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46" documentId="8_{5547CB5D-03AB-46EE-A417-6376FBC5932E}" xr6:coauthVersionLast="47" xr6:coauthVersionMax="47" xr10:uidLastSave="{A4CC364C-FA2A-401D-8EB6-735A1FBD3788}"/>
  <bookViews>
    <workbookView xWindow="-120" yWindow="-120" windowWidth="29040" windowHeight="15840" firstSheet="13" activeTab="17" xr2:uid="{00000000-000D-0000-FFFF-FFFF00000000}"/>
  </bookViews>
  <sheets>
    <sheet name="Demands" sheetId="9" r:id="rId1"/>
    <sheet name="Existing generation" sheetId="16" r:id="rId2"/>
    <sheet name="Candidate generation" sheetId="20" r:id="rId3"/>
    <sheet name="d" sheetId="1" state="hidden" r:id="rId4"/>
    <sheet name="Datos Líneas" sheetId="5" state="hidden" r:id="rId5"/>
    <sheet name="Datos Líneas 2" sheetId="6" state="hidden" r:id="rId6"/>
    <sheet name="Viento" sheetId="3" state="hidden" r:id="rId7"/>
    <sheet name="Transformadores" sheetId="4" state="hidden" r:id="rId8"/>
    <sheet name="Distributed Generation" sheetId="7" state="hidden" r:id="rId9"/>
    <sheet name="Nudos Candidatos" sheetId="8" state="hidden" r:id="rId10"/>
    <sheet name="Existing lines" sheetId="21" r:id="rId11"/>
    <sheet name="Candidate lines" sheetId="22" r:id="rId12"/>
    <sheet name="LTU_Demand growth factors" sheetId="30" r:id="rId13"/>
    <sheet name="LTU_Probabilities" sheetId="31" r:id="rId14"/>
    <sheet name="STU_Seasonal time blocks" sheetId="32" r:id="rId15"/>
    <sheet name="STU_Number of hours" sheetId="28" r:id="rId16"/>
    <sheet name="STU_Nodal Demand Factors" sheetId="26" r:id="rId17"/>
    <sheet name="STU_Nodal Wind Power Factors" sheetId="11" r:id="rId18"/>
    <sheet name="Hoja1" sheetId="12" state="hidden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22" l="1"/>
  <c r="N19" i="22"/>
  <c r="M19" i="22"/>
  <c r="O17" i="22"/>
  <c r="N17" i="22"/>
  <c r="M17" i="22"/>
  <c r="O6" i="22"/>
  <c r="N6" i="22"/>
  <c r="M6" i="22"/>
  <c r="O4" i="22"/>
  <c r="N4" i="22"/>
  <c r="M4" i="22"/>
  <c r="J56" i="22" l="1"/>
  <c r="B5" i="31"/>
  <c r="B4" i="31"/>
  <c r="B3" i="31"/>
  <c r="M4" i="12" l="1"/>
  <c r="N4" i="12"/>
  <c r="O4" i="12"/>
  <c r="P4" i="12"/>
  <c r="Q4" i="12"/>
  <c r="R4" i="12"/>
  <c r="S4" i="12"/>
  <c r="T4" i="12"/>
  <c r="U4" i="12"/>
  <c r="V4" i="12"/>
  <c r="M5" i="12"/>
  <c r="N5" i="12"/>
  <c r="O5" i="12"/>
  <c r="P5" i="12"/>
  <c r="Q5" i="12"/>
  <c r="R5" i="12"/>
  <c r="S5" i="12"/>
  <c r="T5" i="12"/>
  <c r="U5" i="12"/>
  <c r="V5" i="12"/>
  <c r="M6" i="12"/>
  <c r="N6" i="12"/>
  <c r="O6" i="12"/>
  <c r="P6" i="12"/>
  <c r="Q6" i="12"/>
  <c r="R6" i="12"/>
  <c r="S6" i="12"/>
  <c r="T6" i="12"/>
  <c r="U6" i="12"/>
  <c r="V6" i="12"/>
  <c r="M7" i="12"/>
  <c r="N7" i="12"/>
  <c r="O7" i="12"/>
  <c r="P7" i="12"/>
  <c r="Q7" i="12"/>
  <c r="R7" i="12"/>
  <c r="S7" i="12"/>
  <c r="T7" i="12"/>
  <c r="U7" i="12"/>
  <c r="V7" i="12"/>
  <c r="M8" i="12"/>
  <c r="N8" i="12"/>
  <c r="O8" i="12"/>
  <c r="P8" i="12"/>
  <c r="Q8" i="12"/>
  <c r="R8" i="12"/>
  <c r="S8" i="12"/>
  <c r="T8" i="12"/>
  <c r="U8" i="12"/>
  <c r="V8" i="12"/>
  <c r="M9" i="12"/>
  <c r="N9" i="12"/>
  <c r="O9" i="12"/>
  <c r="P9" i="12"/>
  <c r="Q9" i="12"/>
  <c r="R9" i="12"/>
  <c r="S9" i="12"/>
  <c r="T9" i="12"/>
  <c r="U9" i="12"/>
  <c r="V9" i="12"/>
  <c r="M10" i="12"/>
  <c r="N10" i="12"/>
  <c r="O10" i="12"/>
  <c r="P10" i="12"/>
  <c r="Q10" i="12"/>
  <c r="R10" i="12"/>
  <c r="S10" i="12"/>
  <c r="T10" i="12"/>
  <c r="U10" i="12"/>
  <c r="V10" i="12"/>
  <c r="M11" i="12"/>
  <c r="N11" i="12"/>
  <c r="O11" i="12"/>
  <c r="P11" i="12"/>
  <c r="Q11" i="12"/>
  <c r="R11" i="12"/>
  <c r="S11" i="12"/>
  <c r="T11" i="12"/>
  <c r="U11" i="12"/>
  <c r="V11" i="12"/>
  <c r="M12" i="12"/>
  <c r="N12" i="12"/>
  <c r="O12" i="12"/>
  <c r="P12" i="12"/>
  <c r="Q12" i="12"/>
  <c r="R12" i="12"/>
  <c r="S12" i="12"/>
  <c r="T12" i="12"/>
  <c r="U12" i="12"/>
  <c r="V12" i="12"/>
  <c r="M13" i="12"/>
  <c r="N13" i="12"/>
  <c r="O13" i="12"/>
  <c r="P13" i="12"/>
  <c r="Q13" i="12"/>
  <c r="R13" i="12"/>
  <c r="S13" i="12"/>
  <c r="T13" i="12"/>
  <c r="U13" i="12"/>
  <c r="V13" i="12"/>
  <c r="M14" i="12"/>
  <c r="N14" i="12"/>
  <c r="O14" i="12"/>
  <c r="P14" i="12"/>
  <c r="Q14" i="12"/>
  <c r="R14" i="12"/>
  <c r="S14" i="12"/>
  <c r="T14" i="12"/>
  <c r="U14" i="12"/>
  <c r="V14" i="12"/>
  <c r="M15" i="12"/>
  <c r="N15" i="12"/>
  <c r="O15" i="12"/>
  <c r="P15" i="12"/>
  <c r="Q15" i="12"/>
  <c r="R15" i="12"/>
  <c r="S15" i="12"/>
  <c r="T15" i="12"/>
  <c r="U15" i="12"/>
  <c r="V15" i="12"/>
  <c r="M16" i="12"/>
  <c r="N16" i="12"/>
  <c r="O16" i="12"/>
  <c r="P16" i="12"/>
  <c r="Q16" i="12"/>
  <c r="R16" i="12"/>
  <c r="S16" i="12"/>
  <c r="T16" i="12"/>
  <c r="U16" i="12"/>
  <c r="V16" i="12"/>
  <c r="M17" i="12"/>
  <c r="N17" i="12"/>
  <c r="O17" i="12"/>
  <c r="P17" i="12"/>
  <c r="Q17" i="12"/>
  <c r="R17" i="12"/>
  <c r="S17" i="12"/>
  <c r="T17" i="12"/>
  <c r="U17" i="12"/>
  <c r="V17" i="12"/>
  <c r="M18" i="12"/>
  <c r="N18" i="12"/>
  <c r="O18" i="12"/>
  <c r="P18" i="12"/>
  <c r="Q18" i="12"/>
  <c r="R18" i="12"/>
  <c r="S18" i="12"/>
  <c r="T18" i="12"/>
  <c r="U18" i="12"/>
  <c r="V18" i="12"/>
  <c r="M19" i="12"/>
  <c r="N19" i="12"/>
  <c r="O19" i="12"/>
  <c r="P19" i="12"/>
  <c r="Q19" i="12"/>
  <c r="R19" i="12"/>
  <c r="S19" i="12"/>
  <c r="T19" i="12"/>
  <c r="U19" i="12"/>
  <c r="V19" i="12"/>
  <c r="M20" i="12"/>
  <c r="N20" i="12"/>
  <c r="O20" i="12"/>
  <c r="P20" i="12"/>
  <c r="Q20" i="12"/>
  <c r="R20" i="12"/>
  <c r="S20" i="12"/>
  <c r="T20" i="12"/>
  <c r="U20" i="12"/>
  <c r="V20" i="12"/>
  <c r="M21" i="12"/>
  <c r="N21" i="12"/>
  <c r="O21" i="12"/>
  <c r="P21" i="12"/>
  <c r="Q21" i="12"/>
  <c r="R21" i="12"/>
  <c r="S21" i="12"/>
  <c r="T21" i="12"/>
  <c r="U21" i="12"/>
  <c r="V21" i="12"/>
  <c r="N22" i="12"/>
  <c r="O22" i="12"/>
  <c r="P22" i="12"/>
  <c r="Q22" i="12"/>
  <c r="R22" i="12"/>
  <c r="S22" i="12"/>
  <c r="T22" i="12"/>
  <c r="U22" i="12"/>
  <c r="V22" i="12"/>
  <c r="N23" i="12"/>
  <c r="O23" i="12"/>
  <c r="P23" i="12"/>
  <c r="Q23" i="12"/>
  <c r="R23" i="12"/>
  <c r="S23" i="12"/>
  <c r="T23" i="12"/>
  <c r="U23" i="12"/>
  <c r="V23" i="12"/>
  <c r="N24" i="12"/>
  <c r="O24" i="12"/>
  <c r="P24" i="12"/>
  <c r="Q24" i="12"/>
  <c r="R24" i="12"/>
  <c r="S24" i="12"/>
  <c r="T24" i="12"/>
  <c r="U24" i="12"/>
  <c r="V24" i="12"/>
  <c r="O25" i="12"/>
  <c r="P25" i="12"/>
  <c r="Q25" i="12"/>
  <c r="R25" i="12"/>
  <c r="S25" i="12"/>
  <c r="T25" i="12"/>
  <c r="U25" i="12"/>
  <c r="V25" i="12"/>
  <c r="O26" i="12"/>
  <c r="P26" i="12"/>
  <c r="Q26" i="12"/>
  <c r="R26" i="12"/>
  <c r="S26" i="12"/>
  <c r="T26" i="12"/>
  <c r="U26" i="12"/>
  <c r="V26" i="12"/>
  <c r="O27" i="12"/>
  <c r="P27" i="12"/>
  <c r="Q27" i="12"/>
  <c r="R27" i="12"/>
  <c r="S27" i="12"/>
  <c r="T27" i="12"/>
  <c r="U27" i="12"/>
  <c r="V27" i="12"/>
  <c r="P28" i="12"/>
  <c r="Q28" i="12"/>
  <c r="R28" i="12"/>
  <c r="S28" i="12"/>
  <c r="T28" i="12"/>
  <c r="U28" i="12"/>
  <c r="V28" i="12"/>
  <c r="P29" i="12"/>
  <c r="Q29" i="12"/>
  <c r="R29" i="12"/>
  <c r="S29" i="12"/>
  <c r="T29" i="12"/>
  <c r="U29" i="12"/>
  <c r="V29" i="12"/>
  <c r="P30" i="12"/>
  <c r="Q30" i="12"/>
  <c r="R30" i="12"/>
  <c r="S30" i="12"/>
  <c r="T30" i="12"/>
  <c r="U30" i="12"/>
  <c r="V30" i="12"/>
  <c r="Q31" i="12"/>
  <c r="R31" i="12"/>
  <c r="S31" i="12"/>
  <c r="T31" i="12"/>
  <c r="U31" i="12"/>
  <c r="V31" i="12"/>
  <c r="Q32" i="12"/>
  <c r="R32" i="12"/>
  <c r="S32" i="12"/>
  <c r="T32" i="12"/>
  <c r="U32" i="12"/>
  <c r="V32" i="12"/>
  <c r="Q33" i="12"/>
  <c r="R33" i="12"/>
  <c r="S33" i="12"/>
  <c r="T33" i="12"/>
  <c r="U33" i="12"/>
  <c r="V33" i="12"/>
  <c r="Q34" i="12"/>
  <c r="R34" i="12"/>
  <c r="S34" i="12"/>
  <c r="T34" i="12"/>
  <c r="U34" i="12"/>
  <c r="V34" i="12"/>
  <c r="R35" i="12"/>
  <c r="S35" i="12"/>
  <c r="T35" i="12"/>
  <c r="U35" i="12"/>
  <c r="V35" i="12"/>
  <c r="R36" i="12"/>
  <c r="S36" i="12"/>
  <c r="T36" i="12"/>
  <c r="U36" i="12"/>
  <c r="V36" i="12"/>
  <c r="R37" i="12"/>
  <c r="S37" i="12"/>
  <c r="T37" i="12"/>
  <c r="U37" i="12"/>
  <c r="V37" i="12"/>
  <c r="R38" i="12"/>
  <c r="S38" i="12"/>
  <c r="T38" i="12"/>
  <c r="U38" i="12"/>
  <c r="V38" i="12"/>
  <c r="S39" i="12"/>
  <c r="T39" i="12"/>
  <c r="U39" i="12"/>
  <c r="V39" i="12"/>
  <c r="S40" i="12"/>
  <c r="T40" i="12"/>
  <c r="U40" i="12"/>
  <c r="V40" i="12"/>
  <c r="S41" i="12"/>
  <c r="T41" i="12"/>
  <c r="U41" i="12"/>
  <c r="V41" i="12"/>
  <c r="T42" i="12"/>
  <c r="U42" i="12"/>
  <c r="V42" i="12"/>
  <c r="T43" i="12"/>
  <c r="U43" i="12"/>
  <c r="V43" i="12"/>
  <c r="T44" i="12"/>
  <c r="U44" i="12"/>
  <c r="V44" i="12"/>
  <c r="T45" i="12"/>
  <c r="U45" i="12"/>
  <c r="V45" i="12"/>
  <c r="U46" i="12"/>
  <c r="V46" i="12"/>
  <c r="U47" i="12"/>
  <c r="V47" i="12"/>
  <c r="U48" i="12"/>
  <c r="V48" i="12"/>
  <c r="U49" i="12"/>
  <c r="V49" i="12"/>
  <c r="V50" i="12"/>
  <c r="V51" i="12"/>
  <c r="V52" i="12"/>
  <c r="V3" i="12"/>
  <c r="P3" i="12"/>
  <c r="U3" i="12"/>
  <c r="N3" i="12"/>
  <c r="O3" i="12"/>
  <c r="Q3" i="12"/>
  <c r="R3" i="12"/>
  <c r="S3" i="12"/>
  <c r="T3" i="12"/>
  <c r="M3" i="12"/>
  <c r="D25" i="4" l="1"/>
  <c r="D26" i="4"/>
  <c r="D24" i="4"/>
  <c r="C25" i="4"/>
  <c r="C26" i="4"/>
  <c r="C24" i="4"/>
  <c r="B25" i="4"/>
  <c r="B24" i="4"/>
  <c r="K4" i="6"/>
  <c r="L4" i="6"/>
  <c r="K5" i="6"/>
  <c r="L5" i="6"/>
  <c r="K6" i="6"/>
  <c r="L6" i="6"/>
  <c r="E4" i="5"/>
  <c r="F4" i="5"/>
  <c r="E5" i="5"/>
  <c r="F5" i="5"/>
  <c r="E6" i="5"/>
  <c r="F6" i="5"/>
  <c r="E7" i="5"/>
  <c r="F7" i="5"/>
  <c r="E8" i="5"/>
  <c r="F8" i="5"/>
  <c r="E9" i="5"/>
  <c r="F9" i="5"/>
  <c r="E10" i="5"/>
  <c r="F10" i="5"/>
  <c r="E11" i="5"/>
  <c r="F11" i="5"/>
  <c r="E12" i="5"/>
  <c r="F12" i="5"/>
  <c r="E13" i="5"/>
  <c r="F13" i="5"/>
  <c r="E14" i="5"/>
  <c r="F14" i="5"/>
  <c r="E15" i="5"/>
  <c r="F15" i="5"/>
  <c r="E16" i="5"/>
  <c r="F16" i="5"/>
  <c r="E17" i="5"/>
  <c r="F17" i="5"/>
  <c r="E18" i="5"/>
  <c r="F18" i="5"/>
  <c r="E19" i="5"/>
  <c r="F19" i="5"/>
  <c r="E20" i="5"/>
  <c r="F20" i="5"/>
  <c r="E21" i="5"/>
  <c r="F21" i="5"/>
  <c r="E22" i="5"/>
  <c r="F22" i="5"/>
  <c r="E23" i="5"/>
  <c r="F23" i="5"/>
  <c r="E24" i="5"/>
  <c r="F24" i="5"/>
  <c r="E25" i="5"/>
  <c r="F25" i="5"/>
  <c r="E26" i="5"/>
  <c r="F26" i="5"/>
  <c r="E27" i="5"/>
  <c r="F27" i="5"/>
  <c r="E28" i="5"/>
  <c r="F28" i="5"/>
  <c r="E29" i="5"/>
  <c r="F29" i="5"/>
  <c r="E30" i="5"/>
  <c r="F30" i="5"/>
  <c r="E31" i="5"/>
  <c r="F31" i="5"/>
  <c r="E32" i="5"/>
  <c r="F32" i="5"/>
  <c r="E33" i="5"/>
  <c r="F33" i="5"/>
  <c r="E34" i="5"/>
  <c r="F34" i="5"/>
  <c r="E35" i="5"/>
  <c r="F35" i="5"/>
  <c r="E36" i="5"/>
  <c r="F36" i="5"/>
  <c r="E37" i="5"/>
  <c r="F37" i="5"/>
  <c r="E38" i="5"/>
  <c r="F38" i="5"/>
  <c r="E39" i="5"/>
  <c r="F39" i="5"/>
  <c r="E40" i="5"/>
  <c r="F40" i="5"/>
  <c r="E41" i="5"/>
  <c r="F41" i="5"/>
  <c r="E42" i="5"/>
  <c r="F42" i="5"/>
  <c r="E43" i="5"/>
  <c r="F43" i="5"/>
  <c r="E44" i="5"/>
  <c r="F44" i="5"/>
  <c r="E45" i="5"/>
  <c r="F45" i="5"/>
  <c r="E46" i="5"/>
  <c r="F46" i="5"/>
  <c r="E47" i="5"/>
  <c r="F47" i="5"/>
  <c r="E48" i="5"/>
  <c r="F48" i="5"/>
  <c r="E49" i="5"/>
  <c r="F49" i="5"/>
  <c r="E50" i="5"/>
  <c r="F50" i="5"/>
  <c r="E51" i="5"/>
  <c r="F51" i="5"/>
  <c r="E52" i="5"/>
  <c r="F52" i="5"/>
  <c r="E53" i="5"/>
  <c r="F53" i="5"/>
  <c r="E54" i="5"/>
  <c r="F54" i="5"/>
  <c r="E55" i="5"/>
  <c r="F55" i="5"/>
  <c r="E56" i="5"/>
  <c r="F56" i="5"/>
  <c r="E57" i="5"/>
  <c r="F57" i="5"/>
  <c r="E58" i="5"/>
  <c r="F58" i="5"/>
  <c r="E59" i="5"/>
  <c r="F59" i="5"/>
  <c r="E60" i="5"/>
  <c r="F60" i="5"/>
  <c r="E61" i="5"/>
  <c r="F61" i="5"/>
  <c r="E62" i="5"/>
  <c r="F62" i="5"/>
  <c r="E63" i="5"/>
  <c r="F63" i="5"/>
  <c r="E64" i="5"/>
  <c r="F64" i="5"/>
  <c r="E65" i="5"/>
  <c r="F65" i="5"/>
  <c r="E66" i="5"/>
  <c r="F66" i="5"/>
  <c r="E67" i="5"/>
  <c r="F67" i="5"/>
  <c r="E68" i="5"/>
  <c r="F68" i="5"/>
  <c r="E69" i="5"/>
  <c r="F69" i="5"/>
  <c r="E70" i="5"/>
  <c r="F70" i="5"/>
  <c r="E71" i="5"/>
  <c r="F71" i="5"/>
  <c r="E72" i="5"/>
  <c r="F72" i="5"/>
  <c r="E73" i="5"/>
  <c r="F73" i="5"/>
  <c r="E74" i="5"/>
  <c r="F74" i="5"/>
  <c r="E75" i="5"/>
  <c r="F75" i="5"/>
  <c r="E76" i="5"/>
  <c r="F76" i="5"/>
  <c r="E77" i="5"/>
  <c r="F77" i="5"/>
  <c r="E78" i="5"/>
  <c r="F78" i="5"/>
  <c r="E79" i="5"/>
  <c r="F79" i="5"/>
  <c r="E80" i="5"/>
  <c r="F80" i="5"/>
  <c r="E81" i="5"/>
  <c r="F81" i="5"/>
  <c r="E82" i="5"/>
  <c r="F82" i="5"/>
  <c r="E83" i="5"/>
  <c r="F83" i="5"/>
  <c r="E84" i="5"/>
  <c r="F84" i="5"/>
  <c r="E85" i="5"/>
  <c r="F85" i="5"/>
  <c r="E86" i="5"/>
  <c r="F86" i="5"/>
  <c r="E87" i="5"/>
  <c r="F87" i="5"/>
  <c r="E88" i="5"/>
  <c r="F88" i="5"/>
  <c r="E89" i="5"/>
  <c r="F89" i="5"/>
  <c r="E90" i="5"/>
  <c r="F90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E3" i="5"/>
  <c r="F3" i="5"/>
  <c r="G91" i="5"/>
  <c r="D91" i="5" s="1"/>
  <c r="G92" i="5"/>
  <c r="D92" i="5" s="1"/>
  <c r="G93" i="5"/>
  <c r="D93" i="5" s="1"/>
  <c r="G94" i="5"/>
  <c r="D94" i="5" s="1"/>
  <c r="G95" i="5"/>
  <c r="D95" i="5" s="1"/>
  <c r="G96" i="5"/>
  <c r="D96" i="5" s="1"/>
  <c r="G97" i="5"/>
  <c r="D97" i="5" s="1"/>
  <c r="G98" i="5"/>
  <c r="D98" i="5" s="1"/>
  <c r="G99" i="5"/>
  <c r="D99" i="5" s="1"/>
  <c r="G100" i="5"/>
  <c r="D100" i="5" s="1"/>
  <c r="G101" i="5"/>
  <c r="D101" i="5" s="1"/>
  <c r="G102" i="5"/>
  <c r="D102" i="5" s="1"/>
  <c r="I104" i="5"/>
  <c r="F104" i="5" s="1"/>
  <c r="H103" i="5"/>
  <c r="E103" i="5" s="1"/>
  <c r="I91" i="5"/>
  <c r="F91" i="5" s="1"/>
  <c r="H91" i="5"/>
  <c r="E91" i="5" s="1"/>
  <c r="G9" i="5"/>
  <c r="D9" i="5" s="1"/>
  <c r="G4" i="5"/>
  <c r="D4" i="5" s="1"/>
  <c r="G3" i="5"/>
  <c r="D3" i="5" s="1"/>
  <c r="H104" i="5" l="1"/>
  <c r="E104" i="5" s="1"/>
  <c r="H105" i="5"/>
  <c r="E105" i="5" s="1"/>
  <c r="I105" i="5"/>
  <c r="F105" i="5" s="1"/>
  <c r="H106" i="5"/>
  <c r="E106" i="5" s="1"/>
  <c r="I106" i="5"/>
  <c r="F106" i="5" s="1"/>
  <c r="H107" i="5"/>
  <c r="E107" i="5" s="1"/>
  <c r="I107" i="5"/>
  <c r="F107" i="5" s="1"/>
  <c r="H108" i="5"/>
  <c r="E108" i="5" s="1"/>
  <c r="I108" i="5"/>
  <c r="F108" i="5" s="1"/>
  <c r="H109" i="5"/>
  <c r="E109" i="5" s="1"/>
  <c r="I109" i="5"/>
  <c r="F109" i="5" s="1"/>
  <c r="H110" i="5"/>
  <c r="E110" i="5" s="1"/>
  <c r="I110" i="5"/>
  <c r="F110" i="5" s="1"/>
  <c r="H111" i="5"/>
  <c r="E111" i="5" s="1"/>
  <c r="I111" i="5"/>
  <c r="F111" i="5" s="1"/>
  <c r="H112" i="5"/>
  <c r="E112" i="5" s="1"/>
  <c r="I112" i="5"/>
  <c r="F112" i="5" s="1"/>
  <c r="H113" i="5"/>
  <c r="E113" i="5" s="1"/>
  <c r="I113" i="5"/>
  <c r="F113" i="5" s="1"/>
  <c r="H114" i="5"/>
  <c r="E114" i="5" s="1"/>
  <c r="I114" i="5"/>
  <c r="F114" i="5" s="1"/>
  <c r="H115" i="5"/>
  <c r="E115" i="5" s="1"/>
  <c r="I115" i="5"/>
  <c r="F115" i="5" s="1"/>
  <c r="H116" i="5"/>
  <c r="E116" i="5" s="1"/>
  <c r="I116" i="5"/>
  <c r="F116" i="5" s="1"/>
  <c r="H117" i="5"/>
  <c r="E117" i="5" s="1"/>
  <c r="I117" i="5"/>
  <c r="F117" i="5" s="1"/>
  <c r="H118" i="5"/>
  <c r="E118" i="5" s="1"/>
  <c r="I118" i="5"/>
  <c r="F118" i="5" s="1"/>
  <c r="H119" i="5"/>
  <c r="E119" i="5" s="1"/>
  <c r="I119" i="5"/>
  <c r="F119" i="5" s="1"/>
  <c r="H120" i="5"/>
  <c r="E120" i="5" s="1"/>
  <c r="I120" i="5"/>
  <c r="F120" i="5" s="1"/>
  <c r="H121" i="5"/>
  <c r="E121" i="5" s="1"/>
  <c r="I121" i="5"/>
  <c r="F121" i="5" s="1"/>
  <c r="H122" i="5"/>
  <c r="E122" i="5" s="1"/>
  <c r="I122" i="5"/>
  <c r="F122" i="5" s="1"/>
  <c r="H123" i="5"/>
  <c r="E123" i="5" s="1"/>
  <c r="I123" i="5"/>
  <c r="F123" i="5" s="1"/>
  <c r="H124" i="5"/>
  <c r="E124" i="5" s="1"/>
  <c r="I124" i="5"/>
  <c r="F124" i="5" s="1"/>
  <c r="H125" i="5"/>
  <c r="E125" i="5" s="1"/>
  <c r="I125" i="5"/>
  <c r="F125" i="5" s="1"/>
  <c r="H126" i="5"/>
  <c r="E126" i="5" s="1"/>
  <c r="I126" i="5"/>
  <c r="F126" i="5" s="1"/>
  <c r="H127" i="5"/>
  <c r="E127" i="5" s="1"/>
  <c r="I127" i="5"/>
  <c r="F127" i="5" s="1"/>
  <c r="H128" i="5"/>
  <c r="E128" i="5" s="1"/>
  <c r="I128" i="5"/>
  <c r="F128" i="5" s="1"/>
  <c r="H129" i="5"/>
  <c r="E129" i="5" s="1"/>
  <c r="I129" i="5"/>
  <c r="F129" i="5" s="1"/>
  <c r="H130" i="5"/>
  <c r="E130" i="5" s="1"/>
  <c r="I130" i="5"/>
  <c r="F130" i="5" s="1"/>
  <c r="H131" i="5"/>
  <c r="E131" i="5" s="1"/>
  <c r="I131" i="5"/>
  <c r="F131" i="5" s="1"/>
  <c r="H132" i="5"/>
  <c r="E132" i="5" s="1"/>
  <c r="I132" i="5"/>
  <c r="F132" i="5" s="1"/>
  <c r="H133" i="5"/>
  <c r="E133" i="5" s="1"/>
  <c r="I133" i="5"/>
  <c r="F133" i="5" s="1"/>
  <c r="H134" i="5"/>
  <c r="E134" i="5" s="1"/>
  <c r="I134" i="5"/>
  <c r="F134" i="5" s="1"/>
  <c r="H135" i="5"/>
  <c r="E135" i="5" s="1"/>
  <c r="I135" i="5"/>
  <c r="F135" i="5" s="1"/>
  <c r="H136" i="5"/>
  <c r="E136" i="5" s="1"/>
  <c r="I136" i="5"/>
  <c r="F136" i="5" s="1"/>
  <c r="H137" i="5"/>
  <c r="E137" i="5" s="1"/>
  <c r="I137" i="5"/>
  <c r="F137" i="5" s="1"/>
  <c r="H138" i="5"/>
  <c r="E138" i="5" s="1"/>
  <c r="I138" i="5"/>
  <c r="F138" i="5" s="1"/>
  <c r="H139" i="5"/>
  <c r="E139" i="5" s="1"/>
  <c r="I139" i="5"/>
  <c r="F139" i="5" s="1"/>
  <c r="H140" i="5"/>
  <c r="E140" i="5" s="1"/>
  <c r="I140" i="5"/>
  <c r="F140" i="5" s="1"/>
  <c r="H141" i="5"/>
  <c r="E141" i="5" s="1"/>
  <c r="I141" i="5"/>
  <c r="F141" i="5" s="1"/>
  <c r="H142" i="5"/>
  <c r="E142" i="5" s="1"/>
  <c r="I142" i="5"/>
  <c r="F142" i="5" s="1"/>
  <c r="H143" i="5"/>
  <c r="E143" i="5" s="1"/>
  <c r="I143" i="5"/>
  <c r="F143" i="5" s="1"/>
  <c r="H144" i="5"/>
  <c r="E144" i="5" s="1"/>
  <c r="I144" i="5"/>
  <c r="F144" i="5" s="1"/>
  <c r="H145" i="5"/>
  <c r="E145" i="5" s="1"/>
  <c r="I145" i="5"/>
  <c r="F145" i="5" s="1"/>
  <c r="H146" i="5"/>
  <c r="E146" i="5" s="1"/>
  <c r="I146" i="5"/>
  <c r="F146" i="5" s="1"/>
  <c r="H147" i="5"/>
  <c r="E147" i="5" s="1"/>
  <c r="I147" i="5"/>
  <c r="F147" i="5" s="1"/>
  <c r="H148" i="5"/>
  <c r="E148" i="5" s="1"/>
  <c r="I148" i="5"/>
  <c r="F148" i="5" s="1"/>
  <c r="H149" i="5"/>
  <c r="E149" i="5" s="1"/>
  <c r="I149" i="5"/>
  <c r="F149" i="5" s="1"/>
  <c r="H150" i="5"/>
  <c r="E150" i="5" s="1"/>
  <c r="I150" i="5"/>
  <c r="F150" i="5" s="1"/>
  <c r="H151" i="5"/>
  <c r="E151" i="5" s="1"/>
  <c r="I151" i="5"/>
  <c r="F151" i="5" s="1"/>
  <c r="H152" i="5"/>
  <c r="E152" i="5" s="1"/>
  <c r="I152" i="5"/>
  <c r="F152" i="5" s="1"/>
  <c r="H153" i="5"/>
  <c r="E153" i="5" s="1"/>
  <c r="I153" i="5"/>
  <c r="F153" i="5" s="1"/>
  <c r="I103" i="5"/>
  <c r="F103" i="5" s="1"/>
  <c r="H92" i="5"/>
  <c r="E92" i="5" s="1"/>
  <c r="I92" i="5"/>
  <c r="F92" i="5" s="1"/>
  <c r="H93" i="5"/>
  <c r="E93" i="5" s="1"/>
  <c r="I93" i="5"/>
  <c r="F93" i="5" s="1"/>
  <c r="H94" i="5"/>
  <c r="E94" i="5" s="1"/>
  <c r="I94" i="5"/>
  <c r="F94" i="5" s="1"/>
  <c r="H95" i="5"/>
  <c r="E95" i="5" s="1"/>
  <c r="I95" i="5"/>
  <c r="F95" i="5" s="1"/>
  <c r="H96" i="5"/>
  <c r="E96" i="5" s="1"/>
  <c r="I96" i="5"/>
  <c r="F96" i="5" s="1"/>
  <c r="H97" i="5"/>
  <c r="E97" i="5" s="1"/>
  <c r="I97" i="5"/>
  <c r="F97" i="5" s="1"/>
  <c r="H98" i="5"/>
  <c r="E98" i="5" s="1"/>
  <c r="I98" i="5"/>
  <c r="F98" i="5" s="1"/>
  <c r="H99" i="5"/>
  <c r="E99" i="5" s="1"/>
  <c r="I99" i="5"/>
  <c r="F99" i="5" s="1"/>
  <c r="H100" i="5"/>
  <c r="E100" i="5" s="1"/>
  <c r="I100" i="5"/>
  <c r="F100" i="5" s="1"/>
  <c r="H101" i="5"/>
  <c r="E101" i="5" s="1"/>
  <c r="I101" i="5"/>
  <c r="F101" i="5" s="1"/>
  <c r="H102" i="5"/>
  <c r="E102" i="5" s="1"/>
  <c r="I102" i="5"/>
  <c r="F102" i="5" s="1"/>
  <c r="G5" i="5"/>
  <c r="D5" i="5" s="1"/>
  <c r="G6" i="5"/>
  <c r="D6" i="5" s="1"/>
  <c r="G7" i="5"/>
  <c r="D7" i="5" s="1"/>
  <c r="G8" i="5"/>
  <c r="D8" i="5" s="1"/>
  <c r="G10" i="5"/>
  <c r="D10" i="5" s="1"/>
  <c r="G11" i="5"/>
  <c r="D11" i="5" s="1"/>
  <c r="G12" i="5"/>
  <c r="D12" i="5" s="1"/>
  <c r="G13" i="5"/>
  <c r="D13" i="5" s="1"/>
  <c r="G14" i="5"/>
  <c r="D14" i="5" s="1"/>
  <c r="G15" i="5"/>
  <c r="D15" i="5" s="1"/>
  <c r="G16" i="5"/>
  <c r="D16" i="5" s="1"/>
  <c r="G17" i="5"/>
  <c r="D17" i="5" s="1"/>
  <c r="G18" i="5"/>
  <c r="D18" i="5" s="1"/>
  <c r="G19" i="5"/>
  <c r="D19" i="5" s="1"/>
  <c r="G20" i="5"/>
  <c r="D20" i="5" s="1"/>
  <c r="G21" i="5"/>
  <c r="D21" i="5" s="1"/>
  <c r="G22" i="5"/>
  <c r="D22" i="5" s="1"/>
  <c r="G23" i="5"/>
  <c r="D23" i="5" s="1"/>
  <c r="G24" i="5"/>
  <c r="D24" i="5" s="1"/>
  <c r="G25" i="5"/>
  <c r="D25" i="5" s="1"/>
  <c r="G26" i="5"/>
  <c r="D26" i="5" s="1"/>
  <c r="G27" i="5"/>
  <c r="D27" i="5" s="1"/>
  <c r="G28" i="5"/>
  <c r="D28" i="5" s="1"/>
  <c r="G29" i="5"/>
  <c r="D29" i="5" s="1"/>
  <c r="G30" i="5"/>
  <c r="D30" i="5" s="1"/>
  <c r="G31" i="5"/>
  <c r="D31" i="5" s="1"/>
  <c r="G32" i="5"/>
  <c r="D32" i="5" s="1"/>
  <c r="G33" i="5"/>
  <c r="D33" i="5" s="1"/>
  <c r="G34" i="5"/>
  <c r="D34" i="5" s="1"/>
  <c r="G35" i="5"/>
  <c r="D35" i="5" s="1"/>
  <c r="G36" i="5"/>
  <c r="D36" i="5" s="1"/>
  <c r="G37" i="5"/>
  <c r="D37" i="5" s="1"/>
  <c r="G38" i="5"/>
  <c r="D38" i="5" s="1"/>
  <c r="G39" i="5"/>
  <c r="D39" i="5" s="1"/>
  <c r="G40" i="5"/>
  <c r="D40" i="5" s="1"/>
  <c r="G41" i="5"/>
  <c r="D41" i="5" s="1"/>
  <c r="G42" i="5"/>
  <c r="D42" i="5" s="1"/>
  <c r="G43" i="5"/>
  <c r="D43" i="5" s="1"/>
  <c r="G44" i="5"/>
  <c r="D44" i="5" s="1"/>
  <c r="G45" i="5"/>
  <c r="D45" i="5" s="1"/>
  <c r="G46" i="5"/>
  <c r="D46" i="5" s="1"/>
  <c r="G47" i="5"/>
  <c r="D47" i="5" s="1"/>
  <c r="G48" i="5"/>
  <c r="D48" i="5" s="1"/>
  <c r="G49" i="5"/>
  <c r="D49" i="5" s="1"/>
  <c r="G50" i="5"/>
  <c r="D50" i="5" s="1"/>
  <c r="G51" i="5"/>
  <c r="D51" i="5" s="1"/>
  <c r="G52" i="5"/>
  <c r="D52" i="5" s="1"/>
  <c r="G53" i="5"/>
  <c r="D53" i="5" s="1"/>
  <c r="G54" i="5"/>
  <c r="D54" i="5" s="1"/>
  <c r="G55" i="5"/>
  <c r="D55" i="5" s="1"/>
  <c r="G56" i="5"/>
  <c r="D56" i="5" s="1"/>
  <c r="G57" i="5"/>
  <c r="D57" i="5" s="1"/>
  <c r="G58" i="5"/>
  <c r="D58" i="5" s="1"/>
  <c r="G59" i="5"/>
  <c r="D59" i="5" s="1"/>
  <c r="G60" i="5"/>
  <c r="D60" i="5" s="1"/>
  <c r="G61" i="5"/>
  <c r="D61" i="5" s="1"/>
  <c r="G62" i="5"/>
  <c r="D62" i="5" s="1"/>
  <c r="G63" i="5"/>
  <c r="D63" i="5" s="1"/>
  <c r="G64" i="5"/>
  <c r="D64" i="5" s="1"/>
  <c r="G65" i="5"/>
  <c r="D65" i="5" s="1"/>
  <c r="G66" i="5"/>
  <c r="D66" i="5" s="1"/>
  <c r="G67" i="5"/>
  <c r="D67" i="5" s="1"/>
  <c r="G68" i="5"/>
  <c r="D68" i="5" s="1"/>
  <c r="G69" i="5"/>
  <c r="D69" i="5" s="1"/>
  <c r="G70" i="5"/>
  <c r="D70" i="5" s="1"/>
  <c r="G71" i="5"/>
  <c r="D71" i="5" s="1"/>
  <c r="G72" i="5"/>
  <c r="D72" i="5" s="1"/>
  <c r="G73" i="5"/>
  <c r="D73" i="5" s="1"/>
  <c r="G74" i="5"/>
  <c r="D74" i="5" s="1"/>
  <c r="G75" i="5"/>
  <c r="D75" i="5" s="1"/>
  <c r="G76" i="5"/>
  <c r="D76" i="5" s="1"/>
  <c r="G77" i="5"/>
  <c r="D77" i="5" s="1"/>
  <c r="G78" i="5"/>
  <c r="D78" i="5" s="1"/>
  <c r="G79" i="5"/>
  <c r="D79" i="5" s="1"/>
  <c r="G80" i="5"/>
  <c r="D80" i="5" s="1"/>
  <c r="G81" i="5"/>
  <c r="D81" i="5" s="1"/>
  <c r="G82" i="5"/>
  <c r="D82" i="5" s="1"/>
  <c r="G83" i="5"/>
  <c r="D83" i="5" s="1"/>
  <c r="G84" i="5"/>
  <c r="D84" i="5" s="1"/>
  <c r="G85" i="5"/>
  <c r="D85" i="5" s="1"/>
  <c r="G86" i="5"/>
  <c r="D86" i="5" s="1"/>
  <c r="G87" i="5"/>
  <c r="D87" i="5" s="1"/>
  <c r="G88" i="5"/>
  <c r="D88" i="5" s="1"/>
  <c r="G89" i="5"/>
  <c r="D89" i="5" s="1"/>
  <c r="G90" i="5"/>
  <c r="D90" i="5" s="1"/>
  <c r="AF153" i="6" l="1"/>
  <c r="AF4" i="6"/>
  <c r="AF5" i="6"/>
  <c r="AF6" i="6"/>
  <c r="AF7" i="6"/>
  <c r="AF8" i="6"/>
  <c r="AF9" i="6"/>
  <c r="AF10" i="6"/>
  <c r="AF11" i="6"/>
  <c r="AF12" i="6"/>
  <c r="AF13" i="6"/>
  <c r="AF14" i="6"/>
  <c r="AF15" i="6"/>
  <c r="AF16" i="6"/>
  <c r="AF17" i="6"/>
  <c r="AF18" i="6"/>
  <c r="AF19" i="6"/>
  <c r="AF20" i="6"/>
  <c r="AF21" i="6"/>
  <c r="AF22" i="6"/>
  <c r="AF23" i="6"/>
  <c r="AF24" i="6"/>
  <c r="AF25" i="6"/>
  <c r="AF26" i="6"/>
  <c r="AF27" i="6"/>
  <c r="AF28" i="6"/>
  <c r="AF29" i="6"/>
  <c r="AF30" i="6"/>
  <c r="AF31" i="6"/>
  <c r="AF32" i="6"/>
  <c r="AF33" i="6"/>
  <c r="AF34" i="6"/>
  <c r="AF35" i="6"/>
  <c r="AF36" i="6"/>
  <c r="AF37" i="6"/>
  <c r="AF38" i="6"/>
  <c r="AF39" i="6"/>
  <c r="AF40" i="6"/>
  <c r="AF41" i="6"/>
  <c r="AF42" i="6"/>
  <c r="AF43" i="6"/>
  <c r="AF44" i="6"/>
  <c r="AF45" i="6"/>
  <c r="AF46" i="6"/>
  <c r="AF47" i="6"/>
  <c r="AF48" i="6"/>
  <c r="AF49" i="6"/>
  <c r="AF50" i="6"/>
  <c r="AF51" i="6"/>
  <c r="AF52" i="6"/>
  <c r="AF53" i="6"/>
  <c r="AF54" i="6"/>
  <c r="AF55" i="6"/>
  <c r="AF56" i="6"/>
  <c r="AF57" i="6"/>
  <c r="AF58" i="6"/>
  <c r="AF59" i="6"/>
  <c r="AF60" i="6"/>
  <c r="AF61" i="6"/>
  <c r="AF62" i="6"/>
  <c r="AF63" i="6"/>
  <c r="AF64" i="6"/>
  <c r="AF65" i="6"/>
  <c r="AF66" i="6"/>
  <c r="AF67" i="6"/>
  <c r="AF68" i="6"/>
  <c r="AF69" i="6"/>
  <c r="AF70" i="6"/>
  <c r="AF71" i="6"/>
  <c r="AF72" i="6"/>
  <c r="AF73" i="6"/>
  <c r="AF74" i="6"/>
  <c r="AF75" i="6"/>
  <c r="AF76" i="6"/>
  <c r="AF77" i="6"/>
  <c r="AF78" i="6"/>
  <c r="AF79" i="6"/>
  <c r="AF80" i="6"/>
  <c r="AF81" i="6"/>
  <c r="AF82" i="6"/>
  <c r="AF83" i="6"/>
  <c r="AF84" i="6"/>
  <c r="AF85" i="6"/>
  <c r="AF86" i="6"/>
  <c r="AF87" i="6"/>
  <c r="AF88" i="6"/>
  <c r="AF89" i="6"/>
  <c r="AF90" i="6"/>
  <c r="AF91" i="6"/>
  <c r="AF92" i="6"/>
  <c r="AF93" i="6"/>
  <c r="AF94" i="6"/>
  <c r="AF95" i="6"/>
  <c r="AF96" i="6"/>
  <c r="AF97" i="6"/>
  <c r="AF98" i="6"/>
  <c r="AF99" i="6"/>
  <c r="AF100" i="6"/>
  <c r="AF101" i="6"/>
  <c r="AF102" i="6"/>
  <c r="AF103" i="6"/>
  <c r="AF104" i="6"/>
  <c r="AF105" i="6"/>
  <c r="AF106" i="6"/>
  <c r="AF107" i="6"/>
  <c r="AF108" i="6"/>
  <c r="AF109" i="6"/>
  <c r="AF110" i="6"/>
  <c r="AF111" i="6"/>
  <c r="AF112" i="6"/>
  <c r="AF113" i="6"/>
  <c r="AF114" i="6"/>
  <c r="AF115" i="6"/>
  <c r="AF116" i="6"/>
  <c r="AF117" i="6"/>
  <c r="AF118" i="6"/>
  <c r="AF119" i="6"/>
  <c r="AF120" i="6"/>
  <c r="AF121" i="6"/>
  <c r="AF122" i="6"/>
  <c r="AF123" i="6"/>
  <c r="AF124" i="6"/>
  <c r="AF125" i="6"/>
  <c r="AF126" i="6"/>
  <c r="AF127" i="6"/>
  <c r="AF128" i="6"/>
  <c r="AF129" i="6"/>
  <c r="AF130" i="6"/>
  <c r="AF131" i="6"/>
  <c r="AF132" i="6"/>
  <c r="AF133" i="6"/>
  <c r="AF134" i="6"/>
  <c r="AF135" i="6"/>
  <c r="AF136" i="6"/>
  <c r="AF137" i="6"/>
  <c r="AF138" i="6"/>
  <c r="AF139" i="6"/>
  <c r="AF140" i="6"/>
  <c r="AF141" i="6"/>
  <c r="AF142" i="6"/>
  <c r="AF143" i="6"/>
  <c r="AF144" i="6"/>
  <c r="AF145" i="6"/>
  <c r="AF146" i="6"/>
  <c r="AF147" i="6"/>
  <c r="AF148" i="6"/>
  <c r="AF149" i="6"/>
  <c r="AF150" i="6"/>
  <c r="AF151" i="6"/>
  <c r="AF152" i="6"/>
  <c r="AF3" i="6"/>
  <c r="AC4" i="6"/>
  <c r="AC5" i="6"/>
  <c r="AC6" i="6"/>
  <c r="AC7" i="6"/>
  <c r="AC8" i="6"/>
  <c r="AC9" i="6"/>
  <c r="AC10" i="6"/>
  <c r="AC11" i="6"/>
  <c r="AC12" i="6"/>
  <c r="AC13" i="6"/>
  <c r="AC14" i="6"/>
  <c r="AC15" i="6"/>
  <c r="AC16" i="6"/>
  <c r="AC17" i="6"/>
  <c r="AC18" i="6"/>
  <c r="AC19" i="6"/>
  <c r="AC20" i="6"/>
  <c r="AC21" i="6"/>
  <c r="AC22" i="6"/>
  <c r="AC23" i="6"/>
  <c r="AC24" i="6"/>
  <c r="AC25" i="6"/>
  <c r="AC26" i="6"/>
  <c r="AC27" i="6"/>
  <c r="AC28" i="6"/>
  <c r="AC29" i="6"/>
  <c r="AC30" i="6"/>
  <c r="AC31" i="6"/>
  <c r="AC32" i="6"/>
  <c r="AC33" i="6"/>
  <c r="AC34" i="6"/>
  <c r="AC35" i="6"/>
  <c r="AC36" i="6"/>
  <c r="AC37" i="6"/>
  <c r="AC38" i="6"/>
  <c r="AC39" i="6"/>
  <c r="AC40" i="6"/>
  <c r="AC41" i="6"/>
  <c r="AC42" i="6"/>
  <c r="AC43" i="6"/>
  <c r="AC44" i="6"/>
  <c r="AC45" i="6"/>
  <c r="AC46" i="6"/>
  <c r="AC47" i="6"/>
  <c r="AC48" i="6"/>
  <c r="AC49" i="6"/>
  <c r="AC50" i="6"/>
  <c r="AC51" i="6"/>
  <c r="AC52" i="6"/>
  <c r="AC53" i="6"/>
  <c r="AC54" i="6"/>
  <c r="AC55" i="6"/>
  <c r="AC56" i="6"/>
  <c r="AC57" i="6"/>
  <c r="AC58" i="6"/>
  <c r="AC59" i="6"/>
  <c r="AC60" i="6"/>
  <c r="AC61" i="6"/>
  <c r="AC62" i="6"/>
  <c r="AC63" i="6"/>
  <c r="AC64" i="6"/>
  <c r="AC65" i="6"/>
  <c r="AC66" i="6"/>
  <c r="AC67" i="6"/>
  <c r="AC68" i="6"/>
  <c r="AC69" i="6"/>
  <c r="AC70" i="6"/>
  <c r="AC71" i="6"/>
  <c r="AC72" i="6"/>
  <c r="AC73" i="6"/>
  <c r="AC74" i="6"/>
  <c r="AC75" i="6"/>
  <c r="AC76" i="6"/>
  <c r="AC77" i="6"/>
  <c r="AC78" i="6"/>
  <c r="AC79" i="6"/>
  <c r="AC80" i="6"/>
  <c r="AC81" i="6"/>
  <c r="AC82" i="6"/>
  <c r="AC83" i="6"/>
  <c r="AC84" i="6"/>
  <c r="AC85" i="6"/>
  <c r="AC86" i="6"/>
  <c r="AC87" i="6"/>
  <c r="AC88" i="6"/>
  <c r="AC89" i="6"/>
  <c r="AC90" i="6"/>
  <c r="AC91" i="6"/>
  <c r="AC92" i="6"/>
  <c r="AC93" i="6"/>
  <c r="AC94" i="6"/>
  <c r="AC95" i="6"/>
  <c r="AC96" i="6"/>
  <c r="AC97" i="6"/>
  <c r="AC98" i="6"/>
  <c r="AC99" i="6"/>
  <c r="AC100" i="6"/>
  <c r="AC101" i="6"/>
  <c r="AC102" i="6"/>
  <c r="AC103" i="6"/>
  <c r="AC104" i="6"/>
  <c r="AC105" i="6"/>
  <c r="AC106" i="6"/>
  <c r="AC107" i="6"/>
  <c r="AC108" i="6"/>
  <c r="AC109" i="6"/>
  <c r="AC110" i="6"/>
  <c r="AC111" i="6"/>
  <c r="AC112" i="6"/>
  <c r="AC113" i="6"/>
  <c r="AC114" i="6"/>
  <c r="AC115" i="6"/>
  <c r="AC116" i="6"/>
  <c r="AC117" i="6"/>
  <c r="AC118" i="6"/>
  <c r="AC119" i="6"/>
  <c r="AC120" i="6"/>
  <c r="AC121" i="6"/>
  <c r="AC122" i="6"/>
  <c r="AC123" i="6"/>
  <c r="AC124" i="6"/>
  <c r="AC125" i="6"/>
  <c r="AC126" i="6"/>
  <c r="AC127" i="6"/>
  <c r="AC128" i="6"/>
  <c r="AC129" i="6"/>
  <c r="AC130" i="6"/>
  <c r="AC131" i="6"/>
  <c r="AC132" i="6"/>
  <c r="AC133" i="6"/>
  <c r="AC134" i="6"/>
  <c r="AC135" i="6"/>
  <c r="AC136" i="6"/>
  <c r="AC137" i="6"/>
  <c r="AC138" i="6"/>
  <c r="AC139" i="6"/>
  <c r="AC140" i="6"/>
  <c r="AC141" i="6"/>
  <c r="AC142" i="6"/>
  <c r="AC143" i="6"/>
  <c r="AC144" i="6"/>
  <c r="AC145" i="6"/>
  <c r="AC146" i="6"/>
  <c r="AC147" i="6"/>
  <c r="AC148" i="6"/>
  <c r="AC149" i="6"/>
  <c r="AC150" i="6"/>
  <c r="AC151" i="6"/>
  <c r="AC152" i="6"/>
  <c r="AC153" i="6"/>
  <c r="AC3" i="6"/>
  <c r="Z90" i="6"/>
  <c r="X5" i="6"/>
  <c r="Y5" i="6"/>
  <c r="Z5" i="6"/>
  <c r="X6" i="6"/>
  <c r="Y6" i="6"/>
  <c r="Z6" i="6"/>
  <c r="Z7" i="6"/>
  <c r="Z8" i="6"/>
  <c r="Z9" i="6"/>
  <c r="Z10" i="6"/>
  <c r="Z11" i="6"/>
  <c r="Z12" i="6"/>
  <c r="Z13" i="6"/>
  <c r="Z14" i="6"/>
  <c r="Z15" i="6"/>
  <c r="Z16" i="6"/>
  <c r="Z17" i="6"/>
  <c r="Z18" i="6"/>
  <c r="Z19" i="6"/>
  <c r="Z20" i="6"/>
  <c r="Z21" i="6"/>
  <c r="Z22" i="6"/>
  <c r="Z23" i="6"/>
  <c r="Z24" i="6"/>
  <c r="Z25" i="6"/>
  <c r="Z26" i="6"/>
  <c r="Z27" i="6"/>
  <c r="Z28" i="6"/>
  <c r="Z29" i="6"/>
  <c r="Z30" i="6"/>
  <c r="Z31" i="6"/>
  <c r="Z32" i="6"/>
  <c r="Z33" i="6"/>
  <c r="Z34" i="6"/>
  <c r="Z35" i="6"/>
  <c r="Z36" i="6"/>
  <c r="Z37" i="6"/>
  <c r="Z38" i="6"/>
  <c r="Z39" i="6"/>
  <c r="Z40" i="6"/>
  <c r="Z41" i="6"/>
  <c r="Z42" i="6"/>
  <c r="Z43" i="6"/>
  <c r="Z44" i="6"/>
  <c r="Z45" i="6"/>
  <c r="Z46" i="6"/>
  <c r="Z47" i="6"/>
  <c r="Z48" i="6"/>
  <c r="Z49" i="6"/>
  <c r="Z50" i="6"/>
  <c r="Z51" i="6"/>
  <c r="Z52" i="6"/>
  <c r="Z53" i="6"/>
  <c r="Z54" i="6"/>
  <c r="Z55" i="6"/>
  <c r="Z56" i="6"/>
  <c r="Z57" i="6"/>
  <c r="Z58" i="6"/>
  <c r="Z59" i="6"/>
  <c r="Z60" i="6"/>
  <c r="Z61" i="6"/>
  <c r="Z62" i="6"/>
  <c r="Z63" i="6"/>
  <c r="Z64" i="6"/>
  <c r="Z65" i="6"/>
  <c r="Z66" i="6"/>
  <c r="Z67" i="6"/>
  <c r="Z68" i="6"/>
  <c r="Z69" i="6"/>
  <c r="Z70" i="6"/>
  <c r="Z71" i="6"/>
  <c r="Z72" i="6"/>
  <c r="Z73" i="6"/>
  <c r="Z74" i="6"/>
  <c r="Z75" i="6"/>
  <c r="Z76" i="6"/>
  <c r="Z77" i="6"/>
  <c r="Z78" i="6"/>
  <c r="Z79" i="6"/>
  <c r="Z80" i="6"/>
  <c r="Z81" i="6"/>
  <c r="Z82" i="6"/>
  <c r="Z83" i="6"/>
  <c r="Z84" i="6"/>
  <c r="Z85" i="6"/>
  <c r="Z86" i="6"/>
  <c r="Z87" i="6"/>
  <c r="Z88" i="6"/>
  <c r="Z89" i="6"/>
  <c r="Z91" i="6"/>
  <c r="Z92" i="6"/>
  <c r="Z93" i="6"/>
  <c r="Z94" i="6"/>
  <c r="Z95" i="6"/>
  <c r="Z96" i="6"/>
  <c r="Z97" i="6"/>
  <c r="Z98" i="6"/>
  <c r="Z99" i="6"/>
  <c r="Z100" i="6"/>
  <c r="Z101" i="6"/>
  <c r="Z102" i="6"/>
  <c r="Z103" i="6"/>
  <c r="Z104" i="6"/>
  <c r="Z105" i="6"/>
  <c r="Z106" i="6"/>
  <c r="Z107" i="6"/>
  <c r="Z108" i="6"/>
  <c r="Z109" i="6"/>
  <c r="Z110" i="6"/>
  <c r="Z111" i="6"/>
  <c r="Z112" i="6"/>
  <c r="Z113" i="6"/>
  <c r="Z114" i="6"/>
  <c r="Z115" i="6"/>
  <c r="Z116" i="6"/>
  <c r="Z117" i="6"/>
  <c r="Z118" i="6"/>
  <c r="Z119" i="6"/>
  <c r="Z120" i="6"/>
  <c r="Z121" i="6"/>
  <c r="Z122" i="6"/>
  <c r="Z123" i="6"/>
  <c r="Z124" i="6"/>
  <c r="Z125" i="6"/>
  <c r="Z126" i="6"/>
  <c r="Z127" i="6"/>
  <c r="Z128" i="6"/>
  <c r="Z129" i="6"/>
  <c r="Z130" i="6"/>
  <c r="Z131" i="6"/>
  <c r="Z132" i="6"/>
  <c r="Z133" i="6"/>
  <c r="Z134" i="6"/>
  <c r="Z135" i="6"/>
  <c r="Z136" i="6"/>
  <c r="Z137" i="6"/>
  <c r="Z138" i="6"/>
  <c r="Z139" i="6"/>
  <c r="Z140" i="6"/>
  <c r="Z141" i="6"/>
  <c r="Z142" i="6"/>
  <c r="Z143" i="6"/>
  <c r="Z144" i="6"/>
  <c r="Z145" i="6"/>
  <c r="Z146" i="6"/>
  <c r="Z147" i="6"/>
  <c r="Z148" i="6"/>
  <c r="Z149" i="6"/>
  <c r="Z150" i="6"/>
  <c r="Z151" i="6"/>
  <c r="Z152" i="6"/>
  <c r="Z153" i="6"/>
  <c r="Z4" i="6"/>
  <c r="Y4" i="6"/>
  <c r="X4" i="6"/>
  <c r="Z3" i="6"/>
  <c r="Q3" i="6"/>
  <c r="AD3" i="6" s="1"/>
  <c r="R3" i="6"/>
  <c r="AE3" i="6" s="1"/>
  <c r="Q4" i="6"/>
  <c r="AD4" i="6" s="1"/>
  <c r="R4" i="6"/>
  <c r="AE4" i="6" s="1"/>
  <c r="Q5" i="6"/>
  <c r="AD5" i="6" s="1"/>
  <c r="R5" i="6"/>
  <c r="AE5" i="6" s="1"/>
  <c r="Q6" i="6"/>
  <c r="AD6" i="6" s="1"/>
  <c r="R6" i="6"/>
  <c r="AE6" i="6" s="1"/>
  <c r="Q7" i="6"/>
  <c r="AD7" i="6" s="1"/>
  <c r="R7" i="6"/>
  <c r="AE7" i="6" s="1"/>
  <c r="Q8" i="6"/>
  <c r="AD8" i="6" s="1"/>
  <c r="R8" i="6"/>
  <c r="AE8" i="6" s="1"/>
  <c r="Q9" i="6"/>
  <c r="AD9" i="6" s="1"/>
  <c r="R9" i="6"/>
  <c r="AE9" i="6" s="1"/>
  <c r="Q10" i="6"/>
  <c r="AD10" i="6" s="1"/>
  <c r="R10" i="6"/>
  <c r="AE10" i="6" s="1"/>
  <c r="Q11" i="6"/>
  <c r="AD11" i="6" s="1"/>
  <c r="R11" i="6"/>
  <c r="AE11" i="6" s="1"/>
  <c r="Q12" i="6"/>
  <c r="AD12" i="6" s="1"/>
  <c r="R12" i="6"/>
  <c r="AE12" i="6" s="1"/>
  <c r="Q13" i="6"/>
  <c r="AD13" i="6" s="1"/>
  <c r="R13" i="6"/>
  <c r="AE13" i="6" s="1"/>
  <c r="Q14" i="6"/>
  <c r="AD14" i="6" s="1"/>
  <c r="R14" i="6"/>
  <c r="AE14" i="6" s="1"/>
  <c r="Q15" i="6"/>
  <c r="AD15" i="6" s="1"/>
  <c r="R15" i="6"/>
  <c r="AE15" i="6" s="1"/>
  <c r="Q16" i="6"/>
  <c r="AD16" i="6" s="1"/>
  <c r="R16" i="6"/>
  <c r="AE16" i="6" s="1"/>
  <c r="Q17" i="6"/>
  <c r="AD17" i="6" s="1"/>
  <c r="R17" i="6"/>
  <c r="AE17" i="6" s="1"/>
  <c r="Q18" i="6"/>
  <c r="AD18" i="6" s="1"/>
  <c r="R18" i="6"/>
  <c r="AE18" i="6" s="1"/>
  <c r="Q19" i="6"/>
  <c r="AD19" i="6" s="1"/>
  <c r="R19" i="6"/>
  <c r="AE19" i="6" s="1"/>
  <c r="Q20" i="6"/>
  <c r="AD20" i="6" s="1"/>
  <c r="R20" i="6"/>
  <c r="AE20" i="6" s="1"/>
  <c r="Q21" i="6"/>
  <c r="AD21" i="6" s="1"/>
  <c r="R21" i="6"/>
  <c r="AE21" i="6" s="1"/>
  <c r="Q22" i="6"/>
  <c r="AD22" i="6" s="1"/>
  <c r="R22" i="6"/>
  <c r="AE22" i="6" s="1"/>
  <c r="Q23" i="6"/>
  <c r="AD23" i="6" s="1"/>
  <c r="R23" i="6"/>
  <c r="AE23" i="6" s="1"/>
  <c r="Q24" i="6"/>
  <c r="AD24" i="6" s="1"/>
  <c r="R24" i="6"/>
  <c r="AE24" i="6" s="1"/>
  <c r="Q25" i="6"/>
  <c r="AD25" i="6" s="1"/>
  <c r="R25" i="6"/>
  <c r="AE25" i="6" s="1"/>
  <c r="Q26" i="6"/>
  <c r="AD26" i="6" s="1"/>
  <c r="R26" i="6"/>
  <c r="AE26" i="6" s="1"/>
  <c r="Q28" i="6"/>
  <c r="AD28" i="6" s="1"/>
  <c r="R28" i="6"/>
  <c r="AE28" i="6" s="1"/>
  <c r="Q29" i="6"/>
  <c r="AD29" i="6" s="1"/>
  <c r="R29" i="6"/>
  <c r="AE29" i="6" s="1"/>
  <c r="Q30" i="6"/>
  <c r="AD30" i="6" s="1"/>
  <c r="R30" i="6"/>
  <c r="AE30" i="6" s="1"/>
  <c r="Q31" i="6"/>
  <c r="AD31" i="6" s="1"/>
  <c r="R31" i="6"/>
  <c r="AE31" i="6" s="1"/>
  <c r="Q32" i="6"/>
  <c r="AD32" i="6" s="1"/>
  <c r="R32" i="6"/>
  <c r="AE32" i="6" s="1"/>
  <c r="Q33" i="6"/>
  <c r="AD33" i="6" s="1"/>
  <c r="R33" i="6"/>
  <c r="AE33" i="6" s="1"/>
  <c r="Q34" i="6"/>
  <c r="AD34" i="6" s="1"/>
  <c r="R34" i="6"/>
  <c r="AE34" i="6" s="1"/>
  <c r="Q35" i="6"/>
  <c r="AD35" i="6" s="1"/>
  <c r="R35" i="6"/>
  <c r="AE35" i="6" s="1"/>
  <c r="Q36" i="6"/>
  <c r="AD36" i="6" s="1"/>
  <c r="R36" i="6"/>
  <c r="AE36" i="6" s="1"/>
  <c r="Q37" i="6"/>
  <c r="AD37" i="6" s="1"/>
  <c r="R37" i="6"/>
  <c r="AE37" i="6" s="1"/>
  <c r="Q38" i="6"/>
  <c r="AD38" i="6" s="1"/>
  <c r="R38" i="6"/>
  <c r="AE38" i="6" s="1"/>
  <c r="Q39" i="6"/>
  <c r="AD39" i="6" s="1"/>
  <c r="R39" i="6"/>
  <c r="AE39" i="6" s="1"/>
  <c r="Q40" i="6"/>
  <c r="AD40" i="6" s="1"/>
  <c r="R40" i="6"/>
  <c r="AE40" i="6" s="1"/>
  <c r="Q41" i="6"/>
  <c r="AD41" i="6" s="1"/>
  <c r="R41" i="6"/>
  <c r="AE41" i="6" s="1"/>
  <c r="Q42" i="6"/>
  <c r="AD42" i="6" s="1"/>
  <c r="R42" i="6"/>
  <c r="AE42" i="6" s="1"/>
  <c r="Q43" i="6"/>
  <c r="AD43" i="6" s="1"/>
  <c r="R43" i="6"/>
  <c r="AE43" i="6" s="1"/>
  <c r="Q44" i="6"/>
  <c r="AD44" i="6" s="1"/>
  <c r="R44" i="6"/>
  <c r="AE44" i="6" s="1"/>
  <c r="Q45" i="6"/>
  <c r="AD45" i="6" s="1"/>
  <c r="R45" i="6"/>
  <c r="AE45" i="6" s="1"/>
  <c r="Q46" i="6"/>
  <c r="AD46" i="6" s="1"/>
  <c r="R46" i="6"/>
  <c r="AE46" i="6" s="1"/>
  <c r="Q47" i="6"/>
  <c r="AD47" i="6" s="1"/>
  <c r="R47" i="6"/>
  <c r="AE47" i="6" s="1"/>
  <c r="Q48" i="6"/>
  <c r="AD48" i="6" s="1"/>
  <c r="R48" i="6"/>
  <c r="AE48" i="6" s="1"/>
  <c r="Q49" i="6"/>
  <c r="AD49" i="6" s="1"/>
  <c r="R49" i="6"/>
  <c r="AE49" i="6" s="1"/>
  <c r="Q50" i="6"/>
  <c r="AD50" i="6" s="1"/>
  <c r="R50" i="6"/>
  <c r="AE50" i="6" s="1"/>
  <c r="Q51" i="6"/>
  <c r="AD51" i="6" s="1"/>
  <c r="R51" i="6"/>
  <c r="AE51" i="6" s="1"/>
  <c r="Q52" i="6"/>
  <c r="AD52" i="6" s="1"/>
  <c r="R52" i="6"/>
  <c r="AE52" i="6" s="1"/>
  <c r="Q53" i="6"/>
  <c r="AD53" i="6" s="1"/>
  <c r="R53" i="6"/>
  <c r="AE53" i="6" s="1"/>
  <c r="Q54" i="6"/>
  <c r="AD54" i="6" s="1"/>
  <c r="R54" i="6"/>
  <c r="AE54" i="6" s="1"/>
  <c r="Q55" i="6"/>
  <c r="AD55" i="6" s="1"/>
  <c r="R55" i="6"/>
  <c r="AE55" i="6" s="1"/>
  <c r="Q56" i="6"/>
  <c r="AD56" i="6" s="1"/>
  <c r="R56" i="6"/>
  <c r="AE56" i="6" s="1"/>
  <c r="Q57" i="6"/>
  <c r="AD57" i="6" s="1"/>
  <c r="R57" i="6"/>
  <c r="AE57" i="6" s="1"/>
  <c r="Q58" i="6"/>
  <c r="AD58" i="6" s="1"/>
  <c r="R58" i="6"/>
  <c r="AE58" i="6" s="1"/>
  <c r="Q59" i="6"/>
  <c r="AD59" i="6" s="1"/>
  <c r="R59" i="6"/>
  <c r="AE59" i="6" s="1"/>
  <c r="Q60" i="6"/>
  <c r="AD60" i="6" s="1"/>
  <c r="R60" i="6"/>
  <c r="AE60" i="6" s="1"/>
  <c r="Q61" i="6"/>
  <c r="AD61" i="6" s="1"/>
  <c r="R61" i="6"/>
  <c r="AE61" i="6" s="1"/>
  <c r="Q62" i="6"/>
  <c r="AD62" i="6" s="1"/>
  <c r="R62" i="6"/>
  <c r="AE62" i="6" s="1"/>
  <c r="Q63" i="6"/>
  <c r="AD63" i="6" s="1"/>
  <c r="R63" i="6"/>
  <c r="AE63" i="6" s="1"/>
  <c r="Q64" i="6"/>
  <c r="AD64" i="6" s="1"/>
  <c r="R64" i="6"/>
  <c r="AE64" i="6" s="1"/>
  <c r="Q65" i="6"/>
  <c r="AD65" i="6" s="1"/>
  <c r="R65" i="6"/>
  <c r="AE65" i="6" s="1"/>
  <c r="Q66" i="6"/>
  <c r="AD66" i="6" s="1"/>
  <c r="R66" i="6"/>
  <c r="AE66" i="6" s="1"/>
  <c r="Q67" i="6"/>
  <c r="AD67" i="6" s="1"/>
  <c r="R67" i="6"/>
  <c r="AE67" i="6" s="1"/>
  <c r="Q68" i="6"/>
  <c r="AD68" i="6" s="1"/>
  <c r="R68" i="6"/>
  <c r="AE68" i="6" s="1"/>
  <c r="Q69" i="6"/>
  <c r="AD69" i="6" s="1"/>
  <c r="R69" i="6"/>
  <c r="AE69" i="6" s="1"/>
  <c r="Q70" i="6"/>
  <c r="AD70" i="6" s="1"/>
  <c r="R70" i="6"/>
  <c r="AE70" i="6" s="1"/>
  <c r="Q71" i="6"/>
  <c r="AD71" i="6" s="1"/>
  <c r="R71" i="6"/>
  <c r="AE71" i="6" s="1"/>
  <c r="Q72" i="6"/>
  <c r="AD72" i="6" s="1"/>
  <c r="R72" i="6"/>
  <c r="AE72" i="6" s="1"/>
  <c r="Q73" i="6"/>
  <c r="AD73" i="6" s="1"/>
  <c r="R73" i="6"/>
  <c r="AE73" i="6" s="1"/>
  <c r="Q74" i="6"/>
  <c r="AD74" i="6" s="1"/>
  <c r="R74" i="6"/>
  <c r="AE74" i="6" s="1"/>
  <c r="Q75" i="6"/>
  <c r="AD75" i="6" s="1"/>
  <c r="R75" i="6"/>
  <c r="AE75" i="6" s="1"/>
  <c r="Q76" i="6"/>
  <c r="AD76" i="6" s="1"/>
  <c r="R76" i="6"/>
  <c r="AE76" i="6" s="1"/>
  <c r="Q77" i="6"/>
  <c r="AD77" i="6" s="1"/>
  <c r="R77" i="6"/>
  <c r="AE77" i="6" s="1"/>
  <c r="Q78" i="6"/>
  <c r="AD78" i="6" s="1"/>
  <c r="R78" i="6"/>
  <c r="AE78" i="6" s="1"/>
  <c r="Q79" i="6"/>
  <c r="AD79" i="6" s="1"/>
  <c r="R79" i="6"/>
  <c r="AE79" i="6" s="1"/>
  <c r="Q80" i="6"/>
  <c r="AD80" i="6" s="1"/>
  <c r="R80" i="6"/>
  <c r="AE80" i="6" s="1"/>
  <c r="Q81" i="6"/>
  <c r="AD81" i="6" s="1"/>
  <c r="R81" i="6"/>
  <c r="AE81" i="6" s="1"/>
  <c r="Q82" i="6"/>
  <c r="AD82" i="6" s="1"/>
  <c r="R82" i="6"/>
  <c r="AE82" i="6" s="1"/>
  <c r="Q83" i="6"/>
  <c r="AD83" i="6" s="1"/>
  <c r="R83" i="6"/>
  <c r="AE83" i="6" s="1"/>
  <c r="Q84" i="6"/>
  <c r="AD84" i="6" s="1"/>
  <c r="R84" i="6"/>
  <c r="AE84" i="6" s="1"/>
  <c r="Q85" i="6"/>
  <c r="AD85" i="6" s="1"/>
  <c r="R85" i="6"/>
  <c r="AE85" i="6" s="1"/>
  <c r="Q86" i="6"/>
  <c r="AD86" i="6" s="1"/>
  <c r="R86" i="6"/>
  <c r="AE86" i="6" s="1"/>
  <c r="Q87" i="6"/>
  <c r="AD87" i="6" s="1"/>
  <c r="R87" i="6"/>
  <c r="AE87" i="6" s="1"/>
  <c r="Q88" i="6"/>
  <c r="AD88" i="6" s="1"/>
  <c r="R88" i="6"/>
  <c r="AE88" i="6" s="1"/>
  <c r="Q89" i="6"/>
  <c r="AD89" i="6" s="1"/>
  <c r="R89" i="6"/>
  <c r="AE89" i="6" s="1"/>
  <c r="Q90" i="6"/>
  <c r="AD90" i="6" s="1"/>
  <c r="R90" i="6"/>
  <c r="AE90" i="6" s="1"/>
  <c r="Q91" i="6"/>
  <c r="AD91" i="6" s="1"/>
  <c r="R91" i="6"/>
  <c r="AE91" i="6" s="1"/>
  <c r="Q92" i="6"/>
  <c r="AD92" i="6" s="1"/>
  <c r="R92" i="6"/>
  <c r="AE92" i="6" s="1"/>
  <c r="Q93" i="6"/>
  <c r="AD93" i="6" s="1"/>
  <c r="R93" i="6"/>
  <c r="AE93" i="6" s="1"/>
  <c r="Q94" i="6"/>
  <c r="AD94" i="6" s="1"/>
  <c r="R94" i="6"/>
  <c r="AE94" i="6" s="1"/>
  <c r="Q95" i="6"/>
  <c r="AD95" i="6" s="1"/>
  <c r="R95" i="6"/>
  <c r="AE95" i="6" s="1"/>
  <c r="Q96" i="6"/>
  <c r="AD96" i="6" s="1"/>
  <c r="R96" i="6"/>
  <c r="AE96" i="6" s="1"/>
  <c r="Q97" i="6"/>
  <c r="AD97" i="6" s="1"/>
  <c r="R97" i="6"/>
  <c r="AE97" i="6" s="1"/>
  <c r="Q98" i="6"/>
  <c r="AD98" i="6" s="1"/>
  <c r="R98" i="6"/>
  <c r="AE98" i="6" s="1"/>
  <c r="Q99" i="6"/>
  <c r="AD99" i="6" s="1"/>
  <c r="R99" i="6"/>
  <c r="AE99" i="6" s="1"/>
  <c r="Q100" i="6"/>
  <c r="AD100" i="6" s="1"/>
  <c r="R100" i="6"/>
  <c r="AE100" i="6" s="1"/>
  <c r="Q101" i="6"/>
  <c r="AD101" i="6" s="1"/>
  <c r="R101" i="6"/>
  <c r="AE101" i="6" s="1"/>
  <c r="Q102" i="6"/>
  <c r="AD102" i="6" s="1"/>
  <c r="R102" i="6"/>
  <c r="AE102" i="6" s="1"/>
  <c r="Q103" i="6"/>
  <c r="AD103" i="6" s="1"/>
  <c r="R103" i="6"/>
  <c r="AE103" i="6" s="1"/>
  <c r="Q104" i="6"/>
  <c r="AD104" i="6" s="1"/>
  <c r="R104" i="6"/>
  <c r="AE104" i="6" s="1"/>
  <c r="Q105" i="6"/>
  <c r="AD105" i="6" s="1"/>
  <c r="R105" i="6"/>
  <c r="AE105" i="6" s="1"/>
  <c r="Q106" i="6"/>
  <c r="AD106" i="6" s="1"/>
  <c r="R106" i="6"/>
  <c r="AE106" i="6" s="1"/>
  <c r="Q107" i="6"/>
  <c r="AD107" i="6" s="1"/>
  <c r="R107" i="6"/>
  <c r="AE107" i="6" s="1"/>
  <c r="Q108" i="6"/>
  <c r="AD108" i="6" s="1"/>
  <c r="R108" i="6"/>
  <c r="AE108" i="6" s="1"/>
  <c r="Q109" i="6"/>
  <c r="AD109" i="6" s="1"/>
  <c r="R109" i="6"/>
  <c r="AE109" i="6" s="1"/>
  <c r="Q110" i="6"/>
  <c r="AD110" i="6" s="1"/>
  <c r="R110" i="6"/>
  <c r="AE110" i="6" s="1"/>
  <c r="Q111" i="6"/>
  <c r="AD111" i="6" s="1"/>
  <c r="R111" i="6"/>
  <c r="AE111" i="6" s="1"/>
  <c r="Q112" i="6"/>
  <c r="AD112" i="6" s="1"/>
  <c r="R112" i="6"/>
  <c r="AE112" i="6" s="1"/>
  <c r="Q113" i="6"/>
  <c r="AD113" i="6" s="1"/>
  <c r="R113" i="6"/>
  <c r="AE113" i="6" s="1"/>
  <c r="Q114" i="6"/>
  <c r="AD114" i="6" s="1"/>
  <c r="R114" i="6"/>
  <c r="AE114" i="6" s="1"/>
  <c r="Q115" i="6"/>
  <c r="AD115" i="6" s="1"/>
  <c r="R115" i="6"/>
  <c r="AE115" i="6" s="1"/>
  <c r="Q116" i="6"/>
  <c r="AD116" i="6" s="1"/>
  <c r="R116" i="6"/>
  <c r="AE116" i="6" s="1"/>
  <c r="Q117" i="6"/>
  <c r="AD117" i="6" s="1"/>
  <c r="R117" i="6"/>
  <c r="AE117" i="6" s="1"/>
  <c r="Q118" i="6"/>
  <c r="AD118" i="6" s="1"/>
  <c r="R118" i="6"/>
  <c r="AE118" i="6" s="1"/>
  <c r="Q119" i="6"/>
  <c r="AD119" i="6" s="1"/>
  <c r="R119" i="6"/>
  <c r="AE119" i="6" s="1"/>
  <c r="Q120" i="6"/>
  <c r="AD120" i="6" s="1"/>
  <c r="R120" i="6"/>
  <c r="AE120" i="6" s="1"/>
  <c r="Q121" i="6"/>
  <c r="AD121" i="6" s="1"/>
  <c r="R121" i="6"/>
  <c r="AE121" i="6" s="1"/>
  <c r="Q122" i="6"/>
  <c r="AD122" i="6" s="1"/>
  <c r="R122" i="6"/>
  <c r="AE122" i="6" s="1"/>
  <c r="Q123" i="6"/>
  <c r="AD123" i="6" s="1"/>
  <c r="R123" i="6"/>
  <c r="AE123" i="6" s="1"/>
  <c r="Q124" i="6"/>
  <c r="AD124" i="6" s="1"/>
  <c r="R124" i="6"/>
  <c r="AE124" i="6" s="1"/>
  <c r="Q125" i="6"/>
  <c r="AD125" i="6" s="1"/>
  <c r="R125" i="6"/>
  <c r="AE125" i="6" s="1"/>
  <c r="Q126" i="6"/>
  <c r="AD126" i="6" s="1"/>
  <c r="R126" i="6"/>
  <c r="AE126" i="6" s="1"/>
  <c r="Q127" i="6"/>
  <c r="AD127" i="6" s="1"/>
  <c r="R127" i="6"/>
  <c r="AE127" i="6" s="1"/>
  <c r="Q128" i="6"/>
  <c r="AD128" i="6" s="1"/>
  <c r="R128" i="6"/>
  <c r="AE128" i="6" s="1"/>
  <c r="Q129" i="6"/>
  <c r="AD129" i="6" s="1"/>
  <c r="R129" i="6"/>
  <c r="AE129" i="6" s="1"/>
  <c r="Q130" i="6"/>
  <c r="AD130" i="6" s="1"/>
  <c r="R130" i="6"/>
  <c r="AE130" i="6" s="1"/>
  <c r="Q131" i="6"/>
  <c r="AD131" i="6" s="1"/>
  <c r="R131" i="6"/>
  <c r="AE131" i="6" s="1"/>
  <c r="Q132" i="6"/>
  <c r="AD132" i="6" s="1"/>
  <c r="R132" i="6"/>
  <c r="AE132" i="6" s="1"/>
  <c r="Q133" i="6"/>
  <c r="AD133" i="6" s="1"/>
  <c r="R133" i="6"/>
  <c r="AE133" i="6" s="1"/>
  <c r="Q134" i="6"/>
  <c r="AD134" i="6" s="1"/>
  <c r="R134" i="6"/>
  <c r="AE134" i="6" s="1"/>
  <c r="Q135" i="6"/>
  <c r="AD135" i="6" s="1"/>
  <c r="R135" i="6"/>
  <c r="AE135" i="6" s="1"/>
  <c r="Q136" i="6"/>
  <c r="AD136" i="6" s="1"/>
  <c r="R136" i="6"/>
  <c r="AE136" i="6" s="1"/>
  <c r="Q137" i="6"/>
  <c r="AD137" i="6" s="1"/>
  <c r="R137" i="6"/>
  <c r="AE137" i="6" s="1"/>
  <c r="Q138" i="6"/>
  <c r="AD138" i="6" s="1"/>
  <c r="R138" i="6"/>
  <c r="AE138" i="6" s="1"/>
  <c r="Q139" i="6"/>
  <c r="AD139" i="6" s="1"/>
  <c r="R139" i="6"/>
  <c r="AE139" i="6" s="1"/>
  <c r="Q140" i="6"/>
  <c r="AD140" i="6" s="1"/>
  <c r="R140" i="6"/>
  <c r="AE140" i="6" s="1"/>
  <c r="Q141" i="6"/>
  <c r="AD141" i="6" s="1"/>
  <c r="R141" i="6"/>
  <c r="AE141" i="6" s="1"/>
  <c r="Q142" i="6"/>
  <c r="AD142" i="6" s="1"/>
  <c r="R142" i="6"/>
  <c r="AE142" i="6" s="1"/>
  <c r="Q143" i="6"/>
  <c r="AD143" i="6" s="1"/>
  <c r="R143" i="6"/>
  <c r="AE143" i="6" s="1"/>
  <c r="Q144" i="6"/>
  <c r="AD144" i="6" s="1"/>
  <c r="R144" i="6"/>
  <c r="AE144" i="6" s="1"/>
  <c r="Q145" i="6"/>
  <c r="AD145" i="6" s="1"/>
  <c r="R145" i="6"/>
  <c r="AE145" i="6" s="1"/>
  <c r="Q146" i="6"/>
  <c r="AD146" i="6" s="1"/>
  <c r="R146" i="6"/>
  <c r="AE146" i="6" s="1"/>
  <c r="Q147" i="6"/>
  <c r="AD147" i="6" s="1"/>
  <c r="R147" i="6"/>
  <c r="AE147" i="6" s="1"/>
  <c r="Q148" i="6"/>
  <c r="AD148" i="6" s="1"/>
  <c r="R148" i="6"/>
  <c r="AE148" i="6" s="1"/>
  <c r="Q149" i="6"/>
  <c r="AD149" i="6" s="1"/>
  <c r="R149" i="6"/>
  <c r="AE149" i="6" s="1"/>
  <c r="Q150" i="6"/>
  <c r="AD150" i="6" s="1"/>
  <c r="R150" i="6"/>
  <c r="AE150" i="6" s="1"/>
  <c r="Q151" i="6"/>
  <c r="AD151" i="6" s="1"/>
  <c r="R151" i="6"/>
  <c r="AE151" i="6" s="1"/>
  <c r="Q152" i="6"/>
  <c r="AD152" i="6" s="1"/>
  <c r="R152" i="6"/>
  <c r="AE152" i="6" s="1"/>
  <c r="Q153" i="6"/>
  <c r="AD153" i="6" s="1"/>
  <c r="R153" i="6"/>
  <c r="AE153" i="6" s="1"/>
  <c r="R27" i="6"/>
  <c r="AE27" i="6" s="1"/>
  <c r="Q27" i="6"/>
  <c r="AD27" i="6" s="1"/>
  <c r="N4" i="6"/>
  <c r="AA4" i="6" s="1"/>
  <c r="O4" i="6"/>
  <c r="AB4" i="6" s="1"/>
  <c r="N5" i="6"/>
  <c r="AA5" i="6" s="1"/>
  <c r="O5" i="6"/>
  <c r="AB5" i="6" s="1"/>
  <c r="N6" i="6"/>
  <c r="AA6" i="6" s="1"/>
  <c r="O6" i="6"/>
  <c r="AB6" i="6" s="1"/>
  <c r="N7" i="6"/>
  <c r="AA7" i="6" s="1"/>
  <c r="O7" i="6"/>
  <c r="AB7" i="6" s="1"/>
  <c r="N8" i="6"/>
  <c r="AA8" i="6" s="1"/>
  <c r="O8" i="6"/>
  <c r="AB8" i="6" s="1"/>
  <c r="N9" i="6"/>
  <c r="AA9" i="6" s="1"/>
  <c r="O9" i="6"/>
  <c r="AB9" i="6" s="1"/>
  <c r="N10" i="6"/>
  <c r="AA10" i="6" s="1"/>
  <c r="O10" i="6"/>
  <c r="AB10" i="6" s="1"/>
  <c r="N11" i="6"/>
  <c r="AA11" i="6" s="1"/>
  <c r="O11" i="6"/>
  <c r="AB11" i="6" s="1"/>
  <c r="N12" i="6"/>
  <c r="AA12" i="6" s="1"/>
  <c r="O12" i="6"/>
  <c r="AB12" i="6" s="1"/>
  <c r="N13" i="6"/>
  <c r="AA13" i="6" s="1"/>
  <c r="O13" i="6"/>
  <c r="AB13" i="6" s="1"/>
  <c r="N14" i="6"/>
  <c r="AA14" i="6" s="1"/>
  <c r="O14" i="6"/>
  <c r="AB14" i="6" s="1"/>
  <c r="N15" i="6"/>
  <c r="AA15" i="6" s="1"/>
  <c r="O15" i="6"/>
  <c r="AB15" i="6" s="1"/>
  <c r="N16" i="6"/>
  <c r="AA16" i="6" s="1"/>
  <c r="O16" i="6"/>
  <c r="AB16" i="6" s="1"/>
  <c r="N17" i="6"/>
  <c r="AA17" i="6" s="1"/>
  <c r="O17" i="6"/>
  <c r="AB17" i="6" s="1"/>
  <c r="N18" i="6"/>
  <c r="AA18" i="6" s="1"/>
  <c r="O18" i="6"/>
  <c r="AB18" i="6" s="1"/>
  <c r="N19" i="6"/>
  <c r="AA19" i="6" s="1"/>
  <c r="O19" i="6"/>
  <c r="AB19" i="6" s="1"/>
  <c r="N20" i="6"/>
  <c r="AA20" i="6" s="1"/>
  <c r="O20" i="6"/>
  <c r="AB20" i="6" s="1"/>
  <c r="N21" i="6"/>
  <c r="AA21" i="6" s="1"/>
  <c r="O21" i="6"/>
  <c r="AB21" i="6" s="1"/>
  <c r="N22" i="6"/>
  <c r="AA22" i="6" s="1"/>
  <c r="O22" i="6"/>
  <c r="AB22" i="6" s="1"/>
  <c r="N23" i="6"/>
  <c r="AA23" i="6" s="1"/>
  <c r="O23" i="6"/>
  <c r="AB23" i="6" s="1"/>
  <c r="N24" i="6"/>
  <c r="AA24" i="6" s="1"/>
  <c r="O24" i="6"/>
  <c r="AB24" i="6" s="1"/>
  <c r="N25" i="6"/>
  <c r="AA25" i="6" s="1"/>
  <c r="O25" i="6"/>
  <c r="AB25" i="6" s="1"/>
  <c r="N26" i="6"/>
  <c r="AA26" i="6" s="1"/>
  <c r="O26" i="6"/>
  <c r="AB26" i="6" s="1"/>
  <c r="N27" i="6"/>
  <c r="AA27" i="6" s="1"/>
  <c r="O27" i="6"/>
  <c r="AB27" i="6" s="1"/>
  <c r="N28" i="6"/>
  <c r="AA28" i="6" s="1"/>
  <c r="O28" i="6"/>
  <c r="AB28" i="6" s="1"/>
  <c r="N29" i="6"/>
  <c r="AA29" i="6" s="1"/>
  <c r="O29" i="6"/>
  <c r="AB29" i="6" s="1"/>
  <c r="N30" i="6"/>
  <c r="AA30" i="6" s="1"/>
  <c r="O30" i="6"/>
  <c r="AB30" i="6" s="1"/>
  <c r="N31" i="6"/>
  <c r="AA31" i="6" s="1"/>
  <c r="O31" i="6"/>
  <c r="AB31" i="6" s="1"/>
  <c r="N32" i="6"/>
  <c r="AA32" i="6" s="1"/>
  <c r="O32" i="6"/>
  <c r="AB32" i="6" s="1"/>
  <c r="N33" i="6"/>
  <c r="AA33" i="6" s="1"/>
  <c r="O33" i="6"/>
  <c r="AB33" i="6" s="1"/>
  <c r="N34" i="6"/>
  <c r="AA34" i="6" s="1"/>
  <c r="O34" i="6"/>
  <c r="AB34" i="6" s="1"/>
  <c r="N35" i="6"/>
  <c r="AA35" i="6" s="1"/>
  <c r="O35" i="6"/>
  <c r="AB35" i="6" s="1"/>
  <c r="N36" i="6"/>
  <c r="AA36" i="6" s="1"/>
  <c r="O36" i="6"/>
  <c r="AB36" i="6" s="1"/>
  <c r="N37" i="6"/>
  <c r="AA37" i="6" s="1"/>
  <c r="O37" i="6"/>
  <c r="AB37" i="6" s="1"/>
  <c r="N38" i="6"/>
  <c r="AA38" i="6" s="1"/>
  <c r="O38" i="6"/>
  <c r="AB38" i="6" s="1"/>
  <c r="N39" i="6"/>
  <c r="AA39" i="6" s="1"/>
  <c r="O39" i="6"/>
  <c r="AB39" i="6" s="1"/>
  <c r="N40" i="6"/>
  <c r="AA40" i="6" s="1"/>
  <c r="O40" i="6"/>
  <c r="AB40" i="6" s="1"/>
  <c r="N41" i="6"/>
  <c r="AA41" i="6" s="1"/>
  <c r="O41" i="6"/>
  <c r="AB41" i="6" s="1"/>
  <c r="N42" i="6"/>
  <c r="AA42" i="6" s="1"/>
  <c r="O42" i="6"/>
  <c r="AB42" i="6" s="1"/>
  <c r="N43" i="6"/>
  <c r="AA43" i="6" s="1"/>
  <c r="O43" i="6"/>
  <c r="AB43" i="6" s="1"/>
  <c r="N44" i="6"/>
  <c r="AA44" i="6" s="1"/>
  <c r="O44" i="6"/>
  <c r="AB44" i="6" s="1"/>
  <c r="N45" i="6"/>
  <c r="AA45" i="6" s="1"/>
  <c r="O45" i="6"/>
  <c r="AB45" i="6" s="1"/>
  <c r="N46" i="6"/>
  <c r="AA46" i="6" s="1"/>
  <c r="O46" i="6"/>
  <c r="AB46" i="6" s="1"/>
  <c r="N47" i="6"/>
  <c r="AA47" i="6" s="1"/>
  <c r="O47" i="6"/>
  <c r="AB47" i="6" s="1"/>
  <c r="N48" i="6"/>
  <c r="AA48" i="6" s="1"/>
  <c r="O48" i="6"/>
  <c r="AB48" i="6" s="1"/>
  <c r="N49" i="6"/>
  <c r="AA49" i="6" s="1"/>
  <c r="O49" i="6"/>
  <c r="AB49" i="6" s="1"/>
  <c r="N50" i="6"/>
  <c r="AA50" i="6" s="1"/>
  <c r="O50" i="6"/>
  <c r="AB50" i="6" s="1"/>
  <c r="N51" i="6"/>
  <c r="AA51" i="6" s="1"/>
  <c r="O51" i="6"/>
  <c r="AB51" i="6" s="1"/>
  <c r="N52" i="6"/>
  <c r="AA52" i="6" s="1"/>
  <c r="O52" i="6"/>
  <c r="AB52" i="6" s="1"/>
  <c r="N53" i="6"/>
  <c r="AA53" i="6" s="1"/>
  <c r="O53" i="6"/>
  <c r="AB53" i="6" s="1"/>
  <c r="N54" i="6"/>
  <c r="AA54" i="6" s="1"/>
  <c r="O54" i="6"/>
  <c r="AB54" i="6" s="1"/>
  <c r="N55" i="6"/>
  <c r="AA55" i="6" s="1"/>
  <c r="O55" i="6"/>
  <c r="AB55" i="6" s="1"/>
  <c r="N56" i="6"/>
  <c r="AA56" i="6" s="1"/>
  <c r="O56" i="6"/>
  <c r="AB56" i="6" s="1"/>
  <c r="N57" i="6"/>
  <c r="AA57" i="6" s="1"/>
  <c r="O57" i="6"/>
  <c r="AB57" i="6" s="1"/>
  <c r="N58" i="6"/>
  <c r="AA58" i="6" s="1"/>
  <c r="O58" i="6"/>
  <c r="AB58" i="6" s="1"/>
  <c r="N59" i="6"/>
  <c r="AA59" i="6" s="1"/>
  <c r="O59" i="6"/>
  <c r="AB59" i="6" s="1"/>
  <c r="N60" i="6"/>
  <c r="AA60" i="6" s="1"/>
  <c r="O60" i="6"/>
  <c r="AB60" i="6" s="1"/>
  <c r="N61" i="6"/>
  <c r="AA61" i="6" s="1"/>
  <c r="O61" i="6"/>
  <c r="AB61" i="6" s="1"/>
  <c r="N62" i="6"/>
  <c r="AA62" i="6" s="1"/>
  <c r="O62" i="6"/>
  <c r="AB62" i="6" s="1"/>
  <c r="N63" i="6"/>
  <c r="AA63" i="6" s="1"/>
  <c r="O63" i="6"/>
  <c r="AB63" i="6" s="1"/>
  <c r="N64" i="6"/>
  <c r="AA64" i="6" s="1"/>
  <c r="O64" i="6"/>
  <c r="AB64" i="6" s="1"/>
  <c r="N65" i="6"/>
  <c r="AA65" i="6" s="1"/>
  <c r="O65" i="6"/>
  <c r="AB65" i="6" s="1"/>
  <c r="N66" i="6"/>
  <c r="AA66" i="6" s="1"/>
  <c r="O66" i="6"/>
  <c r="AB66" i="6" s="1"/>
  <c r="N67" i="6"/>
  <c r="AA67" i="6" s="1"/>
  <c r="O67" i="6"/>
  <c r="AB67" i="6" s="1"/>
  <c r="N68" i="6"/>
  <c r="AA68" i="6" s="1"/>
  <c r="O68" i="6"/>
  <c r="AB68" i="6" s="1"/>
  <c r="N69" i="6"/>
  <c r="AA69" i="6" s="1"/>
  <c r="O69" i="6"/>
  <c r="AB69" i="6" s="1"/>
  <c r="N70" i="6"/>
  <c r="AA70" i="6" s="1"/>
  <c r="O70" i="6"/>
  <c r="AB70" i="6" s="1"/>
  <c r="N71" i="6"/>
  <c r="AA71" i="6" s="1"/>
  <c r="O71" i="6"/>
  <c r="AB71" i="6" s="1"/>
  <c r="N72" i="6"/>
  <c r="AA72" i="6" s="1"/>
  <c r="O72" i="6"/>
  <c r="AB72" i="6" s="1"/>
  <c r="N73" i="6"/>
  <c r="AA73" i="6" s="1"/>
  <c r="O73" i="6"/>
  <c r="AB73" i="6" s="1"/>
  <c r="N74" i="6"/>
  <c r="AA74" i="6" s="1"/>
  <c r="O74" i="6"/>
  <c r="AB74" i="6" s="1"/>
  <c r="N75" i="6"/>
  <c r="AA75" i="6" s="1"/>
  <c r="O75" i="6"/>
  <c r="AB75" i="6" s="1"/>
  <c r="N76" i="6"/>
  <c r="AA76" i="6" s="1"/>
  <c r="O76" i="6"/>
  <c r="AB76" i="6" s="1"/>
  <c r="N77" i="6"/>
  <c r="AA77" i="6" s="1"/>
  <c r="O77" i="6"/>
  <c r="AB77" i="6" s="1"/>
  <c r="N78" i="6"/>
  <c r="AA78" i="6" s="1"/>
  <c r="O78" i="6"/>
  <c r="AB78" i="6" s="1"/>
  <c r="N79" i="6"/>
  <c r="AA79" i="6" s="1"/>
  <c r="O79" i="6"/>
  <c r="AB79" i="6" s="1"/>
  <c r="N80" i="6"/>
  <c r="AA80" i="6" s="1"/>
  <c r="O80" i="6"/>
  <c r="AB80" i="6" s="1"/>
  <c r="N81" i="6"/>
  <c r="AA81" i="6" s="1"/>
  <c r="O81" i="6"/>
  <c r="AB81" i="6" s="1"/>
  <c r="N82" i="6"/>
  <c r="AA82" i="6" s="1"/>
  <c r="O82" i="6"/>
  <c r="AB82" i="6" s="1"/>
  <c r="N83" i="6"/>
  <c r="AA83" i="6" s="1"/>
  <c r="O83" i="6"/>
  <c r="AB83" i="6" s="1"/>
  <c r="N84" i="6"/>
  <c r="AA84" i="6" s="1"/>
  <c r="O84" i="6"/>
  <c r="AB84" i="6" s="1"/>
  <c r="N85" i="6"/>
  <c r="AA85" i="6" s="1"/>
  <c r="O85" i="6"/>
  <c r="AB85" i="6" s="1"/>
  <c r="N86" i="6"/>
  <c r="AA86" i="6" s="1"/>
  <c r="O86" i="6"/>
  <c r="AB86" i="6" s="1"/>
  <c r="N87" i="6"/>
  <c r="AA87" i="6" s="1"/>
  <c r="O87" i="6"/>
  <c r="AB87" i="6" s="1"/>
  <c r="N88" i="6"/>
  <c r="AA88" i="6" s="1"/>
  <c r="O88" i="6"/>
  <c r="AB88" i="6" s="1"/>
  <c r="N89" i="6"/>
  <c r="AA89" i="6" s="1"/>
  <c r="O89" i="6"/>
  <c r="AB89" i="6" s="1"/>
  <c r="N90" i="6"/>
  <c r="AA90" i="6" s="1"/>
  <c r="O90" i="6"/>
  <c r="AB90" i="6" s="1"/>
  <c r="N91" i="6"/>
  <c r="AA91" i="6" s="1"/>
  <c r="O91" i="6"/>
  <c r="AB91" i="6" s="1"/>
  <c r="N92" i="6"/>
  <c r="AA92" i="6" s="1"/>
  <c r="O92" i="6"/>
  <c r="AB92" i="6" s="1"/>
  <c r="N93" i="6"/>
  <c r="AA93" i="6" s="1"/>
  <c r="O93" i="6"/>
  <c r="AB93" i="6" s="1"/>
  <c r="N94" i="6"/>
  <c r="AA94" i="6" s="1"/>
  <c r="O94" i="6"/>
  <c r="AB94" i="6" s="1"/>
  <c r="N95" i="6"/>
  <c r="AA95" i="6" s="1"/>
  <c r="O95" i="6"/>
  <c r="AB95" i="6" s="1"/>
  <c r="N96" i="6"/>
  <c r="AA96" i="6" s="1"/>
  <c r="O96" i="6"/>
  <c r="AB96" i="6" s="1"/>
  <c r="N97" i="6"/>
  <c r="AA97" i="6" s="1"/>
  <c r="O97" i="6"/>
  <c r="AB97" i="6" s="1"/>
  <c r="N98" i="6"/>
  <c r="AA98" i="6" s="1"/>
  <c r="O98" i="6"/>
  <c r="AB98" i="6" s="1"/>
  <c r="N99" i="6"/>
  <c r="AA99" i="6" s="1"/>
  <c r="O99" i="6"/>
  <c r="AB99" i="6" s="1"/>
  <c r="N100" i="6"/>
  <c r="AA100" i="6" s="1"/>
  <c r="O100" i="6"/>
  <c r="AB100" i="6" s="1"/>
  <c r="N101" i="6"/>
  <c r="AA101" i="6" s="1"/>
  <c r="O101" i="6"/>
  <c r="AB101" i="6" s="1"/>
  <c r="N102" i="6"/>
  <c r="AA102" i="6" s="1"/>
  <c r="O102" i="6"/>
  <c r="AB102" i="6" s="1"/>
  <c r="N103" i="6"/>
  <c r="AA103" i="6" s="1"/>
  <c r="O103" i="6"/>
  <c r="AB103" i="6" s="1"/>
  <c r="N104" i="6"/>
  <c r="AA104" i="6" s="1"/>
  <c r="O104" i="6"/>
  <c r="AB104" i="6" s="1"/>
  <c r="N105" i="6"/>
  <c r="AA105" i="6" s="1"/>
  <c r="O105" i="6"/>
  <c r="AB105" i="6" s="1"/>
  <c r="N106" i="6"/>
  <c r="AA106" i="6" s="1"/>
  <c r="O106" i="6"/>
  <c r="AB106" i="6" s="1"/>
  <c r="N107" i="6"/>
  <c r="AA107" i="6" s="1"/>
  <c r="O107" i="6"/>
  <c r="AB107" i="6" s="1"/>
  <c r="N108" i="6"/>
  <c r="AA108" i="6" s="1"/>
  <c r="O108" i="6"/>
  <c r="AB108" i="6" s="1"/>
  <c r="N109" i="6"/>
  <c r="AA109" i="6" s="1"/>
  <c r="O109" i="6"/>
  <c r="AB109" i="6" s="1"/>
  <c r="N110" i="6"/>
  <c r="AA110" i="6" s="1"/>
  <c r="O110" i="6"/>
  <c r="AB110" i="6" s="1"/>
  <c r="N111" i="6"/>
  <c r="AA111" i="6" s="1"/>
  <c r="O111" i="6"/>
  <c r="AB111" i="6" s="1"/>
  <c r="N112" i="6"/>
  <c r="AA112" i="6" s="1"/>
  <c r="O112" i="6"/>
  <c r="AB112" i="6" s="1"/>
  <c r="N113" i="6"/>
  <c r="AA113" i="6" s="1"/>
  <c r="O113" i="6"/>
  <c r="AB113" i="6" s="1"/>
  <c r="N114" i="6"/>
  <c r="AA114" i="6" s="1"/>
  <c r="O114" i="6"/>
  <c r="AB114" i="6" s="1"/>
  <c r="N115" i="6"/>
  <c r="AA115" i="6" s="1"/>
  <c r="O115" i="6"/>
  <c r="AB115" i="6" s="1"/>
  <c r="N116" i="6"/>
  <c r="AA116" i="6" s="1"/>
  <c r="O116" i="6"/>
  <c r="AB116" i="6" s="1"/>
  <c r="N117" i="6"/>
  <c r="AA117" i="6" s="1"/>
  <c r="O117" i="6"/>
  <c r="AB117" i="6" s="1"/>
  <c r="N118" i="6"/>
  <c r="AA118" i="6" s="1"/>
  <c r="O118" i="6"/>
  <c r="AB118" i="6" s="1"/>
  <c r="N119" i="6"/>
  <c r="AA119" i="6" s="1"/>
  <c r="O119" i="6"/>
  <c r="AB119" i="6" s="1"/>
  <c r="N120" i="6"/>
  <c r="AA120" i="6" s="1"/>
  <c r="O120" i="6"/>
  <c r="AB120" i="6" s="1"/>
  <c r="N121" i="6"/>
  <c r="AA121" i="6" s="1"/>
  <c r="O121" i="6"/>
  <c r="AB121" i="6" s="1"/>
  <c r="N122" i="6"/>
  <c r="AA122" i="6" s="1"/>
  <c r="O122" i="6"/>
  <c r="AB122" i="6" s="1"/>
  <c r="N123" i="6"/>
  <c r="AA123" i="6" s="1"/>
  <c r="O123" i="6"/>
  <c r="AB123" i="6" s="1"/>
  <c r="N124" i="6"/>
  <c r="AA124" i="6" s="1"/>
  <c r="O124" i="6"/>
  <c r="AB124" i="6" s="1"/>
  <c r="N125" i="6"/>
  <c r="AA125" i="6" s="1"/>
  <c r="O125" i="6"/>
  <c r="AB125" i="6" s="1"/>
  <c r="N126" i="6"/>
  <c r="AA126" i="6" s="1"/>
  <c r="O126" i="6"/>
  <c r="AB126" i="6" s="1"/>
  <c r="N127" i="6"/>
  <c r="AA127" i="6" s="1"/>
  <c r="O127" i="6"/>
  <c r="AB127" i="6" s="1"/>
  <c r="N128" i="6"/>
  <c r="AA128" i="6" s="1"/>
  <c r="O128" i="6"/>
  <c r="AB128" i="6" s="1"/>
  <c r="N129" i="6"/>
  <c r="AA129" i="6" s="1"/>
  <c r="O129" i="6"/>
  <c r="AB129" i="6" s="1"/>
  <c r="N130" i="6"/>
  <c r="AA130" i="6" s="1"/>
  <c r="O130" i="6"/>
  <c r="AB130" i="6" s="1"/>
  <c r="N131" i="6"/>
  <c r="AA131" i="6" s="1"/>
  <c r="O131" i="6"/>
  <c r="AB131" i="6" s="1"/>
  <c r="N132" i="6"/>
  <c r="AA132" i="6" s="1"/>
  <c r="O132" i="6"/>
  <c r="AB132" i="6" s="1"/>
  <c r="N133" i="6"/>
  <c r="AA133" i="6" s="1"/>
  <c r="O133" i="6"/>
  <c r="AB133" i="6" s="1"/>
  <c r="N134" i="6"/>
  <c r="AA134" i="6" s="1"/>
  <c r="O134" i="6"/>
  <c r="AB134" i="6" s="1"/>
  <c r="N135" i="6"/>
  <c r="AA135" i="6" s="1"/>
  <c r="O135" i="6"/>
  <c r="AB135" i="6" s="1"/>
  <c r="N136" i="6"/>
  <c r="AA136" i="6" s="1"/>
  <c r="O136" i="6"/>
  <c r="AB136" i="6" s="1"/>
  <c r="N137" i="6"/>
  <c r="AA137" i="6" s="1"/>
  <c r="O137" i="6"/>
  <c r="AB137" i="6" s="1"/>
  <c r="N138" i="6"/>
  <c r="AA138" i="6" s="1"/>
  <c r="O138" i="6"/>
  <c r="AB138" i="6" s="1"/>
  <c r="N139" i="6"/>
  <c r="AA139" i="6" s="1"/>
  <c r="O139" i="6"/>
  <c r="AB139" i="6" s="1"/>
  <c r="N140" i="6"/>
  <c r="AA140" i="6" s="1"/>
  <c r="O140" i="6"/>
  <c r="AB140" i="6" s="1"/>
  <c r="N141" i="6"/>
  <c r="AA141" i="6" s="1"/>
  <c r="O141" i="6"/>
  <c r="AB141" i="6" s="1"/>
  <c r="N142" i="6"/>
  <c r="AA142" i="6" s="1"/>
  <c r="O142" i="6"/>
  <c r="AB142" i="6" s="1"/>
  <c r="N143" i="6"/>
  <c r="AA143" i="6" s="1"/>
  <c r="O143" i="6"/>
  <c r="AB143" i="6" s="1"/>
  <c r="N144" i="6"/>
  <c r="AA144" i="6" s="1"/>
  <c r="O144" i="6"/>
  <c r="AB144" i="6" s="1"/>
  <c r="N145" i="6"/>
  <c r="AA145" i="6" s="1"/>
  <c r="O145" i="6"/>
  <c r="AB145" i="6" s="1"/>
  <c r="N146" i="6"/>
  <c r="AA146" i="6" s="1"/>
  <c r="O146" i="6"/>
  <c r="AB146" i="6" s="1"/>
  <c r="N147" i="6"/>
  <c r="AA147" i="6" s="1"/>
  <c r="O147" i="6"/>
  <c r="AB147" i="6" s="1"/>
  <c r="N148" i="6"/>
  <c r="AA148" i="6" s="1"/>
  <c r="O148" i="6"/>
  <c r="AB148" i="6" s="1"/>
  <c r="N149" i="6"/>
  <c r="AA149" i="6" s="1"/>
  <c r="O149" i="6"/>
  <c r="AB149" i="6" s="1"/>
  <c r="N150" i="6"/>
  <c r="AA150" i="6" s="1"/>
  <c r="O150" i="6"/>
  <c r="AB150" i="6" s="1"/>
  <c r="N151" i="6"/>
  <c r="AA151" i="6" s="1"/>
  <c r="O151" i="6"/>
  <c r="AB151" i="6" s="1"/>
  <c r="N152" i="6"/>
  <c r="AA152" i="6" s="1"/>
  <c r="O152" i="6"/>
  <c r="AB152" i="6" s="1"/>
  <c r="N153" i="6"/>
  <c r="AA153" i="6" s="1"/>
  <c r="O153" i="6"/>
  <c r="AB153" i="6" s="1"/>
  <c r="N3" i="6"/>
  <c r="AA3" i="6" s="1"/>
  <c r="O3" i="6"/>
  <c r="AB3" i="6" s="1"/>
  <c r="K94" i="6"/>
  <c r="X94" i="6" s="1"/>
  <c r="L94" i="6"/>
  <c r="Y94" i="6" s="1"/>
  <c r="K95" i="6"/>
  <c r="X95" i="6" s="1"/>
  <c r="L95" i="6"/>
  <c r="Y95" i="6" s="1"/>
  <c r="K96" i="6"/>
  <c r="X96" i="6" s="1"/>
  <c r="L96" i="6"/>
  <c r="Y96" i="6" s="1"/>
  <c r="K97" i="6"/>
  <c r="X97" i="6" s="1"/>
  <c r="L97" i="6"/>
  <c r="Y97" i="6" s="1"/>
  <c r="K98" i="6"/>
  <c r="X98" i="6" s="1"/>
  <c r="L98" i="6"/>
  <c r="Y98" i="6" s="1"/>
  <c r="K99" i="6"/>
  <c r="X99" i="6" s="1"/>
  <c r="L99" i="6"/>
  <c r="Y99" i="6" s="1"/>
  <c r="K100" i="6"/>
  <c r="X100" i="6" s="1"/>
  <c r="L100" i="6"/>
  <c r="Y100" i="6" s="1"/>
  <c r="K101" i="6"/>
  <c r="X101" i="6" s="1"/>
  <c r="L101" i="6"/>
  <c r="Y101" i="6" s="1"/>
  <c r="K102" i="6"/>
  <c r="X102" i="6" s="1"/>
  <c r="L102" i="6"/>
  <c r="Y102" i="6" s="1"/>
  <c r="K103" i="6"/>
  <c r="X103" i="6" s="1"/>
  <c r="L103" i="6"/>
  <c r="Y103" i="6" s="1"/>
  <c r="K104" i="6"/>
  <c r="X104" i="6" s="1"/>
  <c r="L104" i="6"/>
  <c r="Y104" i="6" s="1"/>
  <c r="K105" i="6"/>
  <c r="X105" i="6" s="1"/>
  <c r="L105" i="6"/>
  <c r="Y105" i="6" s="1"/>
  <c r="K106" i="6"/>
  <c r="X106" i="6" s="1"/>
  <c r="L106" i="6"/>
  <c r="Y106" i="6" s="1"/>
  <c r="K107" i="6"/>
  <c r="X107" i="6" s="1"/>
  <c r="L107" i="6"/>
  <c r="Y107" i="6" s="1"/>
  <c r="K108" i="6"/>
  <c r="X108" i="6" s="1"/>
  <c r="L108" i="6"/>
  <c r="Y108" i="6" s="1"/>
  <c r="K109" i="6"/>
  <c r="X109" i="6" s="1"/>
  <c r="L109" i="6"/>
  <c r="Y109" i="6" s="1"/>
  <c r="K110" i="6"/>
  <c r="X110" i="6" s="1"/>
  <c r="L110" i="6"/>
  <c r="Y110" i="6" s="1"/>
  <c r="K111" i="6"/>
  <c r="X111" i="6" s="1"/>
  <c r="L111" i="6"/>
  <c r="Y111" i="6" s="1"/>
  <c r="K112" i="6"/>
  <c r="X112" i="6" s="1"/>
  <c r="L112" i="6"/>
  <c r="Y112" i="6" s="1"/>
  <c r="K113" i="6"/>
  <c r="X113" i="6" s="1"/>
  <c r="L113" i="6"/>
  <c r="Y113" i="6" s="1"/>
  <c r="K114" i="6"/>
  <c r="X114" i="6" s="1"/>
  <c r="L114" i="6"/>
  <c r="Y114" i="6" s="1"/>
  <c r="K115" i="6"/>
  <c r="X115" i="6" s="1"/>
  <c r="L115" i="6"/>
  <c r="Y115" i="6" s="1"/>
  <c r="K116" i="6"/>
  <c r="X116" i="6" s="1"/>
  <c r="L116" i="6"/>
  <c r="Y116" i="6" s="1"/>
  <c r="K117" i="6"/>
  <c r="X117" i="6" s="1"/>
  <c r="L117" i="6"/>
  <c r="Y117" i="6" s="1"/>
  <c r="K118" i="6"/>
  <c r="X118" i="6" s="1"/>
  <c r="L118" i="6"/>
  <c r="Y118" i="6" s="1"/>
  <c r="K119" i="6"/>
  <c r="X119" i="6" s="1"/>
  <c r="L119" i="6"/>
  <c r="Y119" i="6" s="1"/>
  <c r="K120" i="6"/>
  <c r="X120" i="6" s="1"/>
  <c r="L120" i="6"/>
  <c r="Y120" i="6" s="1"/>
  <c r="K121" i="6"/>
  <c r="X121" i="6" s="1"/>
  <c r="L121" i="6"/>
  <c r="Y121" i="6" s="1"/>
  <c r="K122" i="6"/>
  <c r="X122" i="6" s="1"/>
  <c r="L122" i="6"/>
  <c r="Y122" i="6" s="1"/>
  <c r="K123" i="6"/>
  <c r="X123" i="6" s="1"/>
  <c r="L123" i="6"/>
  <c r="Y123" i="6" s="1"/>
  <c r="K124" i="6"/>
  <c r="X124" i="6" s="1"/>
  <c r="L124" i="6"/>
  <c r="Y124" i="6" s="1"/>
  <c r="K125" i="6"/>
  <c r="X125" i="6" s="1"/>
  <c r="L125" i="6"/>
  <c r="Y125" i="6" s="1"/>
  <c r="K126" i="6"/>
  <c r="X126" i="6" s="1"/>
  <c r="L126" i="6"/>
  <c r="Y126" i="6" s="1"/>
  <c r="K127" i="6"/>
  <c r="X127" i="6" s="1"/>
  <c r="L127" i="6"/>
  <c r="Y127" i="6" s="1"/>
  <c r="K128" i="6"/>
  <c r="X128" i="6" s="1"/>
  <c r="L128" i="6"/>
  <c r="Y128" i="6" s="1"/>
  <c r="K129" i="6"/>
  <c r="X129" i="6" s="1"/>
  <c r="L129" i="6"/>
  <c r="Y129" i="6" s="1"/>
  <c r="K130" i="6"/>
  <c r="X130" i="6" s="1"/>
  <c r="L130" i="6"/>
  <c r="Y130" i="6" s="1"/>
  <c r="K131" i="6"/>
  <c r="X131" i="6" s="1"/>
  <c r="L131" i="6"/>
  <c r="Y131" i="6" s="1"/>
  <c r="K132" i="6"/>
  <c r="X132" i="6" s="1"/>
  <c r="L132" i="6"/>
  <c r="Y132" i="6" s="1"/>
  <c r="K133" i="6"/>
  <c r="X133" i="6" s="1"/>
  <c r="L133" i="6"/>
  <c r="Y133" i="6" s="1"/>
  <c r="K134" i="6"/>
  <c r="X134" i="6" s="1"/>
  <c r="L134" i="6"/>
  <c r="Y134" i="6" s="1"/>
  <c r="K135" i="6"/>
  <c r="X135" i="6" s="1"/>
  <c r="L135" i="6"/>
  <c r="Y135" i="6" s="1"/>
  <c r="K136" i="6"/>
  <c r="X136" i="6" s="1"/>
  <c r="L136" i="6"/>
  <c r="Y136" i="6" s="1"/>
  <c r="K137" i="6"/>
  <c r="X137" i="6" s="1"/>
  <c r="L137" i="6"/>
  <c r="Y137" i="6" s="1"/>
  <c r="K138" i="6"/>
  <c r="X138" i="6" s="1"/>
  <c r="L138" i="6"/>
  <c r="Y138" i="6" s="1"/>
  <c r="K139" i="6"/>
  <c r="X139" i="6" s="1"/>
  <c r="L139" i="6"/>
  <c r="Y139" i="6" s="1"/>
  <c r="K140" i="6"/>
  <c r="X140" i="6" s="1"/>
  <c r="L140" i="6"/>
  <c r="Y140" i="6" s="1"/>
  <c r="K141" i="6"/>
  <c r="X141" i="6" s="1"/>
  <c r="L141" i="6"/>
  <c r="Y141" i="6" s="1"/>
  <c r="K142" i="6"/>
  <c r="X142" i="6" s="1"/>
  <c r="L142" i="6"/>
  <c r="Y142" i="6" s="1"/>
  <c r="K143" i="6"/>
  <c r="X143" i="6" s="1"/>
  <c r="L143" i="6"/>
  <c r="Y143" i="6" s="1"/>
  <c r="K144" i="6"/>
  <c r="X144" i="6" s="1"/>
  <c r="L144" i="6"/>
  <c r="Y144" i="6" s="1"/>
  <c r="K145" i="6"/>
  <c r="X145" i="6" s="1"/>
  <c r="L145" i="6"/>
  <c r="Y145" i="6" s="1"/>
  <c r="K146" i="6"/>
  <c r="X146" i="6" s="1"/>
  <c r="L146" i="6"/>
  <c r="Y146" i="6" s="1"/>
  <c r="K147" i="6"/>
  <c r="X147" i="6" s="1"/>
  <c r="L147" i="6"/>
  <c r="Y147" i="6" s="1"/>
  <c r="K148" i="6"/>
  <c r="X148" i="6" s="1"/>
  <c r="L148" i="6"/>
  <c r="Y148" i="6" s="1"/>
  <c r="K149" i="6"/>
  <c r="X149" i="6" s="1"/>
  <c r="L149" i="6"/>
  <c r="Y149" i="6" s="1"/>
  <c r="K150" i="6"/>
  <c r="X150" i="6" s="1"/>
  <c r="L150" i="6"/>
  <c r="Y150" i="6" s="1"/>
  <c r="K151" i="6"/>
  <c r="X151" i="6" s="1"/>
  <c r="L151" i="6"/>
  <c r="Y151" i="6" s="1"/>
  <c r="K152" i="6"/>
  <c r="X152" i="6" s="1"/>
  <c r="L152" i="6"/>
  <c r="Y152" i="6" s="1"/>
  <c r="K153" i="6"/>
  <c r="X153" i="6" s="1"/>
  <c r="L153" i="6"/>
  <c r="Y153" i="6" s="1"/>
  <c r="K91" i="6"/>
  <c r="X91" i="6" s="1"/>
  <c r="L91" i="6"/>
  <c r="Y91" i="6" s="1"/>
  <c r="K92" i="6"/>
  <c r="X92" i="6" s="1"/>
  <c r="L92" i="6"/>
  <c r="Y92" i="6" s="1"/>
  <c r="K93" i="6"/>
  <c r="X93" i="6" s="1"/>
  <c r="L93" i="6"/>
  <c r="Y93" i="6" s="1"/>
  <c r="K11" i="6"/>
  <c r="X11" i="6" s="1"/>
  <c r="L11" i="6"/>
  <c r="Y11" i="6" s="1"/>
  <c r="K12" i="6"/>
  <c r="X12" i="6" s="1"/>
  <c r="L12" i="6"/>
  <c r="Y12" i="6" s="1"/>
  <c r="K13" i="6"/>
  <c r="X13" i="6" s="1"/>
  <c r="L13" i="6"/>
  <c r="Y13" i="6" s="1"/>
  <c r="K14" i="6"/>
  <c r="X14" i="6" s="1"/>
  <c r="L14" i="6"/>
  <c r="Y14" i="6" s="1"/>
  <c r="K15" i="6"/>
  <c r="X15" i="6" s="1"/>
  <c r="L15" i="6"/>
  <c r="Y15" i="6" s="1"/>
  <c r="K16" i="6"/>
  <c r="X16" i="6" s="1"/>
  <c r="L16" i="6"/>
  <c r="Y16" i="6" s="1"/>
  <c r="K17" i="6"/>
  <c r="X17" i="6" s="1"/>
  <c r="L17" i="6"/>
  <c r="Y17" i="6" s="1"/>
  <c r="K18" i="6"/>
  <c r="X18" i="6" s="1"/>
  <c r="L18" i="6"/>
  <c r="Y18" i="6" s="1"/>
  <c r="K19" i="6"/>
  <c r="X19" i="6" s="1"/>
  <c r="L19" i="6"/>
  <c r="Y19" i="6" s="1"/>
  <c r="K20" i="6"/>
  <c r="X20" i="6" s="1"/>
  <c r="L20" i="6"/>
  <c r="Y20" i="6" s="1"/>
  <c r="K21" i="6"/>
  <c r="X21" i="6" s="1"/>
  <c r="L21" i="6"/>
  <c r="Y21" i="6" s="1"/>
  <c r="K22" i="6"/>
  <c r="X22" i="6" s="1"/>
  <c r="L22" i="6"/>
  <c r="Y22" i="6" s="1"/>
  <c r="K23" i="6"/>
  <c r="X23" i="6" s="1"/>
  <c r="L23" i="6"/>
  <c r="Y23" i="6" s="1"/>
  <c r="K24" i="6"/>
  <c r="X24" i="6" s="1"/>
  <c r="L24" i="6"/>
  <c r="Y24" i="6" s="1"/>
  <c r="K25" i="6"/>
  <c r="X25" i="6" s="1"/>
  <c r="L25" i="6"/>
  <c r="Y25" i="6" s="1"/>
  <c r="K26" i="6"/>
  <c r="X26" i="6" s="1"/>
  <c r="L26" i="6"/>
  <c r="Y26" i="6" s="1"/>
  <c r="K27" i="6"/>
  <c r="X27" i="6" s="1"/>
  <c r="L27" i="6"/>
  <c r="Y27" i="6" s="1"/>
  <c r="K28" i="6"/>
  <c r="X28" i="6" s="1"/>
  <c r="L28" i="6"/>
  <c r="Y28" i="6" s="1"/>
  <c r="K29" i="6"/>
  <c r="X29" i="6" s="1"/>
  <c r="L29" i="6"/>
  <c r="Y29" i="6" s="1"/>
  <c r="K30" i="6"/>
  <c r="X30" i="6" s="1"/>
  <c r="L30" i="6"/>
  <c r="Y30" i="6" s="1"/>
  <c r="K31" i="6"/>
  <c r="X31" i="6" s="1"/>
  <c r="L31" i="6"/>
  <c r="Y31" i="6" s="1"/>
  <c r="K32" i="6"/>
  <c r="X32" i="6" s="1"/>
  <c r="L32" i="6"/>
  <c r="Y32" i="6" s="1"/>
  <c r="K33" i="6"/>
  <c r="X33" i="6" s="1"/>
  <c r="L33" i="6"/>
  <c r="Y33" i="6" s="1"/>
  <c r="K34" i="6"/>
  <c r="X34" i="6" s="1"/>
  <c r="L34" i="6"/>
  <c r="Y34" i="6" s="1"/>
  <c r="K35" i="6"/>
  <c r="X35" i="6" s="1"/>
  <c r="L35" i="6"/>
  <c r="Y35" i="6" s="1"/>
  <c r="K36" i="6"/>
  <c r="X36" i="6" s="1"/>
  <c r="L36" i="6"/>
  <c r="Y36" i="6" s="1"/>
  <c r="K37" i="6"/>
  <c r="X37" i="6" s="1"/>
  <c r="L37" i="6"/>
  <c r="Y37" i="6" s="1"/>
  <c r="K38" i="6"/>
  <c r="X38" i="6" s="1"/>
  <c r="L38" i="6"/>
  <c r="Y38" i="6" s="1"/>
  <c r="K39" i="6"/>
  <c r="X39" i="6" s="1"/>
  <c r="L39" i="6"/>
  <c r="Y39" i="6" s="1"/>
  <c r="K40" i="6"/>
  <c r="X40" i="6" s="1"/>
  <c r="L40" i="6"/>
  <c r="Y40" i="6" s="1"/>
  <c r="K41" i="6"/>
  <c r="X41" i="6" s="1"/>
  <c r="L41" i="6"/>
  <c r="Y41" i="6" s="1"/>
  <c r="K42" i="6"/>
  <c r="X42" i="6" s="1"/>
  <c r="L42" i="6"/>
  <c r="Y42" i="6" s="1"/>
  <c r="K43" i="6"/>
  <c r="X43" i="6" s="1"/>
  <c r="L43" i="6"/>
  <c r="Y43" i="6" s="1"/>
  <c r="K44" i="6"/>
  <c r="X44" i="6" s="1"/>
  <c r="L44" i="6"/>
  <c r="Y44" i="6" s="1"/>
  <c r="K45" i="6"/>
  <c r="X45" i="6" s="1"/>
  <c r="L45" i="6"/>
  <c r="Y45" i="6" s="1"/>
  <c r="K46" i="6"/>
  <c r="X46" i="6" s="1"/>
  <c r="L46" i="6"/>
  <c r="Y46" i="6" s="1"/>
  <c r="K47" i="6"/>
  <c r="X47" i="6" s="1"/>
  <c r="L47" i="6"/>
  <c r="Y47" i="6" s="1"/>
  <c r="K48" i="6"/>
  <c r="X48" i="6" s="1"/>
  <c r="L48" i="6"/>
  <c r="Y48" i="6" s="1"/>
  <c r="K49" i="6"/>
  <c r="X49" i="6" s="1"/>
  <c r="L49" i="6"/>
  <c r="Y49" i="6" s="1"/>
  <c r="K50" i="6"/>
  <c r="X50" i="6" s="1"/>
  <c r="L50" i="6"/>
  <c r="Y50" i="6" s="1"/>
  <c r="K51" i="6"/>
  <c r="X51" i="6" s="1"/>
  <c r="L51" i="6"/>
  <c r="Y51" i="6" s="1"/>
  <c r="K52" i="6"/>
  <c r="X52" i="6" s="1"/>
  <c r="L52" i="6"/>
  <c r="Y52" i="6" s="1"/>
  <c r="K53" i="6"/>
  <c r="X53" i="6" s="1"/>
  <c r="L53" i="6"/>
  <c r="Y53" i="6" s="1"/>
  <c r="K54" i="6"/>
  <c r="X54" i="6" s="1"/>
  <c r="L54" i="6"/>
  <c r="Y54" i="6" s="1"/>
  <c r="K55" i="6"/>
  <c r="X55" i="6" s="1"/>
  <c r="L55" i="6"/>
  <c r="Y55" i="6" s="1"/>
  <c r="K56" i="6"/>
  <c r="X56" i="6" s="1"/>
  <c r="L56" i="6"/>
  <c r="Y56" i="6" s="1"/>
  <c r="K57" i="6"/>
  <c r="X57" i="6" s="1"/>
  <c r="L57" i="6"/>
  <c r="Y57" i="6" s="1"/>
  <c r="K58" i="6"/>
  <c r="X58" i="6" s="1"/>
  <c r="L58" i="6"/>
  <c r="Y58" i="6" s="1"/>
  <c r="K59" i="6"/>
  <c r="X59" i="6" s="1"/>
  <c r="L59" i="6"/>
  <c r="Y59" i="6" s="1"/>
  <c r="K60" i="6"/>
  <c r="X60" i="6" s="1"/>
  <c r="L60" i="6"/>
  <c r="Y60" i="6" s="1"/>
  <c r="K61" i="6"/>
  <c r="X61" i="6" s="1"/>
  <c r="L61" i="6"/>
  <c r="Y61" i="6" s="1"/>
  <c r="K62" i="6"/>
  <c r="X62" i="6" s="1"/>
  <c r="L62" i="6"/>
  <c r="Y62" i="6" s="1"/>
  <c r="K63" i="6"/>
  <c r="X63" i="6" s="1"/>
  <c r="L63" i="6"/>
  <c r="Y63" i="6" s="1"/>
  <c r="K64" i="6"/>
  <c r="X64" i="6" s="1"/>
  <c r="L64" i="6"/>
  <c r="Y64" i="6" s="1"/>
  <c r="K65" i="6"/>
  <c r="X65" i="6" s="1"/>
  <c r="L65" i="6"/>
  <c r="Y65" i="6" s="1"/>
  <c r="K66" i="6"/>
  <c r="X66" i="6" s="1"/>
  <c r="L66" i="6"/>
  <c r="Y66" i="6" s="1"/>
  <c r="K67" i="6"/>
  <c r="X67" i="6" s="1"/>
  <c r="L67" i="6"/>
  <c r="Y67" i="6" s="1"/>
  <c r="K68" i="6"/>
  <c r="X68" i="6" s="1"/>
  <c r="L68" i="6"/>
  <c r="Y68" i="6" s="1"/>
  <c r="K69" i="6"/>
  <c r="X69" i="6" s="1"/>
  <c r="L69" i="6"/>
  <c r="Y69" i="6" s="1"/>
  <c r="K70" i="6"/>
  <c r="X70" i="6" s="1"/>
  <c r="L70" i="6"/>
  <c r="Y70" i="6" s="1"/>
  <c r="K71" i="6"/>
  <c r="X71" i="6" s="1"/>
  <c r="L71" i="6"/>
  <c r="Y71" i="6" s="1"/>
  <c r="K72" i="6"/>
  <c r="X72" i="6" s="1"/>
  <c r="L72" i="6"/>
  <c r="Y72" i="6" s="1"/>
  <c r="K73" i="6"/>
  <c r="X73" i="6" s="1"/>
  <c r="L73" i="6"/>
  <c r="Y73" i="6" s="1"/>
  <c r="K74" i="6"/>
  <c r="X74" i="6" s="1"/>
  <c r="L74" i="6"/>
  <c r="Y74" i="6" s="1"/>
  <c r="K75" i="6"/>
  <c r="X75" i="6" s="1"/>
  <c r="L75" i="6"/>
  <c r="Y75" i="6" s="1"/>
  <c r="K76" i="6"/>
  <c r="X76" i="6" s="1"/>
  <c r="L76" i="6"/>
  <c r="Y76" i="6" s="1"/>
  <c r="K77" i="6"/>
  <c r="X77" i="6" s="1"/>
  <c r="L77" i="6"/>
  <c r="Y77" i="6" s="1"/>
  <c r="K78" i="6"/>
  <c r="X78" i="6" s="1"/>
  <c r="L78" i="6"/>
  <c r="Y78" i="6" s="1"/>
  <c r="K79" i="6"/>
  <c r="X79" i="6" s="1"/>
  <c r="L79" i="6"/>
  <c r="Y79" i="6" s="1"/>
  <c r="K80" i="6"/>
  <c r="X80" i="6" s="1"/>
  <c r="L80" i="6"/>
  <c r="Y80" i="6" s="1"/>
  <c r="K81" i="6"/>
  <c r="X81" i="6" s="1"/>
  <c r="L81" i="6"/>
  <c r="Y81" i="6" s="1"/>
  <c r="K82" i="6"/>
  <c r="X82" i="6" s="1"/>
  <c r="L82" i="6"/>
  <c r="Y82" i="6" s="1"/>
  <c r="K83" i="6"/>
  <c r="X83" i="6" s="1"/>
  <c r="L83" i="6"/>
  <c r="Y83" i="6" s="1"/>
  <c r="K84" i="6"/>
  <c r="X84" i="6" s="1"/>
  <c r="L84" i="6"/>
  <c r="Y84" i="6" s="1"/>
  <c r="K85" i="6"/>
  <c r="X85" i="6" s="1"/>
  <c r="L85" i="6"/>
  <c r="Y85" i="6" s="1"/>
  <c r="K86" i="6"/>
  <c r="X86" i="6" s="1"/>
  <c r="L86" i="6"/>
  <c r="Y86" i="6" s="1"/>
  <c r="K87" i="6"/>
  <c r="X87" i="6" s="1"/>
  <c r="L87" i="6"/>
  <c r="Y87" i="6" s="1"/>
  <c r="K88" i="6"/>
  <c r="X88" i="6" s="1"/>
  <c r="L88" i="6"/>
  <c r="Y88" i="6" s="1"/>
  <c r="K89" i="6"/>
  <c r="X89" i="6" s="1"/>
  <c r="L89" i="6"/>
  <c r="Y89" i="6" s="1"/>
  <c r="K90" i="6"/>
  <c r="X90" i="6" s="1"/>
  <c r="L90" i="6"/>
  <c r="Y90" i="6" s="1"/>
  <c r="K7" i="6"/>
  <c r="X7" i="6" s="1"/>
  <c r="L7" i="6"/>
  <c r="Y7" i="6" s="1"/>
  <c r="K8" i="6"/>
  <c r="X8" i="6" s="1"/>
  <c r="L8" i="6"/>
  <c r="Y8" i="6" s="1"/>
  <c r="K9" i="6"/>
  <c r="X9" i="6" s="1"/>
  <c r="L9" i="6"/>
  <c r="Y9" i="6" s="1"/>
  <c r="K10" i="6"/>
  <c r="X10" i="6" s="1"/>
  <c r="L10" i="6"/>
  <c r="Y10" i="6" s="1"/>
  <c r="K3" i="6"/>
  <c r="X3" i="6" s="1"/>
  <c r="L3" i="6"/>
  <c r="Y3" i="6" s="1"/>
  <c r="J11" i="4"/>
  <c r="H11" i="4" s="1"/>
  <c r="J12" i="4"/>
  <c r="H12" i="4" s="1"/>
  <c r="J10" i="4"/>
  <c r="J17" i="4" s="1"/>
  <c r="I10" i="4"/>
  <c r="I17" i="4" s="1"/>
  <c r="G11" i="4"/>
  <c r="F11" i="4" s="1"/>
  <c r="G12" i="4"/>
  <c r="F12" i="4" s="1"/>
  <c r="G10" i="4"/>
  <c r="E10" i="4" s="1"/>
  <c r="D11" i="4"/>
  <c r="C11" i="4" s="1"/>
  <c r="D10" i="4"/>
  <c r="B10" i="4" s="1"/>
  <c r="B17" i="4" s="1"/>
  <c r="C19" i="4"/>
  <c r="C12" i="4"/>
  <c r="E1" i="3"/>
  <c r="E2" i="3"/>
  <c r="E3" i="3"/>
  <c r="E11" i="4" l="1"/>
  <c r="C10" i="4"/>
  <c r="E12" i="4"/>
  <c r="E19" i="4" s="1"/>
  <c r="C17" i="4"/>
  <c r="D17" i="4"/>
  <c r="C18" i="4"/>
  <c r="G17" i="4"/>
  <c r="G18" i="4"/>
  <c r="E18" i="4"/>
  <c r="E17" i="4"/>
  <c r="J19" i="4"/>
  <c r="D18" i="4"/>
  <c r="G19" i="4"/>
  <c r="F19" i="4"/>
  <c r="F18" i="4"/>
  <c r="J18" i="4"/>
  <c r="H19" i="4"/>
  <c r="H18" i="4"/>
  <c r="B11" i="4"/>
  <c r="B18" i="4" s="1"/>
  <c r="F10" i="4"/>
  <c r="F17" i="4" s="1"/>
  <c r="H10" i="4"/>
  <c r="H17" i="4" s="1"/>
  <c r="I11" i="4"/>
  <c r="I18" i="4" s="1"/>
  <c r="B12" i="4"/>
  <c r="B19" i="4" s="1"/>
  <c r="I12" i="4"/>
  <c r="I19" i="4" s="1"/>
  <c r="Z131" i="1" l="1"/>
  <c r="Z132" i="1"/>
  <c r="Z130" i="1"/>
  <c r="Y128" i="1"/>
  <c r="Z128" i="1"/>
  <c r="Y129" i="1"/>
  <c r="Z129" i="1"/>
  <c r="Z127" i="1"/>
  <c r="Y127" i="1"/>
  <c r="X126" i="1"/>
  <c r="Y126" i="1"/>
  <c r="Z126" i="1"/>
  <c r="X124" i="1"/>
  <c r="Y124" i="1"/>
  <c r="Z124" i="1"/>
  <c r="X125" i="1"/>
  <c r="Y125" i="1"/>
  <c r="Z125" i="1"/>
  <c r="Z123" i="1"/>
  <c r="Y123" i="1"/>
  <c r="X123" i="1"/>
  <c r="W121" i="1"/>
  <c r="X121" i="1"/>
  <c r="Y121" i="1"/>
  <c r="Z121" i="1"/>
  <c r="W122" i="1"/>
  <c r="X122" i="1"/>
  <c r="Y122" i="1"/>
  <c r="Z122" i="1"/>
  <c r="Z120" i="1"/>
  <c r="Y120" i="1"/>
  <c r="X120" i="1"/>
  <c r="W120" i="1"/>
  <c r="Z116" i="1"/>
  <c r="V117" i="1"/>
  <c r="W117" i="1"/>
  <c r="X117" i="1"/>
  <c r="Y117" i="1"/>
  <c r="Z117" i="1"/>
  <c r="V118" i="1"/>
  <c r="W118" i="1"/>
  <c r="X118" i="1"/>
  <c r="Y118" i="1"/>
  <c r="Z118" i="1"/>
  <c r="V119" i="1"/>
  <c r="W119" i="1"/>
  <c r="X119" i="1"/>
  <c r="Y119" i="1"/>
  <c r="Z119" i="1"/>
  <c r="Y116" i="1"/>
  <c r="X116" i="1"/>
  <c r="W116" i="1"/>
  <c r="V116" i="1"/>
  <c r="U113" i="1"/>
  <c r="V113" i="1"/>
  <c r="W113" i="1"/>
  <c r="X113" i="1"/>
  <c r="Y113" i="1"/>
  <c r="Z113" i="1"/>
  <c r="U114" i="1"/>
  <c r="V114" i="1"/>
  <c r="W114" i="1"/>
  <c r="X114" i="1"/>
  <c r="Y114" i="1"/>
  <c r="Z114" i="1"/>
  <c r="U115" i="1"/>
  <c r="V115" i="1"/>
  <c r="W115" i="1"/>
  <c r="X115" i="1"/>
  <c r="Y115" i="1"/>
  <c r="Z115" i="1"/>
  <c r="Z112" i="1"/>
  <c r="Y112" i="1"/>
  <c r="X112" i="1"/>
  <c r="W112" i="1"/>
  <c r="V112" i="1"/>
  <c r="U112" i="1"/>
  <c r="T110" i="1"/>
  <c r="U110" i="1"/>
  <c r="V110" i="1"/>
  <c r="W110" i="1"/>
  <c r="X110" i="1"/>
  <c r="Y110" i="1"/>
  <c r="Z110" i="1"/>
  <c r="T111" i="1"/>
  <c r="U111" i="1"/>
  <c r="V111" i="1"/>
  <c r="W111" i="1"/>
  <c r="X111" i="1"/>
  <c r="Y111" i="1"/>
  <c r="Z111" i="1"/>
  <c r="Z109" i="1"/>
  <c r="Y109" i="1"/>
  <c r="X109" i="1"/>
  <c r="W109" i="1"/>
  <c r="V109" i="1"/>
  <c r="U109" i="1"/>
  <c r="T109" i="1"/>
  <c r="S106" i="1"/>
  <c r="T106" i="1"/>
  <c r="U106" i="1"/>
  <c r="V106" i="1"/>
  <c r="W106" i="1"/>
  <c r="X106" i="1"/>
  <c r="Y106" i="1"/>
  <c r="Z106" i="1"/>
  <c r="S107" i="1"/>
  <c r="T107" i="1"/>
  <c r="U107" i="1"/>
  <c r="V107" i="1"/>
  <c r="W107" i="1"/>
  <c r="X107" i="1"/>
  <c r="Y107" i="1"/>
  <c r="Z107" i="1"/>
  <c r="S108" i="1"/>
  <c r="T108" i="1"/>
  <c r="U108" i="1"/>
  <c r="V108" i="1"/>
  <c r="W108" i="1"/>
  <c r="X108" i="1"/>
  <c r="Y108" i="1"/>
  <c r="Z108" i="1"/>
  <c r="Z105" i="1"/>
  <c r="S105" i="1"/>
  <c r="Y105" i="1"/>
  <c r="X105" i="1"/>
  <c r="W105" i="1"/>
  <c r="V105" i="1"/>
  <c r="U105" i="1"/>
  <c r="T105" i="1"/>
  <c r="R14" i="1"/>
  <c r="S14" i="1"/>
  <c r="T14" i="1"/>
  <c r="U14" i="1"/>
  <c r="V14" i="1"/>
  <c r="W14" i="1"/>
  <c r="X14" i="1"/>
  <c r="Y14" i="1"/>
  <c r="Z14" i="1"/>
  <c r="R15" i="1"/>
  <c r="S15" i="1"/>
  <c r="T15" i="1"/>
  <c r="U15" i="1"/>
  <c r="V15" i="1"/>
  <c r="W15" i="1"/>
  <c r="X15" i="1"/>
  <c r="Y15" i="1"/>
  <c r="Z15" i="1"/>
  <c r="R16" i="1"/>
  <c r="S16" i="1"/>
  <c r="T16" i="1"/>
  <c r="U16" i="1"/>
  <c r="V16" i="1"/>
  <c r="W16" i="1"/>
  <c r="X16" i="1"/>
  <c r="Y16" i="1"/>
  <c r="Z16" i="1"/>
  <c r="R17" i="1"/>
  <c r="S17" i="1"/>
  <c r="T17" i="1"/>
  <c r="U17" i="1"/>
  <c r="V17" i="1"/>
  <c r="W17" i="1"/>
  <c r="X17" i="1"/>
  <c r="Y17" i="1"/>
  <c r="Z17" i="1"/>
  <c r="R18" i="1"/>
  <c r="S18" i="1"/>
  <c r="T18" i="1"/>
  <c r="U18" i="1"/>
  <c r="V18" i="1"/>
  <c r="W18" i="1"/>
  <c r="X18" i="1"/>
  <c r="Y18" i="1"/>
  <c r="Z18" i="1"/>
  <c r="R19" i="1"/>
  <c r="S19" i="1"/>
  <c r="T19" i="1"/>
  <c r="U19" i="1"/>
  <c r="V19" i="1"/>
  <c r="W19" i="1"/>
  <c r="X19" i="1"/>
  <c r="Y19" i="1"/>
  <c r="Z19" i="1"/>
  <c r="R20" i="1"/>
  <c r="S20" i="1"/>
  <c r="T20" i="1"/>
  <c r="U20" i="1"/>
  <c r="V20" i="1"/>
  <c r="W20" i="1"/>
  <c r="X20" i="1"/>
  <c r="Y20" i="1"/>
  <c r="Z20" i="1"/>
  <c r="R21" i="1"/>
  <c r="S21" i="1"/>
  <c r="T21" i="1"/>
  <c r="U21" i="1"/>
  <c r="V21" i="1"/>
  <c r="W21" i="1"/>
  <c r="X21" i="1"/>
  <c r="Y21" i="1"/>
  <c r="Z21" i="1"/>
  <c r="R22" i="1"/>
  <c r="S22" i="1"/>
  <c r="T22" i="1"/>
  <c r="U22" i="1"/>
  <c r="V22" i="1"/>
  <c r="W22" i="1"/>
  <c r="X22" i="1"/>
  <c r="Y22" i="1"/>
  <c r="Z22" i="1"/>
  <c r="R23" i="1"/>
  <c r="S23" i="1"/>
  <c r="T23" i="1"/>
  <c r="U23" i="1"/>
  <c r="V23" i="1"/>
  <c r="W23" i="1"/>
  <c r="X23" i="1"/>
  <c r="Y23" i="1"/>
  <c r="Z23" i="1"/>
  <c r="R24" i="1"/>
  <c r="S24" i="1"/>
  <c r="T24" i="1"/>
  <c r="U24" i="1"/>
  <c r="V24" i="1"/>
  <c r="W24" i="1"/>
  <c r="X24" i="1"/>
  <c r="Y24" i="1"/>
  <c r="Z24" i="1"/>
  <c r="R25" i="1"/>
  <c r="S25" i="1"/>
  <c r="T25" i="1"/>
  <c r="U25" i="1"/>
  <c r="V25" i="1"/>
  <c r="W25" i="1"/>
  <c r="X25" i="1"/>
  <c r="Y25" i="1"/>
  <c r="Z25" i="1"/>
  <c r="R26" i="1"/>
  <c r="S26" i="1"/>
  <c r="T26" i="1"/>
  <c r="U26" i="1"/>
  <c r="V26" i="1"/>
  <c r="W26" i="1"/>
  <c r="X26" i="1"/>
  <c r="Y26" i="1"/>
  <c r="Z26" i="1"/>
  <c r="R27" i="1"/>
  <c r="S27" i="1"/>
  <c r="T27" i="1"/>
  <c r="U27" i="1"/>
  <c r="V27" i="1"/>
  <c r="W27" i="1"/>
  <c r="X27" i="1"/>
  <c r="Y27" i="1"/>
  <c r="Z27" i="1"/>
  <c r="R28" i="1"/>
  <c r="S28" i="1"/>
  <c r="T28" i="1"/>
  <c r="U28" i="1"/>
  <c r="V28" i="1"/>
  <c r="W28" i="1"/>
  <c r="X28" i="1"/>
  <c r="Y28" i="1"/>
  <c r="Z28" i="1"/>
  <c r="R29" i="1"/>
  <c r="S29" i="1"/>
  <c r="T29" i="1"/>
  <c r="U29" i="1"/>
  <c r="V29" i="1"/>
  <c r="W29" i="1"/>
  <c r="X29" i="1"/>
  <c r="Y29" i="1"/>
  <c r="Z29" i="1"/>
  <c r="R30" i="1"/>
  <c r="S30" i="1"/>
  <c r="T30" i="1"/>
  <c r="U30" i="1"/>
  <c r="V30" i="1"/>
  <c r="W30" i="1"/>
  <c r="X30" i="1"/>
  <c r="Y30" i="1"/>
  <c r="Z30" i="1"/>
  <c r="R31" i="1"/>
  <c r="S31" i="1"/>
  <c r="T31" i="1"/>
  <c r="U31" i="1"/>
  <c r="V31" i="1"/>
  <c r="W31" i="1"/>
  <c r="X31" i="1"/>
  <c r="Y31" i="1"/>
  <c r="Z31" i="1"/>
  <c r="R32" i="1"/>
  <c r="S32" i="1"/>
  <c r="T32" i="1"/>
  <c r="U32" i="1"/>
  <c r="V32" i="1"/>
  <c r="W32" i="1"/>
  <c r="X32" i="1"/>
  <c r="Y32" i="1"/>
  <c r="Z32" i="1"/>
  <c r="R33" i="1"/>
  <c r="S33" i="1"/>
  <c r="T33" i="1"/>
  <c r="U33" i="1"/>
  <c r="V33" i="1"/>
  <c r="W33" i="1"/>
  <c r="X33" i="1"/>
  <c r="Y33" i="1"/>
  <c r="Z33" i="1"/>
  <c r="R34" i="1"/>
  <c r="S34" i="1"/>
  <c r="T34" i="1"/>
  <c r="U34" i="1"/>
  <c r="V34" i="1"/>
  <c r="W34" i="1"/>
  <c r="X34" i="1"/>
  <c r="Y34" i="1"/>
  <c r="Z34" i="1"/>
  <c r="R35" i="1"/>
  <c r="S35" i="1"/>
  <c r="T35" i="1"/>
  <c r="U35" i="1"/>
  <c r="V35" i="1"/>
  <c r="W35" i="1"/>
  <c r="X35" i="1"/>
  <c r="Y35" i="1"/>
  <c r="Z35" i="1"/>
  <c r="R36" i="1"/>
  <c r="S36" i="1"/>
  <c r="T36" i="1"/>
  <c r="U36" i="1"/>
  <c r="V36" i="1"/>
  <c r="W36" i="1"/>
  <c r="X36" i="1"/>
  <c r="Y36" i="1"/>
  <c r="Z36" i="1"/>
  <c r="R37" i="1"/>
  <c r="S37" i="1"/>
  <c r="T37" i="1"/>
  <c r="U37" i="1"/>
  <c r="V37" i="1"/>
  <c r="W37" i="1"/>
  <c r="X37" i="1"/>
  <c r="Y37" i="1"/>
  <c r="Z37" i="1"/>
  <c r="R38" i="1"/>
  <c r="S38" i="1"/>
  <c r="T38" i="1"/>
  <c r="U38" i="1"/>
  <c r="V38" i="1"/>
  <c r="W38" i="1"/>
  <c r="X38" i="1"/>
  <c r="Y38" i="1"/>
  <c r="Z38" i="1"/>
  <c r="R39" i="1"/>
  <c r="S39" i="1"/>
  <c r="T39" i="1"/>
  <c r="U39" i="1"/>
  <c r="V39" i="1"/>
  <c r="W39" i="1"/>
  <c r="X39" i="1"/>
  <c r="Y39" i="1"/>
  <c r="Z39" i="1"/>
  <c r="R40" i="1"/>
  <c r="S40" i="1"/>
  <c r="T40" i="1"/>
  <c r="U40" i="1"/>
  <c r="V40" i="1"/>
  <c r="W40" i="1"/>
  <c r="X40" i="1"/>
  <c r="Y40" i="1"/>
  <c r="Z40" i="1"/>
  <c r="R41" i="1"/>
  <c r="S41" i="1"/>
  <c r="T41" i="1"/>
  <c r="U41" i="1"/>
  <c r="V41" i="1"/>
  <c r="W41" i="1"/>
  <c r="X41" i="1"/>
  <c r="Y41" i="1"/>
  <c r="Z41" i="1"/>
  <c r="R42" i="1"/>
  <c r="S42" i="1"/>
  <c r="T42" i="1"/>
  <c r="U42" i="1"/>
  <c r="V42" i="1"/>
  <c r="W42" i="1"/>
  <c r="X42" i="1"/>
  <c r="Y42" i="1"/>
  <c r="Z42" i="1"/>
  <c r="R43" i="1"/>
  <c r="S43" i="1"/>
  <c r="T43" i="1"/>
  <c r="U43" i="1"/>
  <c r="V43" i="1"/>
  <c r="W43" i="1"/>
  <c r="X43" i="1"/>
  <c r="Y43" i="1"/>
  <c r="Z43" i="1"/>
  <c r="R44" i="1"/>
  <c r="S44" i="1"/>
  <c r="T44" i="1"/>
  <c r="U44" i="1"/>
  <c r="V44" i="1"/>
  <c r="W44" i="1"/>
  <c r="X44" i="1"/>
  <c r="Y44" i="1"/>
  <c r="Z44" i="1"/>
  <c r="R45" i="1"/>
  <c r="S45" i="1"/>
  <c r="T45" i="1"/>
  <c r="U45" i="1"/>
  <c r="V45" i="1"/>
  <c r="W45" i="1"/>
  <c r="X45" i="1"/>
  <c r="Y45" i="1"/>
  <c r="Z45" i="1"/>
  <c r="R46" i="1"/>
  <c r="S46" i="1"/>
  <c r="T46" i="1"/>
  <c r="U46" i="1"/>
  <c r="V46" i="1"/>
  <c r="W46" i="1"/>
  <c r="X46" i="1"/>
  <c r="Y46" i="1"/>
  <c r="Z46" i="1"/>
  <c r="R47" i="1"/>
  <c r="S47" i="1"/>
  <c r="T47" i="1"/>
  <c r="U47" i="1"/>
  <c r="V47" i="1"/>
  <c r="W47" i="1"/>
  <c r="X47" i="1"/>
  <c r="Y47" i="1"/>
  <c r="Z47" i="1"/>
  <c r="R48" i="1"/>
  <c r="S48" i="1"/>
  <c r="T48" i="1"/>
  <c r="U48" i="1"/>
  <c r="V48" i="1"/>
  <c r="W48" i="1"/>
  <c r="X48" i="1"/>
  <c r="Y48" i="1"/>
  <c r="Z48" i="1"/>
  <c r="R49" i="1"/>
  <c r="S49" i="1"/>
  <c r="T49" i="1"/>
  <c r="U49" i="1"/>
  <c r="V49" i="1"/>
  <c r="W49" i="1"/>
  <c r="X49" i="1"/>
  <c r="Y49" i="1"/>
  <c r="Z49" i="1"/>
  <c r="R50" i="1"/>
  <c r="S50" i="1"/>
  <c r="T50" i="1"/>
  <c r="U50" i="1"/>
  <c r="V50" i="1"/>
  <c r="W50" i="1"/>
  <c r="X50" i="1"/>
  <c r="Y50" i="1"/>
  <c r="Z50" i="1"/>
  <c r="R51" i="1"/>
  <c r="S51" i="1"/>
  <c r="T51" i="1"/>
  <c r="U51" i="1"/>
  <c r="V51" i="1"/>
  <c r="W51" i="1"/>
  <c r="X51" i="1"/>
  <c r="Y51" i="1"/>
  <c r="Z51" i="1"/>
  <c r="R52" i="1"/>
  <c r="S52" i="1"/>
  <c r="T52" i="1"/>
  <c r="U52" i="1"/>
  <c r="V52" i="1"/>
  <c r="W52" i="1"/>
  <c r="X52" i="1"/>
  <c r="Y52" i="1"/>
  <c r="Z52" i="1"/>
  <c r="R53" i="1"/>
  <c r="S53" i="1"/>
  <c r="T53" i="1"/>
  <c r="U53" i="1"/>
  <c r="V53" i="1"/>
  <c r="W53" i="1"/>
  <c r="X53" i="1"/>
  <c r="Y53" i="1"/>
  <c r="Z53" i="1"/>
  <c r="R54" i="1"/>
  <c r="S54" i="1"/>
  <c r="T54" i="1"/>
  <c r="U54" i="1"/>
  <c r="V54" i="1"/>
  <c r="W54" i="1"/>
  <c r="X54" i="1"/>
  <c r="Y54" i="1"/>
  <c r="Z54" i="1"/>
  <c r="R55" i="1"/>
  <c r="S55" i="1"/>
  <c r="T55" i="1"/>
  <c r="U55" i="1"/>
  <c r="V55" i="1"/>
  <c r="W55" i="1"/>
  <c r="X55" i="1"/>
  <c r="Y55" i="1"/>
  <c r="Z55" i="1"/>
  <c r="R56" i="1"/>
  <c r="S56" i="1"/>
  <c r="T56" i="1"/>
  <c r="U56" i="1"/>
  <c r="V56" i="1"/>
  <c r="W56" i="1"/>
  <c r="X56" i="1"/>
  <c r="Y56" i="1"/>
  <c r="Z56" i="1"/>
  <c r="R57" i="1"/>
  <c r="S57" i="1"/>
  <c r="T57" i="1"/>
  <c r="U57" i="1"/>
  <c r="V57" i="1"/>
  <c r="W57" i="1"/>
  <c r="X57" i="1"/>
  <c r="Y57" i="1"/>
  <c r="Z57" i="1"/>
  <c r="R58" i="1"/>
  <c r="S58" i="1"/>
  <c r="T58" i="1"/>
  <c r="U58" i="1"/>
  <c r="V58" i="1"/>
  <c r="W58" i="1"/>
  <c r="X58" i="1"/>
  <c r="Y58" i="1"/>
  <c r="Z58" i="1"/>
  <c r="R59" i="1"/>
  <c r="S59" i="1"/>
  <c r="T59" i="1"/>
  <c r="U59" i="1"/>
  <c r="V59" i="1"/>
  <c r="W59" i="1"/>
  <c r="X59" i="1"/>
  <c r="Y59" i="1"/>
  <c r="Z59" i="1"/>
  <c r="R60" i="1"/>
  <c r="S60" i="1"/>
  <c r="T60" i="1"/>
  <c r="U60" i="1"/>
  <c r="V60" i="1"/>
  <c r="W60" i="1"/>
  <c r="X60" i="1"/>
  <c r="Y60" i="1"/>
  <c r="Z60" i="1"/>
  <c r="R61" i="1"/>
  <c r="S61" i="1"/>
  <c r="T61" i="1"/>
  <c r="U61" i="1"/>
  <c r="V61" i="1"/>
  <c r="W61" i="1"/>
  <c r="X61" i="1"/>
  <c r="Y61" i="1"/>
  <c r="Z61" i="1"/>
  <c r="R62" i="1"/>
  <c r="S62" i="1"/>
  <c r="T62" i="1"/>
  <c r="U62" i="1"/>
  <c r="V62" i="1"/>
  <c r="W62" i="1"/>
  <c r="X62" i="1"/>
  <c r="Y62" i="1"/>
  <c r="Z62" i="1"/>
  <c r="R63" i="1"/>
  <c r="S63" i="1"/>
  <c r="T63" i="1"/>
  <c r="U63" i="1"/>
  <c r="V63" i="1"/>
  <c r="W63" i="1"/>
  <c r="X63" i="1"/>
  <c r="Y63" i="1"/>
  <c r="Z63" i="1"/>
  <c r="R64" i="1"/>
  <c r="S64" i="1"/>
  <c r="T64" i="1"/>
  <c r="U64" i="1"/>
  <c r="V64" i="1"/>
  <c r="W64" i="1"/>
  <c r="X64" i="1"/>
  <c r="Y64" i="1"/>
  <c r="Z64" i="1"/>
  <c r="R65" i="1"/>
  <c r="S65" i="1"/>
  <c r="T65" i="1"/>
  <c r="U65" i="1"/>
  <c r="V65" i="1"/>
  <c r="W65" i="1"/>
  <c r="X65" i="1"/>
  <c r="Y65" i="1"/>
  <c r="Z65" i="1"/>
  <c r="R66" i="1"/>
  <c r="S66" i="1"/>
  <c r="T66" i="1"/>
  <c r="U66" i="1"/>
  <c r="V66" i="1"/>
  <c r="W66" i="1"/>
  <c r="X66" i="1"/>
  <c r="Y66" i="1"/>
  <c r="Z66" i="1"/>
  <c r="R67" i="1"/>
  <c r="S67" i="1"/>
  <c r="T67" i="1"/>
  <c r="U67" i="1"/>
  <c r="V67" i="1"/>
  <c r="W67" i="1"/>
  <c r="X67" i="1"/>
  <c r="Y67" i="1"/>
  <c r="Z67" i="1"/>
  <c r="R68" i="1"/>
  <c r="S68" i="1"/>
  <c r="T68" i="1"/>
  <c r="U68" i="1"/>
  <c r="V68" i="1"/>
  <c r="W68" i="1"/>
  <c r="X68" i="1"/>
  <c r="Y68" i="1"/>
  <c r="Z68" i="1"/>
  <c r="R69" i="1"/>
  <c r="S69" i="1"/>
  <c r="T69" i="1"/>
  <c r="U69" i="1"/>
  <c r="V69" i="1"/>
  <c r="W69" i="1"/>
  <c r="X69" i="1"/>
  <c r="Y69" i="1"/>
  <c r="Z69" i="1"/>
  <c r="R70" i="1"/>
  <c r="S70" i="1"/>
  <c r="T70" i="1"/>
  <c r="U70" i="1"/>
  <c r="V70" i="1"/>
  <c r="W70" i="1"/>
  <c r="X70" i="1"/>
  <c r="Y70" i="1"/>
  <c r="Z70" i="1"/>
  <c r="R71" i="1"/>
  <c r="S71" i="1"/>
  <c r="T71" i="1"/>
  <c r="U71" i="1"/>
  <c r="V71" i="1"/>
  <c r="W71" i="1"/>
  <c r="X71" i="1"/>
  <c r="Y71" i="1"/>
  <c r="Z71" i="1"/>
  <c r="R72" i="1"/>
  <c r="S72" i="1"/>
  <c r="T72" i="1"/>
  <c r="U72" i="1"/>
  <c r="V72" i="1"/>
  <c r="W72" i="1"/>
  <c r="X72" i="1"/>
  <c r="Y72" i="1"/>
  <c r="Z72" i="1"/>
  <c r="R73" i="1"/>
  <c r="S73" i="1"/>
  <c r="T73" i="1"/>
  <c r="U73" i="1"/>
  <c r="V73" i="1"/>
  <c r="W73" i="1"/>
  <c r="X73" i="1"/>
  <c r="Y73" i="1"/>
  <c r="Z73" i="1"/>
  <c r="R74" i="1"/>
  <c r="S74" i="1"/>
  <c r="T74" i="1"/>
  <c r="U74" i="1"/>
  <c r="V74" i="1"/>
  <c r="W74" i="1"/>
  <c r="X74" i="1"/>
  <c r="Y74" i="1"/>
  <c r="Z74" i="1"/>
  <c r="R75" i="1"/>
  <c r="S75" i="1"/>
  <c r="T75" i="1"/>
  <c r="U75" i="1"/>
  <c r="V75" i="1"/>
  <c r="W75" i="1"/>
  <c r="X75" i="1"/>
  <c r="Y75" i="1"/>
  <c r="Z75" i="1"/>
  <c r="R76" i="1"/>
  <c r="S76" i="1"/>
  <c r="T76" i="1"/>
  <c r="U76" i="1"/>
  <c r="V76" i="1"/>
  <c r="W76" i="1"/>
  <c r="X76" i="1"/>
  <c r="Y76" i="1"/>
  <c r="Z76" i="1"/>
  <c r="R77" i="1"/>
  <c r="S77" i="1"/>
  <c r="T77" i="1"/>
  <c r="U77" i="1"/>
  <c r="V77" i="1"/>
  <c r="W77" i="1"/>
  <c r="X77" i="1"/>
  <c r="Y77" i="1"/>
  <c r="Z77" i="1"/>
  <c r="R78" i="1"/>
  <c r="S78" i="1"/>
  <c r="T78" i="1"/>
  <c r="U78" i="1"/>
  <c r="V78" i="1"/>
  <c r="W78" i="1"/>
  <c r="X78" i="1"/>
  <c r="Y78" i="1"/>
  <c r="Z78" i="1"/>
  <c r="R79" i="1"/>
  <c r="S79" i="1"/>
  <c r="T79" i="1"/>
  <c r="U79" i="1"/>
  <c r="V79" i="1"/>
  <c r="W79" i="1"/>
  <c r="X79" i="1"/>
  <c r="Y79" i="1"/>
  <c r="Z79" i="1"/>
  <c r="R80" i="1"/>
  <c r="S80" i="1"/>
  <c r="T80" i="1"/>
  <c r="U80" i="1"/>
  <c r="V80" i="1"/>
  <c r="W80" i="1"/>
  <c r="X80" i="1"/>
  <c r="Y80" i="1"/>
  <c r="Z80" i="1"/>
  <c r="R81" i="1"/>
  <c r="S81" i="1"/>
  <c r="T81" i="1"/>
  <c r="U81" i="1"/>
  <c r="V81" i="1"/>
  <c r="W81" i="1"/>
  <c r="X81" i="1"/>
  <c r="Y81" i="1"/>
  <c r="Z81" i="1"/>
  <c r="R82" i="1"/>
  <c r="S82" i="1"/>
  <c r="T82" i="1"/>
  <c r="U82" i="1"/>
  <c r="V82" i="1"/>
  <c r="W82" i="1"/>
  <c r="X82" i="1"/>
  <c r="Y82" i="1"/>
  <c r="Z82" i="1"/>
  <c r="R83" i="1"/>
  <c r="S83" i="1"/>
  <c r="T83" i="1"/>
  <c r="U83" i="1"/>
  <c r="V83" i="1"/>
  <c r="W83" i="1"/>
  <c r="X83" i="1"/>
  <c r="Y83" i="1"/>
  <c r="Z83" i="1"/>
  <c r="R84" i="1"/>
  <c r="S84" i="1"/>
  <c r="T84" i="1"/>
  <c r="U84" i="1"/>
  <c r="V84" i="1"/>
  <c r="W84" i="1"/>
  <c r="X84" i="1"/>
  <c r="Y84" i="1"/>
  <c r="Z84" i="1"/>
  <c r="R85" i="1"/>
  <c r="S85" i="1"/>
  <c r="T85" i="1"/>
  <c r="U85" i="1"/>
  <c r="V85" i="1"/>
  <c r="W85" i="1"/>
  <c r="X85" i="1"/>
  <c r="Y85" i="1"/>
  <c r="Z85" i="1"/>
  <c r="R86" i="1"/>
  <c r="S86" i="1"/>
  <c r="T86" i="1"/>
  <c r="U86" i="1"/>
  <c r="V86" i="1"/>
  <c r="W86" i="1"/>
  <c r="X86" i="1"/>
  <c r="Y86" i="1"/>
  <c r="Z86" i="1"/>
  <c r="R87" i="1"/>
  <c r="S87" i="1"/>
  <c r="T87" i="1"/>
  <c r="U87" i="1"/>
  <c r="V87" i="1"/>
  <c r="W87" i="1"/>
  <c r="X87" i="1"/>
  <c r="Y87" i="1"/>
  <c r="Z87" i="1"/>
  <c r="R88" i="1"/>
  <c r="S88" i="1"/>
  <c r="T88" i="1"/>
  <c r="U88" i="1"/>
  <c r="V88" i="1"/>
  <c r="W88" i="1"/>
  <c r="X88" i="1"/>
  <c r="Y88" i="1"/>
  <c r="Z88" i="1"/>
  <c r="R89" i="1"/>
  <c r="S89" i="1"/>
  <c r="T89" i="1"/>
  <c r="U89" i="1"/>
  <c r="V89" i="1"/>
  <c r="W89" i="1"/>
  <c r="X89" i="1"/>
  <c r="Y89" i="1"/>
  <c r="Z89" i="1"/>
  <c r="R90" i="1"/>
  <c r="S90" i="1"/>
  <c r="T90" i="1"/>
  <c r="U90" i="1"/>
  <c r="V90" i="1"/>
  <c r="W90" i="1"/>
  <c r="X90" i="1"/>
  <c r="Y90" i="1"/>
  <c r="Z90" i="1"/>
  <c r="R91" i="1"/>
  <c r="S91" i="1"/>
  <c r="T91" i="1"/>
  <c r="U91" i="1"/>
  <c r="V91" i="1"/>
  <c r="W91" i="1"/>
  <c r="X91" i="1"/>
  <c r="Y91" i="1"/>
  <c r="Z91" i="1"/>
  <c r="R92" i="1"/>
  <c r="S92" i="1"/>
  <c r="T92" i="1"/>
  <c r="U92" i="1"/>
  <c r="V92" i="1"/>
  <c r="W92" i="1"/>
  <c r="X92" i="1"/>
  <c r="Y92" i="1"/>
  <c r="Z92" i="1"/>
  <c r="R93" i="1"/>
  <c r="S93" i="1"/>
  <c r="T93" i="1"/>
  <c r="U93" i="1"/>
  <c r="V93" i="1"/>
  <c r="W93" i="1"/>
  <c r="X93" i="1"/>
  <c r="Y93" i="1"/>
  <c r="Z93" i="1"/>
  <c r="R94" i="1"/>
  <c r="S94" i="1"/>
  <c r="T94" i="1"/>
  <c r="U94" i="1"/>
  <c r="V94" i="1"/>
  <c r="W94" i="1"/>
  <c r="X94" i="1"/>
  <c r="Y94" i="1"/>
  <c r="Z94" i="1"/>
  <c r="R95" i="1"/>
  <c r="S95" i="1"/>
  <c r="T95" i="1"/>
  <c r="U95" i="1"/>
  <c r="V95" i="1"/>
  <c r="W95" i="1"/>
  <c r="X95" i="1"/>
  <c r="Y95" i="1"/>
  <c r="Z95" i="1"/>
  <c r="R96" i="1"/>
  <c r="S96" i="1"/>
  <c r="T96" i="1"/>
  <c r="U96" i="1"/>
  <c r="V96" i="1"/>
  <c r="W96" i="1"/>
  <c r="X96" i="1"/>
  <c r="Y96" i="1"/>
  <c r="Z96" i="1"/>
  <c r="R97" i="1"/>
  <c r="S97" i="1"/>
  <c r="T97" i="1"/>
  <c r="U97" i="1"/>
  <c r="V97" i="1"/>
  <c r="W97" i="1"/>
  <c r="X97" i="1"/>
  <c r="Y97" i="1"/>
  <c r="Z97" i="1"/>
  <c r="R98" i="1"/>
  <c r="S98" i="1"/>
  <c r="T98" i="1"/>
  <c r="U98" i="1"/>
  <c r="V98" i="1"/>
  <c r="W98" i="1"/>
  <c r="X98" i="1"/>
  <c r="Y98" i="1"/>
  <c r="Z98" i="1"/>
  <c r="R99" i="1"/>
  <c r="S99" i="1"/>
  <c r="T99" i="1"/>
  <c r="U99" i="1"/>
  <c r="V99" i="1"/>
  <c r="W99" i="1"/>
  <c r="X99" i="1"/>
  <c r="Y99" i="1"/>
  <c r="Z99" i="1"/>
  <c r="R100" i="1"/>
  <c r="S100" i="1"/>
  <c r="T100" i="1"/>
  <c r="U100" i="1"/>
  <c r="V100" i="1"/>
  <c r="W100" i="1"/>
  <c r="X100" i="1"/>
  <c r="Y100" i="1"/>
  <c r="Z100" i="1"/>
  <c r="R101" i="1"/>
  <c r="S101" i="1"/>
  <c r="T101" i="1"/>
  <c r="U101" i="1"/>
  <c r="V101" i="1"/>
  <c r="W101" i="1"/>
  <c r="X101" i="1"/>
  <c r="Y101" i="1"/>
  <c r="Z101" i="1"/>
  <c r="R102" i="1"/>
  <c r="S102" i="1"/>
  <c r="T102" i="1"/>
  <c r="U102" i="1"/>
  <c r="V102" i="1"/>
  <c r="W102" i="1"/>
  <c r="X102" i="1"/>
  <c r="Y102" i="1"/>
  <c r="Z102" i="1"/>
  <c r="R103" i="1"/>
  <c r="S103" i="1"/>
  <c r="T103" i="1"/>
  <c r="U103" i="1"/>
  <c r="V103" i="1"/>
  <c r="W103" i="1"/>
  <c r="X103" i="1"/>
  <c r="Y103" i="1"/>
  <c r="Z103" i="1"/>
  <c r="R104" i="1"/>
  <c r="S104" i="1"/>
  <c r="T104" i="1"/>
  <c r="U104" i="1"/>
  <c r="V104" i="1"/>
  <c r="W104" i="1"/>
  <c r="X104" i="1"/>
  <c r="Y104" i="1"/>
  <c r="Z104" i="1"/>
  <c r="R3" i="1"/>
  <c r="S3" i="1"/>
  <c r="T3" i="1"/>
  <c r="U3" i="1"/>
  <c r="V3" i="1"/>
  <c r="W3" i="1"/>
  <c r="X3" i="1"/>
  <c r="Y3" i="1"/>
  <c r="Z3" i="1"/>
  <c r="R4" i="1"/>
  <c r="S4" i="1"/>
  <c r="T4" i="1"/>
  <c r="U4" i="1"/>
  <c r="V4" i="1"/>
  <c r="W4" i="1"/>
  <c r="X4" i="1"/>
  <c r="Y4" i="1"/>
  <c r="Z4" i="1"/>
  <c r="R5" i="1"/>
  <c r="S5" i="1"/>
  <c r="T5" i="1"/>
  <c r="U5" i="1"/>
  <c r="V5" i="1"/>
  <c r="W5" i="1"/>
  <c r="X5" i="1"/>
  <c r="Y5" i="1"/>
  <c r="Z5" i="1"/>
  <c r="R6" i="1"/>
  <c r="S6" i="1"/>
  <c r="T6" i="1"/>
  <c r="U6" i="1"/>
  <c r="V6" i="1"/>
  <c r="W6" i="1"/>
  <c r="X6" i="1"/>
  <c r="Y6" i="1"/>
  <c r="Z6" i="1"/>
  <c r="R7" i="1"/>
  <c r="S7" i="1"/>
  <c r="T7" i="1"/>
  <c r="U7" i="1"/>
  <c r="V7" i="1"/>
  <c r="W7" i="1"/>
  <c r="X7" i="1"/>
  <c r="Y7" i="1"/>
  <c r="Z7" i="1"/>
  <c r="R8" i="1"/>
  <c r="S8" i="1"/>
  <c r="T8" i="1"/>
  <c r="U8" i="1"/>
  <c r="V8" i="1"/>
  <c r="W8" i="1"/>
  <c r="X8" i="1"/>
  <c r="Y8" i="1"/>
  <c r="Z8" i="1"/>
  <c r="R9" i="1"/>
  <c r="S9" i="1"/>
  <c r="T9" i="1"/>
  <c r="U9" i="1"/>
  <c r="V9" i="1"/>
  <c r="W9" i="1"/>
  <c r="X9" i="1"/>
  <c r="Y9" i="1"/>
  <c r="Z9" i="1"/>
  <c r="R10" i="1"/>
  <c r="S10" i="1"/>
  <c r="T10" i="1"/>
  <c r="U10" i="1"/>
  <c r="V10" i="1"/>
  <c r="W10" i="1"/>
  <c r="X10" i="1"/>
  <c r="Y10" i="1"/>
  <c r="Z10" i="1"/>
  <c r="R11" i="1"/>
  <c r="S11" i="1"/>
  <c r="T11" i="1"/>
  <c r="U11" i="1"/>
  <c r="V11" i="1"/>
  <c r="W11" i="1"/>
  <c r="X11" i="1"/>
  <c r="Y11" i="1"/>
  <c r="Z11" i="1"/>
  <c r="R12" i="1"/>
  <c r="S12" i="1"/>
  <c r="T12" i="1"/>
  <c r="U12" i="1"/>
  <c r="V12" i="1"/>
  <c r="W12" i="1"/>
  <c r="X12" i="1"/>
  <c r="Y12" i="1"/>
  <c r="Z12" i="1"/>
  <c r="R13" i="1"/>
  <c r="S13" i="1"/>
  <c r="T13" i="1"/>
  <c r="U13" i="1"/>
  <c r="V13" i="1"/>
  <c r="W13" i="1"/>
  <c r="X13" i="1"/>
  <c r="Y13" i="1"/>
  <c r="Z13" i="1"/>
  <c r="X2" i="1"/>
  <c r="W2" i="1"/>
  <c r="Z2" i="1"/>
  <c r="V2" i="1"/>
  <c r="Y2" i="1"/>
  <c r="U2" i="1"/>
  <c r="T2" i="1"/>
  <c r="S2" i="1"/>
  <c r="R2" i="1"/>
</calcChain>
</file>

<file path=xl/sharedStrings.xml><?xml version="1.0" encoding="utf-8"?>
<sst xmlns="http://schemas.openxmlformats.org/spreadsheetml/2006/main" count="367" uniqueCount="264">
  <si>
    <t>#BUS</t>
  </si>
  <si>
    <t>NAME</t>
  </si>
  <si>
    <t>TBUS</t>
  </si>
  <si>
    <t>VM0</t>
  </si>
  <si>
    <t>VA0</t>
  </si>
  <si>
    <t>PD</t>
  </si>
  <si>
    <t>QD</t>
  </si>
  <si>
    <t>#</t>
  </si>
  <si>
    <t>[pu]</t>
  </si>
  <si>
    <t>[rad]</t>
  </si>
  <si>
    <t>[kVA]</t>
  </si>
  <si>
    <t>Bus 201(SS1)</t>
  </si>
  <si>
    <t>Bus 202(SS2)</t>
  </si>
  <si>
    <t xml:space="preserve">Bus   2     </t>
  </si>
  <si>
    <t xml:space="preserve">Bus   3     </t>
  </si>
  <si>
    <t xml:space="preserve">Bus   4     </t>
  </si>
  <si>
    <t xml:space="preserve">Bus   5     </t>
  </si>
  <si>
    <t xml:space="preserve">Bus   6     </t>
  </si>
  <si>
    <t xml:space="preserve">Bus   7     </t>
  </si>
  <si>
    <t xml:space="preserve">Bus   8     </t>
  </si>
  <si>
    <t xml:space="preserve">Bus   9     </t>
  </si>
  <si>
    <t xml:space="preserve">Bus  10     </t>
  </si>
  <si>
    <t xml:space="preserve">Bus  11     </t>
  </si>
  <si>
    <t xml:space="preserve">Bus  12     </t>
  </si>
  <si>
    <t xml:space="preserve">Bus  13     </t>
  </si>
  <si>
    <t xml:space="preserve">Bus  14     </t>
  </si>
  <si>
    <t xml:space="preserve">Bus  15     </t>
  </si>
  <si>
    <t xml:space="preserve">Bus  16     </t>
  </si>
  <si>
    <t xml:space="preserve">Bus  17     </t>
  </si>
  <si>
    <t xml:space="preserve">Bus  18     </t>
  </si>
  <si>
    <t xml:space="preserve">Bus  19     </t>
  </si>
  <si>
    <t xml:space="preserve">Bus  20     </t>
  </si>
  <si>
    <t xml:space="preserve">Bus  21     </t>
  </si>
  <si>
    <t xml:space="preserve">Bus  22     </t>
  </si>
  <si>
    <t xml:space="preserve">Bus  23     </t>
  </si>
  <si>
    <t xml:space="preserve">Bus  24     </t>
  </si>
  <si>
    <t xml:space="preserve">Bus  25     </t>
  </si>
  <si>
    <t xml:space="preserve">Bus  26     </t>
  </si>
  <si>
    <t xml:space="preserve">Bus  27     </t>
  </si>
  <si>
    <t xml:space="preserve">Bus  28     </t>
  </si>
  <si>
    <t xml:space="preserve">Bus  29     </t>
  </si>
  <si>
    <t xml:space="preserve">Bus  30     </t>
  </si>
  <si>
    <t xml:space="preserve">Bus  31     </t>
  </si>
  <si>
    <t xml:space="preserve">Bus  32     </t>
  </si>
  <si>
    <t xml:space="preserve">Bus  33     </t>
  </si>
  <si>
    <t xml:space="preserve">Bus  34     </t>
  </si>
  <si>
    <t xml:space="preserve">Bus  35     </t>
  </si>
  <si>
    <t xml:space="preserve">Bus  36     </t>
  </si>
  <si>
    <t xml:space="preserve">Bus  37     </t>
  </si>
  <si>
    <t xml:space="preserve">Bus  38     </t>
  </si>
  <si>
    <t xml:space="preserve">Bus  39     </t>
  </si>
  <si>
    <t xml:space="preserve">Bus  40     </t>
  </si>
  <si>
    <t xml:space="preserve">Bus  41     </t>
  </si>
  <si>
    <t xml:space="preserve">Bus  42     </t>
  </si>
  <si>
    <t xml:space="preserve">Bus  43     </t>
  </si>
  <si>
    <t xml:space="preserve">Bus  44     </t>
  </si>
  <si>
    <t xml:space="preserve">Bus  45     </t>
  </si>
  <si>
    <t xml:space="preserve">Bus  46     </t>
  </si>
  <si>
    <t xml:space="preserve">Bus  47     </t>
  </si>
  <si>
    <t xml:space="preserve">Bus  48     </t>
  </si>
  <si>
    <t xml:space="preserve">Bus  49     </t>
  </si>
  <si>
    <t xml:space="preserve">Bus  50     </t>
  </si>
  <si>
    <t xml:space="preserve">Bus  51     </t>
  </si>
  <si>
    <t xml:space="preserve">Bus  52     </t>
  </si>
  <si>
    <t xml:space="preserve">Bus  53     </t>
  </si>
  <si>
    <t xml:space="preserve">Bus  54     </t>
  </si>
  <si>
    <t xml:space="preserve">Bus  55     </t>
  </si>
  <si>
    <t xml:space="preserve">Bus  56     </t>
  </si>
  <si>
    <t xml:space="preserve">Bus  57     </t>
  </si>
  <si>
    <t xml:space="preserve">Bus  58     </t>
  </si>
  <si>
    <t xml:space="preserve">Bus  59     </t>
  </si>
  <si>
    <t xml:space="preserve">Bus  60     </t>
  </si>
  <si>
    <t xml:space="preserve">Bus  61     </t>
  </si>
  <si>
    <t xml:space="preserve">Bus  62     </t>
  </si>
  <si>
    <t xml:space="preserve">Bus  63     </t>
  </si>
  <si>
    <t xml:space="preserve">Bus  64     </t>
  </si>
  <si>
    <t xml:space="preserve">Bus  65     </t>
  </si>
  <si>
    <t xml:space="preserve">Bus  66     </t>
  </si>
  <si>
    <t xml:space="preserve">Bus  67     </t>
  </si>
  <si>
    <t xml:space="preserve">Bus  68     </t>
  </si>
  <si>
    <t xml:space="preserve">Bus  69     </t>
  </si>
  <si>
    <t xml:space="preserve">Bus  70     </t>
  </si>
  <si>
    <t xml:space="preserve">Bus  71     </t>
  </si>
  <si>
    <t xml:space="preserve">Bus  72     </t>
  </si>
  <si>
    <t xml:space="preserve">Bus  73     </t>
  </si>
  <si>
    <t xml:space="preserve">Bus  74     </t>
  </si>
  <si>
    <t xml:space="preserve">Bus  75     </t>
  </si>
  <si>
    <t xml:space="preserve">Bus  76     </t>
  </si>
  <si>
    <t xml:space="preserve">Bus  77     </t>
  </si>
  <si>
    <t xml:space="preserve">Bus  78     </t>
  </si>
  <si>
    <t xml:space="preserve">Bus  79     </t>
  </si>
  <si>
    <t xml:space="preserve">Bus  80     </t>
  </si>
  <si>
    <t xml:space="preserve">Bus  81     </t>
  </si>
  <si>
    <t xml:space="preserve">Bus  82     </t>
  </si>
  <si>
    <t xml:space="preserve">Bus  83     </t>
  </si>
  <si>
    <t xml:space="preserve">Bus  84     </t>
  </si>
  <si>
    <t xml:space="preserve">Bus  85     </t>
  </si>
  <si>
    <t xml:space="preserve">Bus  86     </t>
  </si>
  <si>
    <t xml:space="preserve">Bus  87     </t>
  </si>
  <si>
    <t xml:space="preserve">Bus  88     </t>
  </si>
  <si>
    <t xml:space="preserve">Bus  89     </t>
  </si>
  <si>
    <t xml:space="preserve">Bus  90     </t>
  </si>
  <si>
    <t xml:space="preserve">Bus  91     </t>
  </si>
  <si>
    <t xml:space="preserve">Bus  92     </t>
  </si>
  <si>
    <t xml:space="preserve">Bus  93     </t>
  </si>
  <si>
    <t xml:space="preserve">Bus  94     </t>
  </si>
  <si>
    <t xml:space="preserve">Bus  95     </t>
  </si>
  <si>
    <t xml:space="preserve">Bus  96     </t>
  </si>
  <si>
    <t xml:space="preserve">Bus  97     </t>
  </si>
  <si>
    <t xml:space="preserve">Bus  98     </t>
  </si>
  <si>
    <t xml:space="preserve">Bus  99     </t>
  </si>
  <si>
    <t xml:space="preserve">Bus 100     </t>
  </si>
  <si>
    <t xml:space="preserve">Bus 101     </t>
  </si>
  <si>
    <t xml:space="preserve">Bus 102     </t>
  </si>
  <si>
    <t xml:space="preserve">Bus 103     </t>
  </si>
  <si>
    <t xml:space="preserve">Bus 104     </t>
  </si>
  <si>
    <t xml:space="preserve">Bus 105     </t>
  </si>
  <si>
    <t xml:space="preserve">Bus 106     </t>
  </si>
  <si>
    <t xml:space="preserve">Bus 107     </t>
  </si>
  <si>
    <t xml:space="preserve">Bus 108     </t>
  </si>
  <si>
    <t xml:space="preserve">Bus 109     </t>
  </si>
  <si>
    <t xml:space="preserve">Bus 110     </t>
  </si>
  <si>
    <t xml:space="preserve">Bus 111     </t>
  </si>
  <si>
    <t xml:space="preserve">Bus 112     </t>
  </si>
  <si>
    <t xml:space="preserve">Bus 113     </t>
  </si>
  <si>
    <t xml:space="preserve">Bus 114     </t>
  </si>
  <si>
    <t xml:space="preserve">Bus 115     </t>
  </si>
  <si>
    <t xml:space="preserve">Bus 116     </t>
  </si>
  <si>
    <t xml:space="preserve">Bus 117     </t>
  </si>
  <si>
    <t xml:space="preserve">Bus 118     </t>
  </si>
  <si>
    <t xml:space="preserve">Bus 119     </t>
  </si>
  <si>
    <t xml:space="preserve">Bus 120     </t>
  </si>
  <si>
    <t xml:space="preserve">Bus 121     </t>
  </si>
  <si>
    <t xml:space="preserve">Bus 122     </t>
  </si>
  <si>
    <t xml:space="preserve">Bus 123     </t>
  </si>
  <si>
    <t xml:space="preserve">Bus 124     </t>
  </si>
  <si>
    <t xml:space="preserve">Bus 125     </t>
  </si>
  <si>
    <t xml:space="preserve">Bus 126     </t>
  </si>
  <si>
    <t xml:space="preserve">Bus 127     </t>
  </si>
  <si>
    <t xml:space="preserve">Bus 128     </t>
  </si>
  <si>
    <t xml:space="preserve">Bus 129     </t>
  </si>
  <si>
    <t xml:space="preserve">Bus 130     </t>
  </si>
  <si>
    <t xml:space="preserve">Bus 131     </t>
  </si>
  <si>
    <t xml:space="preserve">Bus 132     </t>
  </si>
  <si>
    <t xml:space="preserve">Bus 133     </t>
  </si>
  <si>
    <t xml:space="preserve">Bus 134     </t>
  </si>
  <si>
    <t xml:space="preserve">Bus 135     </t>
  </si>
  <si>
    <t xml:space="preserve">Bus 136     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</si>
  <si>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</si>
  <si>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</si>
  <si>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</si>
  <si>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</si>
  <si>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</si>
  <si>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</si>
  <si>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</si>
  <si>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</si>
  <si>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</si>
  <si>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</si>
  <si>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FROM</t>
  </si>
  <si>
    <t>TO</t>
  </si>
  <si>
    <t>Zone</t>
  </si>
  <si>
    <t>Load level</t>
  </si>
  <si>
    <t>A</t>
  </si>
  <si>
    <t>B</t>
  </si>
  <si>
    <t>C</t>
  </si>
  <si>
    <t>Demanda 
ordenada(MW)</t>
  </si>
  <si>
    <t>Velocidad de viento
ordenadas (m/s)</t>
  </si>
  <si>
    <t>B1</t>
  </si>
  <si>
    <t>B2</t>
  </si>
  <si>
    <t>B3</t>
  </si>
  <si>
    <t>Alternative</t>
  </si>
  <si>
    <t>Exist</t>
  </si>
  <si>
    <t>-</t>
  </si>
  <si>
    <t>Capacity
(MVA)</t>
  </si>
  <si>
    <t>C. Mant
($)</t>
  </si>
  <si>
    <t>C. Inver
($)</t>
  </si>
  <si>
    <t>Coste Fijo
($)</t>
  </si>
  <si>
    <t>SS1</t>
  </si>
  <si>
    <t>SS2</t>
  </si>
  <si>
    <t>SS3</t>
  </si>
  <si>
    <t>PARAMETRO A DE LINEALIZACION</t>
  </si>
  <si>
    <t>EXIST.1</t>
  </si>
  <si>
    <t>EXIST.2</t>
  </si>
  <si>
    <t>EXIST.3</t>
  </si>
  <si>
    <t>S1</t>
  </si>
  <si>
    <t>S2</t>
  </si>
  <si>
    <t>S3</t>
  </si>
  <si>
    <t>PARAMETRO B DE LINEALIZACION</t>
  </si>
  <si>
    <t>RESISTENCIA TRANSFORMADORES</t>
  </si>
  <si>
    <t>EXIST</t>
  </si>
  <si>
    <t>VB</t>
  </si>
  <si>
    <t>SB</t>
  </si>
  <si>
    <t>LENGTH (km)</t>
  </si>
  <si>
    <t>Resistencia</t>
  </si>
  <si>
    <t>Conductors</t>
  </si>
  <si>
    <t>EFF &amp; ERF</t>
  </si>
  <si>
    <t>NRF</t>
  </si>
  <si>
    <t>NAF</t>
  </si>
  <si>
    <t>Alternative 2</t>
  </si>
  <si>
    <t>Alternative 1</t>
  </si>
  <si>
    <t>Impedance
(Ohmios/km)</t>
  </si>
  <si>
    <t>Resistance
(Ohmios/km)</t>
  </si>
  <si>
    <t>C. Inver
($/km)</t>
  </si>
  <si>
    <t>Exist.1</t>
  </si>
  <si>
    <t>Exist.2</t>
  </si>
  <si>
    <t>Exist.3</t>
  </si>
  <si>
    <t>Parámetro Aij linealizacion</t>
  </si>
  <si>
    <t>Parámetro Bij linealizacion</t>
  </si>
  <si>
    <t>Conventional</t>
  </si>
  <si>
    <t>Wind</t>
  </si>
  <si>
    <t>DG
alternative</t>
  </si>
  <si>
    <t>C. Inver
($/MVA)</t>
  </si>
  <si>
    <t>C. Produc
($/MVAh)</t>
  </si>
  <si>
    <t>C. Prod
($)</t>
  </si>
  <si>
    <t>Impedancia</t>
  </si>
  <si>
    <t>Nudos GC</t>
  </si>
  <si>
    <t>Nudos Zonas eólicas</t>
  </si>
  <si>
    <t>pf</t>
  </si>
  <si>
    <t>Impedance
(Ohmios)</t>
  </si>
  <si>
    <t>Stage</t>
  </si>
  <si>
    <t>Node</t>
  </si>
  <si>
    <t>Time block</t>
  </si>
  <si>
    <t>Peak Nodal 
Demands (MVA)</t>
  </si>
  <si>
    <t>Load-shedding cost 
coefficent (€/MWh)</t>
  </si>
  <si>
    <t>Distribution level</t>
  </si>
  <si>
    <t>Transmission level</t>
  </si>
  <si>
    <t>Power factor</t>
  </si>
  <si>
    <t>Production cost 
coefficent (€/MWh)</t>
  </si>
  <si>
    <t>Location node</t>
  </si>
  <si>
    <t>Existing conventional 
generators</t>
  </si>
  <si>
    <t>Candidate wind power 
generator</t>
  </si>
  <si>
    <t>Capacity (MVA)</t>
  </si>
  <si>
    <t>Location Node</t>
  </si>
  <si>
    <t>Demand</t>
  </si>
  <si>
    <t>Line</t>
  </si>
  <si>
    <t>From node</t>
  </si>
  <si>
    <t>To node</t>
  </si>
  <si>
    <t>Reactance (pu)</t>
  </si>
  <si>
    <t>Resistance (pu)</t>
  </si>
  <si>
    <t>Annualized Investment cost 
coefficent (€/MVA)</t>
  </si>
  <si>
    <t>Annualized Investment cost 
coefficent (€)</t>
  </si>
  <si>
    <t>Scenario</t>
  </si>
  <si>
    <t>Nodal Demand Factors (pu)</t>
  </si>
  <si>
    <t>Nodal Wind Power Factors (pu)</t>
  </si>
  <si>
    <t>Demand growth factor (pu)</t>
  </si>
  <si>
    <t>Long-term uncertainty</t>
  </si>
  <si>
    <t>Probability (pu)</t>
  </si>
  <si>
    <t>Short-term uncertainty</t>
  </si>
  <si>
    <t>Number of hours for scenarios</t>
  </si>
  <si>
    <t>Season</t>
  </si>
  <si>
    <t>Dates</t>
  </si>
  <si>
    <t>Duration (h)</t>
  </si>
  <si>
    <t>Data for seasonal time blocks</t>
  </si>
  <si>
    <t>Winter</t>
  </si>
  <si>
    <t>Spring</t>
  </si>
  <si>
    <t>Summer</t>
  </si>
  <si>
    <t>Fall</t>
  </si>
  <si>
    <t>December 21–March 20</t>
  </si>
  <si>
    <t>March 21–June 20</t>
  </si>
  <si>
    <t>June 21–September 21</t>
  </si>
  <si>
    <t>September 22–December 20</t>
  </si>
  <si>
    <t>Number of hours</t>
  </si>
  <si>
    <t>Minimum voltage (pu)</t>
  </si>
  <si>
    <t>Maximum voltage (pu)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</si>
</sst>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0"/>
    <numFmt numFmtId="166" formatCode="0.000000000"/>
    <numFmt numFmtId="167" formatCode="0.0000"/>
    <numFmt numFmtId="168" formatCode="0.000"/>
    <numFmt numFmtId="170" formatCode="0.0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0" fillId="2" borderId="0" xfId="0" applyFill="1"/>
    <xf numFmtId="0" fontId="0" fillId="3" borderId="0" xfId="0" applyFill="1"/>
    <xf numFmtId="1" fontId="0" fillId="3" borderId="0" xfId="0" applyNumberFormat="1" applyFill="1"/>
    <xf numFmtId="0" fontId="0" fillId="4" borderId="0" xfId="0" applyFill="1"/>
    <xf numFmtId="164" fontId="0" fillId="4" borderId="0" xfId="0" applyNumberFormat="1" applyFill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5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5" borderId="0" xfId="0" applyFill="1"/>
    <xf numFmtId="11" fontId="0" fillId="0" borderId="0" xfId="0" applyNumberFormat="1" applyAlignment="1">
      <alignment horizontal="center"/>
    </xf>
    <xf numFmtId="17" fontId="0" fillId="0" borderId="0" xfId="0" applyNumberFormat="1"/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2" fontId="0" fillId="0" borderId="0" xfId="0" applyNumberFormat="1"/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right"/>
    </xf>
    <xf numFmtId="0" fontId="0" fillId="3" borderId="0" xfId="0" applyFill="1" applyAlignment="1">
      <alignment horizontal="center" vertical="center" wrapText="1"/>
    </xf>
    <xf numFmtId="11" fontId="0" fillId="0" borderId="0" xfId="0" applyNumberFormat="1"/>
    <xf numFmtId="0" fontId="0" fillId="6" borderId="0" xfId="0" applyFill="1"/>
    <xf numFmtId="0" fontId="0" fillId="7" borderId="0" xfId="0" applyFill="1"/>
    <xf numFmtId="0" fontId="0" fillId="8" borderId="0" xfId="0" applyFill="1"/>
    <xf numFmtId="165" fontId="0" fillId="8" borderId="0" xfId="0" applyNumberFormat="1" applyFill="1"/>
    <xf numFmtId="0" fontId="0" fillId="9" borderId="0" xfId="0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0" fillId="8" borderId="0" xfId="0" applyFill="1" applyAlignment="1">
      <alignment horizontal="center" vertical="center"/>
    </xf>
    <xf numFmtId="166" fontId="0" fillId="0" borderId="0" xfId="0" applyNumberFormat="1"/>
    <xf numFmtId="0" fontId="1" fillId="4" borderId="0" xfId="0" applyFont="1" applyFill="1" applyAlignment="1">
      <alignment horizontal="right" indent="3"/>
    </xf>
    <xf numFmtId="1" fontId="1" fillId="11" borderId="0" xfId="0" applyNumberFormat="1" applyFont="1" applyFill="1" applyAlignment="1">
      <alignment horizontal="center"/>
    </xf>
    <xf numFmtId="2" fontId="0" fillId="0" borderId="0" xfId="0" applyNumberFormat="1" applyAlignment="1">
      <alignment horizontal="right" indent="3"/>
    </xf>
    <xf numFmtId="0" fontId="1" fillId="0" borderId="0" xfId="0" applyFont="1" applyAlignment="1">
      <alignment horizontal="right" indent="3"/>
    </xf>
    <xf numFmtId="0" fontId="1" fillId="0" borderId="0" xfId="0" applyFont="1"/>
    <xf numFmtId="2" fontId="0" fillId="0" borderId="0" xfId="0" applyNumberFormat="1" applyAlignment="1">
      <alignment horizontal="right" indent="1"/>
    </xf>
    <xf numFmtId="1" fontId="0" fillId="10" borderId="0" xfId="0" applyNumberFormat="1" applyFill="1" applyAlignment="1">
      <alignment horizontal="right" indent="3"/>
    </xf>
    <xf numFmtId="0" fontId="1" fillId="12" borderId="0" xfId="0" applyFont="1" applyFill="1" applyAlignment="1">
      <alignment horizontal="center" vertical="center" wrapText="1"/>
    </xf>
    <xf numFmtId="168" fontId="0" fillId="0" borderId="0" xfId="0" applyNumberFormat="1"/>
    <xf numFmtId="167" fontId="0" fillId="0" borderId="0" xfId="0" applyNumberFormat="1"/>
    <xf numFmtId="0" fontId="1" fillId="12" borderId="0" xfId="0" applyFont="1" applyFill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2" fontId="1" fillId="12" borderId="0" xfId="0" applyNumberFormat="1" applyFont="1" applyFill="1" applyAlignment="1">
      <alignment horizontal="center" vertical="center" wrapText="1"/>
    </xf>
    <xf numFmtId="168" fontId="0" fillId="10" borderId="0" xfId="0" applyNumberFormat="1" applyFill="1" applyAlignment="1">
      <alignment horizontal="center"/>
    </xf>
    <xf numFmtId="164" fontId="0" fillId="10" borderId="0" xfId="0" applyNumberFormat="1" applyFill="1" applyAlignment="1">
      <alignment horizontal="center"/>
    </xf>
    <xf numFmtId="1" fontId="0" fillId="10" borderId="0" xfId="0" applyNumberFormat="1" applyFill="1" applyAlignment="1">
      <alignment horizontal="center"/>
    </xf>
    <xf numFmtId="1" fontId="1" fillId="10" borderId="0" xfId="0" applyNumberFormat="1" applyFont="1" applyFill="1" applyAlignment="1">
      <alignment horizontal="center"/>
    </xf>
    <xf numFmtId="0" fontId="1" fillId="11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/>
    </xf>
    <xf numFmtId="0" fontId="1" fillId="14" borderId="0" xfId="0" applyFont="1" applyFill="1" applyAlignment="1">
      <alignment horizontal="center"/>
    </xf>
    <xf numFmtId="1" fontId="0" fillId="0" borderId="0" xfId="0" applyNumberFormat="1" applyAlignment="1">
      <alignment horizontal="center" vertical="center"/>
    </xf>
    <xf numFmtId="167" fontId="0" fillId="0" borderId="0" xfId="0" applyNumberFormat="1" applyAlignment="1">
      <alignment horizontal="center"/>
    </xf>
    <xf numFmtId="2" fontId="0" fillId="10" borderId="0" xfId="0" applyNumberFormat="1" applyFill="1" applyAlignment="1">
      <alignment horizontal="center"/>
    </xf>
    <xf numFmtId="0" fontId="0" fillId="12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1" fontId="0" fillId="10" borderId="0" xfId="0" applyNumberFormat="1" applyFill="1" applyAlignment="1">
      <alignment horizontal="center" vertical="center"/>
    </xf>
    <xf numFmtId="167" fontId="0" fillId="10" borderId="0" xfId="0" applyNumberFormat="1" applyFill="1" applyAlignment="1">
      <alignment horizontal="center" vertical="center"/>
    </xf>
    <xf numFmtId="164" fontId="0" fillId="10" borderId="0" xfId="0" applyNumberFormat="1" applyFill="1" applyAlignment="1">
      <alignment horizontal="center" vertical="center"/>
    </xf>
    <xf numFmtId="170" fontId="0" fillId="0" borderId="0" xfId="0" applyNumberFormat="1"/>
    <xf numFmtId="0" fontId="0" fillId="0" borderId="0" xfId="0" applyFill="1" applyAlignment="1">
      <alignment horizontal="center" vertical="center"/>
    </xf>
    <xf numFmtId="170" fontId="0" fillId="0" borderId="0" xfId="0" applyNumberFormat="1" applyFill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0" fontId="1" fillId="1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9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0" fillId="8" borderId="0" xfId="0" applyFill="1" applyAlignment="1">
      <alignment horizontal="center" vertical="center" wrapText="1"/>
    </xf>
    <xf numFmtId="0" fontId="0" fillId="6" borderId="0" xfId="0" applyFill="1" applyAlignment="1">
      <alignment horizontal="center"/>
    </xf>
    <xf numFmtId="0" fontId="1" fillId="1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2" fontId="1" fillId="12" borderId="0" xfId="0" applyNumberFormat="1" applyFont="1" applyFill="1" applyAlignment="1">
      <alignment horizontal="center"/>
    </xf>
    <xf numFmtId="0" fontId="0" fillId="0" borderId="0" xfId="0" applyFill="1"/>
    <xf numFmtId="170" fontId="0" fillId="10" borderId="0" xfId="0" applyNumberFormat="1" applyFill="1" applyAlignment="1">
      <alignment horizontal="center" vertical="center"/>
    </xf>
    <xf numFmtId="0" fontId="1" fillId="1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 indent="3"/>
    </xf>
    <xf numFmtId="1" fontId="0" fillId="0" borderId="0" xfId="0" applyNumberFormat="1" applyFill="1" applyAlignment="1">
      <alignment horizontal="center"/>
    </xf>
    <xf numFmtId="165" fontId="0" fillId="0" borderId="0" xfId="0" applyNumberFormat="1" applyFill="1" applyAlignment="1">
      <alignment horizontal="center"/>
    </xf>
    <xf numFmtId="167" fontId="0" fillId="0" borderId="0" xfId="0" applyNumberFormat="1" applyFill="1"/>
    <xf numFmtId="0" fontId="1" fillId="10" borderId="0" xfId="0" applyFont="1" applyFill="1" applyAlignment="1">
      <alignment horizontal="right" indent="3"/>
    </xf>
    <xf numFmtId="168" fontId="0" fillId="1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4"/>
  <sheetViews>
    <sheetView zoomScale="85" zoomScaleNormal="85" workbookViewId="0">
      <selection activeCell="D23" sqref="D23"/>
    </sheetView>
  </sheetViews>
  <sheetFormatPr defaultColWidth="11.42578125" defaultRowHeight="15" x14ac:dyDescent="0.25"/>
  <cols>
    <col min="2" max="2" width="13.7109375" style="36" bestFit="1" customWidth="1"/>
    <col min="3" max="3" width="18.7109375" style="37" customWidth="1"/>
    <col min="4" max="4" width="20.7109375" style="37" customWidth="1"/>
    <col min="5" max="5" width="12.7109375" style="37" bestFit="1" customWidth="1"/>
    <col min="6" max="6" width="12.7109375" style="37" customWidth="1"/>
    <col min="7" max="7" width="13.7109375" style="37" bestFit="1" customWidth="1"/>
    <col min="8" max="8" width="15" style="37" bestFit="1" customWidth="1"/>
    <col min="9" max="9" width="18.85546875" style="37" bestFit="1" customWidth="1"/>
    <col min="10" max="10" width="13.7109375" style="37" customWidth="1"/>
    <col min="11" max="13" width="12.7109375" style="37" bestFit="1" customWidth="1"/>
    <col min="14" max="14" width="11" bestFit="1" customWidth="1"/>
  </cols>
  <sheetData>
    <row r="1" spans="1:16" x14ac:dyDescent="0.25">
      <c r="A1" s="64" t="s">
        <v>225</v>
      </c>
      <c r="B1" s="64"/>
      <c r="C1" s="64"/>
      <c r="D1" s="64"/>
      <c r="F1" s="64" t="s">
        <v>224</v>
      </c>
      <c r="G1" s="64"/>
      <c r="H1" s="64"/>
      <c r="I1" s="64"/>
      <c r="J1" s="64"/>
    </row>
    <row r="2" spans="1:16" ht="45" x14ac:dyDescent="0.25">
      <c r="A2" s="42" t="s">
        <v>233</v>
      </c>
      <c r="B2" s="42" t="s">
        <v>232</v>
      </c>
      <c r="C2" s="44" t="s">
        <v>222</v>
      </c>
      <c r="D2" s="44" t="s">
        <v>223</v>
      </c>
      <c r="E2"/>
      <c r="F2" s="42" t="s">
        <v>233</v>
      </c>
      <c r="G2" s="42" t="s">
        <v>232</v>
      </c>
      <c r="H2" s="44" t="s">
        <v>222</v>
      </c>
      <c r="I2" s="44" t="s">
        <v>223</v>
      </c>
      <c r="J2" s="44" t="s">
        <v>226</v>
      </c>
      <c r="K2" s="44" t="s">
        <v>262</v>
      </c>
      <c r="L2" s="44" t="s">
        <v>263</v>
      </c>
      <c r="M2"/>
      <c r="P2" s="40"/>
    </row>
    <row r="3" spans="1:16" x14ac:dyDescent="0.25">
      <c r="A3" s="87">
        <v>1</v>
      </c>
      <c r="B3" s="47">
        <v>1</v>
      </c>
      <c r="C3" s="45">
        <v>37.578699999999998</v>
      </c>
      <c r="D3" s="47">
        <v>11250</v>
      </c>
      <c r="E3"/>
      <c r="F3" s="87">
        <v>1</v>
      </c>
      <c r="G3" s="47">
        <v>41</v>
      </c>
      <c r="H3" s="45">
        <v>8.1</v>
      </c>
      <c r="I3" s="47">
        <v>11000</v>
      </c>
      <c r="J3" s="45">
        <v>0.84599999999999997</v>
      </c>
      <c r="K3" s="88">
        <v>0.95</v>
      </c>
      <c r="L3" s="88">
        <v>1.05</v>
      </c>
      <c r="M3"/>
      <c r="P3" s="40"/>
    </row>
    <row r="4" spans="1:16" x14ac:dyDescent="0.25">
      <c r="A4" s="87">
        <v>2</v>
      </c>
      <c r="B4" s="47">
        <v>2</v>
      </c>
      <c r="C4" s="45">
        <v>133.5787</v>
      </c>
      <c r="D4" s="47">
        <v>11500</v>
      </c>
      <c r="E4"/>
      <c r="F4" s="87">
        <v>2</v>
      </c>
      <c r="G4" s="47">
        <v>42</v>
      </c>
      <c r="H4" s="45">
        <v>3.56</v>
      </c>
      <c r="I4" s="47">
        <v>11000</v>
      </c>
      <c r="J4" s="45">
        <v>0.86399999999999999</v>
      </c>
      <c r="K4" s="88">
        <v>0.95</v>
      </c>
      <c r="L4" s="88">
        <v>1.05</v>
      </c>
      <c r="M4"/>
      <c r="P4" s="40"/>
    </row>
    <row r="5" spans="1:16" x14ac:dyDescent="0.25">
      <c r="A5" s="87">
        <v>3</v>
      </c>
      <c r="B5" s="47">
        <v>3</v>
      </c>
      <c r="C5" s="45">
        <v>13.578700000000001</v>
      </c>
      <c r="D5" s="47">
        <v>12000</v>
      </c>
      <c r="E5"/>
      <c r="F5" s="87">
        <v>3</v>
      </c>
      <c r="G5" s="47">
        <v>43</v>
      </c>
      <c r="H5" s="45">
        <v>5.16</v>
      </c>
      <c r="I5" s="47">
        <v>11000</v>
      </c>
      <c r="J5" s="45">
        <v>0.90800000000000003</v>
      </c>
      <c r="K5" s="88">
        <v>0.95</v>
      </c>
      <c r="L5" s="88">
        <v>1.05</v>
      </c>
      <c r="M5"/>
      <c r="P5" s="40"/>
    </row>
    <row r="6" spans="1:16" x14ac:dyDescent="0.25">
      <c r="A6" s="87">
        <v>4</v>
      </c>
      <c r="B6" s="47">
        <v>4</v>
      </c>
      <c r="C6" s="45">
        <v>28.978699999999989</v>
      </c>
      <c r="D6" s="47">
        <v>11000</v>
      </c>
      <c r="E6"/>
      <c r="F6" s="87">
        <v>4</v>
      </c>
      <c r="G6" s="47">
        <v>44</v>
      </c>
      <c r="H6" s="45">
        <v>2.64</v>
      </c>
      <c r="I6" s="47">
        <v>11000</v>
      </c>
      <c r="J6" s="45">
        <v>0.86299999999999999</v>
      </c>
      <c r="K6" s="88">
        <v>0.95</v>
      </c>
      <c r="L6" s="88">
        <v>1.05</v>
      </c>
      <c r="M6"/>
      <c r="N6" s="40"/>
      <c r="P6" s="40"/>
    </row>
    <row r="7" spans="1:16" x14ac:dyDescent="0.25">
      <c r="A7" s="87">
        <v>5</v>
      </c>
      <c r="B7" s="47">
        <v>5</v>
      </c>
      <c r="C7" s="45">
        <v>72.698700000000002</v>
      </c>
      <c r="D7" s="47">
        <v>11200</v>
      </c>
      <c r="E7"/>
      <c r="F7" s="87">
        <v>5</v>
      </c>
      <c r="G7" s="47">
        <v>45</v>
      </c>
      <c r="H7" s="45">
        <v>0.55999999999999994</v>
      </c>
      <c r="I7" s="47">
        <v>11000</v>
      </c>
      <c r="J7" s="45">
        <v>0.91400000000000003</v>
      </c>
      <c r="K7" s="88">
        <v>0.95</v>
      </c>
      <c r="L7" s="88">
        <v>1.05</v>
      </c>
      <c r="M7"/>
      <c r="N7" s="40"/>
      <c r="P7" s="40"/>
    </row>
    <row r="8" spans="1:16" x14ac:dyDescent="0.25">
      <c r="A8" s="87">
        <v>6</v>
      </c>
      <c r="B8" s="47">
        <v>6</v>
      </c>
      <c r="C8" s="45">
        <v>0</v>
      </c>
      <c r="D8" s="47">
        <v>0</v>
      </c>
      <c r="E8"/>
      <c r="F8" s="87">
        <v>6</v>
      </c>
      <c r="G8" s="47">
        <v>46</v>
      </c>
      <c r="H8" s="45">
        <v>2.34</v>
      </c>
      <c r="I8" s="47">
        <v>11000</v>
      </c>
      <c r="J8" s="45">
        <v>0.94399999999999995</v>
      </c>
      <c r="K8" s="88">
        <v>0.95</v>
      </c>
      <c r="L8" s="88">
        <v>1.05</v>
      </c>
      <c r="M8"/>
      <c r="P8" s="40"/>
    </row>
    <row r="9" spans="1:16" x14ac:dyDescent="0.25">
      <c r="B9"/>
      <c r="C9" s="41"/>
      <c r="D9" s="41"/>
      <c r="E9" s="41"/>
      <c r="F9" s="87">
        <v>7</v>
      </c>
      <c r="G9" s="47">
        <v>47</v>
      </c>
      <c r="H9" s="45">
        <v>8.08</v>
      </c>
      <c r="I9" s="47">
        <v>11000</v>
      </c>
      <c r="J9" s="45">
        <v>0.83</v>
      </c>
      <c r="K9" s="88">
        <v>0.95</v>
      </c>
      <c r="L9" s="88">
        <v>1.05</v>
      </c>
      <c r="M9"/>
      <c r="P9" s="40"/>
    </row>
    <row r="10" spans="1:16" x14ac:dyDescent="0.25">
      <c r="B10" s="41"/>
      <c r="C10" s="41"/>
      <c r="D10" s="41"/>
      <c r="E10" s="41"/>
      <c r="F10" s="87">
        <v>8</v>
      </c>
      <c r="G10" s="47">
        <v>48</v>
      </c>
      <c r="H10" s="45">
        <v>3.44</v>
      </c>
      <c r="I10" s="47">
        <v>11000</v>
      </c>
      <c r="J10" s="45">
        <v>0.88</v>
      </c>
      <c r="K10" s="88">
        <v>0.95</v>
      </c>
      <c r="L10" s="88">
        <v>1.05</v>
      </c>
      <c r="M10"/>
      <c r="P10" s="40"/>
    </row>
    <row r="11" spans="1:16" x14ac:dyDescent="0.25">
      <c r="B11" s="41"/>
      <c r="C11" s="41"/>
      <c r="D11" s="41"/>
      <c r="E11" s="41"/>
      <c r="F11" s="87">
        <v>9</v>
      </c>
      <c r="G11" s="47">
        <v>49</v>
      </c>
      <c r="H11" s="45">
        <v>2.2800000000000002</v>
      </c>
      <c r="I11" s="47">
        <v>11000</v>
      </c>
      <c r="J11" s="45">
        <v>0.80400000000000005</v>
      </c>
      <c r="K11" s="88">
        <v>0.95</v>
      </c>
      <c r="L11" s="88">
        <v>1.05</v>
      </c>
      <c r="M11"/>
      <c r="P11" s="40"/>
    </row>
    <row r="12" spans="1:16" x14ac:dyDescent="0.25">
      <c r="B12" s="41"/>
      <c r="C12" s="41"/>
      <c r="D12" s="41"/>
      <c r="E12" s="41"/>
      <c r="F12" s="87">
        <v>10</v>
      </c>
      <c r="G12" s="47">
        <v>410</v>
      </c>
      <c r="H12" s="45">
        <v>3.1199999999999997</v>
      </c>
      <c r="I12" s="47">
        <v>11000</v>
      </c>
      <c r="J12" s="45">
        <v>0.83899999999999997</v>
      </c>
      <c r="K12" s="88">
        <v>0.95</v>
      </c>
      <c r="L12" s="88">
        <v>1.05</v>
      </c>
      <c r="M12"/>
      <c r="P12" s="40"/>
    </row>
    <row r="13" spans="1:16" x14ac:dyDescent="0.25">
      <c r="B13" s="41"/>
      <c r="C13" s="41"/>
      <c r="D13" s="41"/>
      <c r="E13" s="41"/>
      <c r="F13" s="87">
        <v>11</v>
      </c>
      <c r="G13" s="47">
        <v>411</v>
      </c>
      <c r="H13" s="45">
        <v>3.82</v>
      </c>
      <c r="I13" s="47">
        <v>11000</v>
      </c>
      <c r="J13" s="45">
        <v>0.92800000000000005</v>
      </c>
      <c r="K13" s="88">
        <v>0.95</v>
      </c>
      <c r="L13" s="88">
        <v>1.05</v>
      </c>
      <c r="M13"/>
      <c r="P13" s="40"/>
    </row>
    <row r="14" spans="1:16" x14ac:dyDescent="0.25">
      <c r="A14" s="83"/>
      <c r="B14" s="84"/>
      <c r="C14" s="85"/>
      <c r="D14" s="84"/>
      <c r="E14"/>
      <c r="F14" s="87">
        <v>12</v>
      </c>
      <c r="G14" s="47">
        <v>412</v>
      </c>
      <c r="H14" s="45">
        <v>1.8599999999999999</v>
      </c>
      <c r="I14" s="47">
        <v>11000</v>
      </c>
      <c r="J14" s="45">
        <v>0.91600000000000004</v>
      </c>
      <c r="K14" s="88">
        <v>0.95</v>
      </c>
      <c r="L14" s="88">
        <v>1.05</v>
      </c>
      <c r="M14"/>
      <c r="P14" s="40"/>
    </row>
    <row r="15" spans="1:16" x14ac:dyDescent="0.25">
      <c r="A15" s="83"/>
      <c r="B15" s="84"/>
      <c r="C15" s="85"/>
      <c r="D15" s="84"/>
      <c r="E15" s="41"/>
      <c r="F15" s="87">
        <v>13</v>
      </c>
      <c r="G15" s="47">
        <v>413</v>
      </c>
      <c r="H15" s="45">
        <v>2.2999999999999998</v>
      </c>
      <c r="I15" s="47">
        <v>11000</v>
      </c>
      <c r="J15" s="45">
        <v>0.94799999999999995</v>
      </c>
      <c r="K15" s="88">
        <v>0.95</v>
      </c>
      <c r="L15" s="88">
        <v>1.05</v>
      </c>
      <c r="M15"/>
      <c r="P15" s="40"/>
    </row>
    <row r="16" spans="1:16" x14ac:dyDescent="0.25">
      <c r="A16" s="83"/>
      <c r="B16" s="84"/>
      <c r="C16" s="85"/>
      <c r="D16" s="84"/>
      <c r="E16"/>
      <c r="F16" s="87">
        <v>14</v>
      </c>
      <c r="G16" s="47">
        <v>414</v>
      </c>
      <c r="H16" s="45">
        <v>6.1</v>
      </c>
      <c r="I16" s="47">
        <v>11000</v>
      </c>
      <c r="J16" s="45">
        <v>0.82799999999999996</v>
      </c>
      <c r="K16" s="88">
        <v>0.95</v>
      </c>
      <c r="L16" s="88">
        <v>1.05</v>
      </c>
      <c r="M16"/>
      <c r="P16" s="40"/>
    </row>
    <row r="17" spans="1:16" x14ac:dyDescent="0.25">
      <c r="A17" s="83"/>
      <c r="B17" s="84"/>
      <c r="C17" s="85"/>
      <c r="D17" s="84"/>
      <c r="E17"/>
      <c r="F17" s="87">
        <v>15</v>
      </c>
      <c r="G17" s="47">
        <v>415</v>
      </c>
      <c r="H17" s="45">
        <v>3.2399999999999998</v>
      </c>
      <c r="I17" s="47">
        <v>11000</v>
      </c>
      <c r="J17" s="45">
        <v>0.89800000000000002</v>
      </c>
      <c r="K17" s="88">
        <v>0.95</v>
      </c>
      <c r="L17" s="88">
        <v>1.05</v>
      </c>
      <c r="M17"/>
      <c r="N17" s="40"/>
      <c r="P17" s="40"/>
    </row>
    <row r="18" spans="1:16" x14ac:dyDescent="0.25">
      <c r="A18" s="83"/>
      <c r="B18" s="84"/>
      <c r="C18" s="85"/>
      <c r="D18" s="84"/>
      <c r="E18"/>
      <c r="F18" s="87">
        <v>16</v>
      </c>
      <c r="G18" s="47">
        <v>51</v>
      </c>
      <c r="H18" s="45">
        <v>6.9</v>
      </c>
      <c r="I18" s="47">
        <v>11200</v>
      </c>
      <c r="J18" s="45">
        <v>0.9</v>
      </c>
      <c r="K18" s="88">
        <v>0.95</v>
      </c>
      <c r="L18" s="88">
        <v>1.05</v>
      </c>
      <c r="M18"/>
      <c r="P18" s="40"/>
    </row>
    <row r="19" spans="1:16" x14ac:dyDescent="0.25">
      <c r="A19" s="83"/>
      <c r="B19" s="84"/>
      <c r="C19" s="85"/>
      <c r="D19" s="84"/>
      <c r="E19"/>
      <c r="F19" s="87">
        <v>17</v>
      </c>
      <c r="G19" s="47">
        <v>52</v>
      </c>
      <c r="H19" s="45">
        <v>1.54</v>
      </c>
      <c r="I19" s="47">
        <v>11200</v>
      </c>
      <c r="J19" s="45">
        <v>0.81</v>
      </c>
      <c r="K19" s="88">
        <v>0.95</v>
      </c>
      <c r="L19" s="88">
        <v>1.05</v>
      </c>
      <c r="M19"/>
      <c r="P19" s="40"/>
    </row>
    <row r="20" spans="1:16" x14ac:dyDescent="0.25">
      <c r="A20" s="78"/>
      <c r="B20" s="86"/>
      <c r="C20" s="86"/>
      <c r="D20" s="78"/>
      <c r="E20"/>
      <c r="F20" s="87">
        <v>18</v>
      </c>
      <c r="G20" s="47">
        <v>53</v>
      </c>
      <c r="H20" s="45">
        <v>6.76</v>
      </c>
      <c r="I20" s="47">
        <v>11200</v>
      </c>
      <c r="J20" s="45">
        <v>0.84399999999999997</v>
      </c>
      <c r="K20" s="88">
        <v>0.95</v>
      </c>
      <c r="L20" s="88">
        <v>1.05</v>
      </c>
      <c r="M20"/>
      <c r="P20" s="40"/>
    </row>
    <row r="21" spans="1:16" x14ac:dyDescent="0.25">
      <c r="B21"/>
      <c r="C21"/>
      <c r="D21"/>
      <c r="E21"/>
      <c r="F21" s="87">
        <v>19</v>
      </c>
      <c r="G21" s="47">
        <v>54</v>
      </c>
      <c r="H21" s="45">
        <v>2.82</v>
      </c>
      <c r="I21" s="47">
        <v>11200</v>
      </c>
      <c r="J21" s="45">
        <v>0.85699999999999998</v>
      </c>
      <c r="K21" s="88">
        <v>0.95</v>
      </c>
      <c r="L21" s="88">
        <v>1.05</v>
      </c>
      <c r="M21"/>
      <c r="P21" s="40"/>
    </row>
    <row r="22" spans="1:16" x14ac:dyDescent="0.25">
      <c r="B22"/>
      <c r="C22"/>
      <c r="D22"/>
      <c r="E22"/>
      <c r="F22" s="87">
        <v>20</v>
      </c>
      <c r="G22" s="47">
        <v>55</v>
      </c>
      <c r="H22" s="45">
        <v>0.62</v>
      </c>
      <c r="I22" s="47">
        <v>11200</v>
      </c>
      <c r="J22" s="45">
        <v>0.89200000000000002</v>
      </c>
      <c r="K22" s="88">
        <v>0.95</v>
      </c>
      <c r="L22" s="88">
        <v>1.05</v>
      </c>
      <c r="M22"/>
      <c r="P22" s="40"/>
    </row>
    <row r="23" spans="1:16" x14ac:dyDescent="0.25">
      <c r="B23"/>
      <c r="C23"/>
      <c r="D23"/>
      <c r="E23"/>
      <c r="F23" s="87">
        <v>21</v>
      </c>
      <c r="G23" s="47">
        <v>56</v>
      </c>
      <c r="H23" s="45">
        <v>1.8399999999999999</v>
      </c>
      <c r="I23" s="47">
        <v>11200</v>
      </c>
      <c r="J23" s="45">
        <v>0.80500000000000005</v>
      </c>
      <c r="K23" s="88">
        <v>0.95</v>
      </c>
      <c r="L23" s="88">
        <v>1.05</v>
      </c>
      <c r="M23"/>
      <c r="P23" s="40"/>
    </row>
    <row r="24" spans="1:16" x14ac:dyDescent="0.25">
      <c r="B24"/>
      <c r="C24"/>
      <c r="D24"/>
      <c r="E24"/>
      <c r="F24" s="87">
        <v>22</v>
      </c>
      <c r="G24" s="47">
        <v>57</v>
      </c>
      <c r="H24" s="45">
        <v>7.3999999999999995</v>
      </c>
      <c r="I24" s="47">
        <v>11200</v>
      </c>
      <c r="J24" s="45">
        <v>0.82699999999999996</v>
      </c>
      <c r="K24" s="88">
        <v>0.95</v>
      </c>
      <c r="L24" s="88">
        <v>1.05</v>
      </c>
      <c r="M24"/>
      <c r="P24" s="40"/>
    </row>
    <row r="25" spans="1:16" x14ac:dyDescent="0.25">
      <c r="B25"/>
      <c r="C25"/>
      <c r="D25"/>
      <c r="E25"/>
      <c r="F25" s="87">
        <v>23</v>
      </c>
      <c r="G25" s="47">
        <v>58</v>
      </c>
      <c r="H25" s="45">
        <v>5.2</v>
      </c>
      <c r="I25" s="47">
        <v>11200</v>
      </c>
      <c r="J25" s="45">
        <v>0.84199999999999997</v>
      </c>
      <c r="K25" s="88">
        <v>0.95</v>
      </c>
      <c r="L25" s="88">
        <v>1.05</v>
      </c>
      <c r="M25"/>
      <c r="P25" s="40"/>
    </row>
    <row r="26" spans="1:16" x14ac:dyDescent="0.25">
      <c r="B26"/>
      <c r="C26"/>
      <c r="D26"/>
      <c r="E26"/>
      <c r="F26" s="87">
        <v>24</v>
      </c>
      <c r="G26" s="47">
        <v>59</v>
      </c>
      <c r="H26" s="45">
        <v>2.2399999999999998</v>
      </c>
      <c r="I26" s="47">
        <v>11200</v>
      </c>
      <c r="J26" s="45">
        <v>0.94</v>
      </c>
      <c r="K26" s="88">
        <v>0.95</v>
      </c>
      <c r="L26" s="88">
        <v>1.05</v>
      </c>
      <c r="M26"/>
      <c r="P26" s="40"/>
    </row>
    <row r="27" spans="1:16" x14ac:dyDescent="0.25">
      <c r="B27"/>
      <c r="C27"/>
      <c r="D27" s="40"/>
      <c r="E27"/>
      <c r="F27" s="87">
        <v>25</v>
      </c>
      <c r="G27" s="47">
        <v>510</v>
      </c>
      <c r="H27" s="45">
        <v>4.08</v>
      </c>
      <c r="I27" s="47">
        <v>11200</v>
      </c>
      <c r="J27" s="45">
        <v>0.84499999999999997</v>
      </c>
      <c r="K27" s="88">
        <v>0.95</v>
      </c>
      <c r="L27" s="88">
        <v>1.05</v>
      </c>
      <c r="M27"/>
      <c r="P27" s="40"/>
    </row>
    <row r="28" spans="1:16" x14ac:dyDescent="0.25">
      <c r="B28"/>
      <c r="C28"/>
      <c r="D28" s="40"/>
      <c r="E28"/>
      <c r="F28" s="87">
        <v>26</v>
      </c>
      <c r="G28" s="47">
        <v>511</v>
      </c>
      <c r="H28" s="45">
        <v>5.6000000000000005</v>
      </c>
      <c r="I28" s="47">
        <v>11200</v>
      </c>
      <c r="J28" s="45">
        <v>0.86699999999999999</v>
      </c>
      <c r="K28" s="88">
        <v>0.95</v>
      </c>
      <c r="L28" s="88">
        <v>1.05</v>
      </c>
      <c r="M28"/>
      <c r="P28" s="40"/>
    </row>
    <row r="29" spans="1:16" x14ac:dyDescent="0.25">
      <c r="B29"/>
      <c r="C29"/>
      <c r="D29" s="40"/>
      <c r="E29"/>
      <c r="F29" s="87">
        <v>27</v>
      </c>
      <c r="G29" s="47">
        <v>512</v>
      </c>
      <c r="H29" s="45">
        <v>2.58</v>
      </c>
      <c r="I29" s="47">
        <v>11200</v>
      </c>
      <c r="J29" s="45">
        <v>0.9</v>
      </c>
      <c r="K29" s="88">
        <v>0.95</v>
      </c>
      <c r="L29" s="88">
        <v>1.05</v>
      </c>
      <c r="M29"/>
      <c r="P29" s="40"/>
    </row>
    <row r="30" spans="1:16" x14ac:dyDescent="0.25">
      <c r="B30"/>
      <c r="C30"/>
      <c r="D30" s="40"/>
      <c r="E30"/>
      <c r="F30" s="87">
        <v>28</v>
      </c>
      <c r="G30" s="47">
        <v>513</v>
      </c>
      <c r="H30" s="45">
        <v>3.74</v>
      </c>
      <c r="I30" s="47">
        <v>11200</v>
      </c>
      <c r="J30" s="45">
        <v>0.81200000000000006</v>
      </c>
      <c r="K30" s="88">
        <v>0.95</v>
      </c>
      <c r="L30" s="88">
        <v>1.05</v>
      </c>
      <c r="M30"/>
      <c r="P30" s="40"/>
    </row>
    <row r="31" spans="1:16" x14ac:dyDescent="0.25">
      <c r="B31"/>
      <c r="C31"/>
      <c r="D31" s="40"/>
      <c r="E31"/>
      <c r="F31" s="87">
        <v>29</v>
      </c>
      <c r="G31" s="47">
        <v>514</v>
      </c>
      <c r="H31" s="45">
        <v>6.32</v>
      </c>
      <c r="I31" s="47">
        <v>11200</v>
      </c>
      <c r="J31" s="45">
        <v>0.85499999999999998</v>
      </c>
      <c r="K31" s="88">
        <v>0.95</v>
      </c>
      <c r="L31" s="88">
        <v>1.05</v>
      </c>
      <c r="M31"/>
      <c r="P31" s="40"/>
    </row>
    <row r="32" spans="1:16" x14ac:dyDescent="0.25">
      <c r="B32"/>
      <c r="C32"/>
      <c r="D32" s="40"/>
      <c r="E32"/>
      <c r="F32" s="87">
        <v>30</v>
      </c>
      <c r="G32" s="47">
        <v>515</v>
      </c>
      <c r="H32" s="45">
        <v>3.2399999999999998</v>
      </c>
      <c r="I32" s="47">
        <v>11200</v>
      </c>
      <c r="J32" s="45">
        <v>0.90800000000000003</v>
      </c>
      <c r="K32" s="88">
        <v>0.95</v>
      </c>
      <c r="L32" s="88">
        <v>1.05</v>
      </c>
      <c r="M32"/>
      <c r="N32" s="40"/>
      <c r="P32" s="40"/>
    </row>
    <row r="33" spans="2:13" x14ac:dyDescent="0.25">
      <c r="B33"/>
      <c r="C33"/>
      <c r="D33" s="40"/>
      <c r="E33"/>
      <c r="F33"/>
      <c r="K33" s="40"/>
      <c r="L33"/>
      <c r="M33"/>
    </row>
    <row r="34" spans="2:13" x14ac:dyDescent="0.25">
      <c r="B34"/>
      <c r="C34"/>
      <c r="D34" s="40"/>
      <c r="E34"/>
      <c r="F34"/>
      <c r="K34" s="40"/>
      <c r="L34"/>
      <c r="M34"/>
    </row>
    <row r="35" spans="2:13" x14ac:dyDescent="0.25">
      <c r="B35"/>
      <c r="C35"/>
      <c r="D35" s="40"/>
      <c r="E35"/>
      <c r="F35"/>
      <c r="K35" s="40"/>
      <c r="L35"/>
      <c r="M35"/>
    </row>
    <row r="36" spans="2:13" x14ac:dyDescent="0.25">
      <c r="B36"/>
      <c r="C36"/>
      <c r="D36" s="40"/>
      <c r="E36"/>
      <c r="F36"/>
      <c r="K36" s="40"/>
      <c r="L36"/>
      <c r="M36"/>
    </row>
    <row r="37" spans="2:13" x14ac:dyDescent="0.25">
      <c r="B37"/>
      <c r="C37"/>
      <c r="D37" s="40"/>
      <c r="E37"/>
      <c r="F37"/>
      <c r="K37" s="40"/>
      <c r="L37"/>
      <c r="M37"/>
    </row>
    <row r="38" spans="2:13" x14ac:dyDescent="0.25">
      <c r="B38"/>
      <c r="C38"/>
      <c r="D38" s="40"/>
      <c r="E38"/>
      <c r="F38"/>
      <c r="K38" s="40"/>
      <c r="L38"/>
      <c r="M38"/>
    </row>
    <row r="39" spans="2:13" x14ac:dyDescent="0.25">
      <c r="B39"/>
      <c r="C39"/>
      <c r="D39" s="40"/>
      <c r="E39"/>
      <c r="F39"/>
      <c r="K39" s="40"/>
      <c r="L39"/>
      <c r="M39"/>
    </row>
    <row r="40" spans="2:13" x14ac:dyDescent="0.25">
      <c r="B40"/>
      <c r="C40"/>
      <c r="D40" s="40"/>
      <c r="E40"/>
      <c r="F40"/>
      <c r="K40" s="40"/>
      <c r="L40"/>
      <c r="M40"/>
    </row>
    <row r="41" spans="2:13" x14ac:dyDescent="0.25">
      <c r="B41"/>
      <c r="C41"/>
      <c r="D41" s="40"/>
      <c r="E41"/>
      <c r="F41"/>
      <c r="K41" s="40"/>
      <c r="L41"/>
      <c r="M41"/>
    </row>
    <row r="42" spans="2:13" x14ac:dyDescent="0.25">
      <c r="B42"/>
      <c r="C42"/>
      <c r="D42" s="40"/>
      <c r="E42"/>
      <c r="F42"/>
      <c r="K42" s="40"/>
      <c r="L42"/>
      <c r="M42"/>
    </row>
    <row r="43" spans="2:13" x14ac:dyDescent="0.25">
      <c r="B43"/>
      <c r="C43"/>
      <c r="D43" s="40"/>
      <c r="E43"/>
      <c r="F43"/>
      <c r="K43" s="40"/>
      <c r="L43"/>
      <c r="M43"/>
    </row>
    <row r="44" spans="2:13" x14ac:dyDescent="0.25">
      <c r="B44"/>
      <c r="C44"/>
      <c r="D44" s="40"/>
      <c r="E44"/>
      <c r="F44"/>
      <c r="K44" s="40"/>
      <c r="L44"/>
      <c r="M44"/>
    </row>
    <row r="45" spans="2:13" x14ac:dyDescent="0.25">
      <c r="B45"/>
      <c r="C45"/>
      <c r="D45" s="40"/>
      <c r="E45"/>
      <c r="F45"/>
      <c r="K45" s="40"/>
      <c r="L45"/>
      <c r="M45"/>
    </row>
    <row r="46" spans="2:13" x14ac:dyDescent="0.25">
      <c r="B46"/>
      <c r="C46"/>
      <c r="D46" s="40"/>
      <c r="E46"/>
      <c r="F46"/>
      <c r="K46" s="40"/>
      <c r="L46"/>
      <c r="M46"/>
    </row>
    <row r="47" spans="2:13" x14ac:dyDescent="0.25">
      <c r="B47"/>
      <c r="C47"/>
      <c r="D47" s="40"/>
      <c r="E47"/>
      <c r="F47"/>
      <c r="K47" s="40"/>
      <c r="L47"/>
      <c r="M47"/>
    </row>
    <row r="48" spans="2:13" x14ac:dyDescent="0.25">
      <c r="B48"/>
      <c r="C48"/>
      <c r="D48" s="40"/>
      <c r="E48"/>
      <c r="F48"/>
      <c r="K48" s="40"/>
      <c r="L48"/>
      <c r="M48"/>
    </row>
    <row r="49" spans="2:13" x14ac:dyDescent="0.25">
      <c r="B49"/>
      <c r="C49"/>
      <c r="D49" s="40"/>
      <c r="E49"/>
      <c r="F49"/>
      <c r="K49" s="40"/>
      <c r="L49"/>
      <c r="M49"/>
    </row>
    <row r="50" spans="2:13" x14ac:dyDescent="0.25">
      <c r="B50"/>
      <c r="C50"/>
      <c r="D50" s="40"/>
      <c r="E50"/>
      <c r="F50"/>
      <c r="K50" s="40"/>
      <c r="L50"/>
      <c r="M50"/>
    </row>
    <row r="51" spans="2:13" x14ac:dyDescent="0.25">
      <c r="B51"/>
      <c r="C51"/>
      <c r="D51" s="40"/>
      <c r="E51"/>
      <c r="F51"/>
      <c r="K51" s="40"/>
      <c r="L51"/>
      <c r="M51"/>
    </row>
    <row r="52" spans="2:13" x14ac:dyDescent="0.25">
      <c r="B52"/>
      <c r="C52"/>
      <c r="D52" s="40"/>
      <c r="E52"/>
      <c r="F52"/>
      <c r="K52" s="40"/>
      <c r="L52"/>
      <c r="M52"/>
    </row>
    <row r="53" spans="2:13" x14ac:dyDescent="0.25">
      <c r="B53"/>
      <c r="C53"/>
      <c r="D53" s="40"/>
      <c r="E53"/>
      <c r="F53"/>
      <c r="K53" s="40"/>
      <c r="L53"/>
      <c r="M53"/>
    </row>
    <row r="54" spans="2:13" x14ac:dyDescent="0.25">
      <c r="B54"/>
      <c r="C54"/>
      <c r="D54" s="40"/>
      <c r="E54"/>
      <c r="F54"/>
      <c r="K54" s="40"/>
      <c r="L54"/>
      <c r="M54"/>
    </row>
    <row r="55" spans="2:13" x14ac:dyDescent="0.25">
      <c r="B55"/>
      <c r="C55"/>
      <c r="D55" s="40"/>
      <c r="E55"/>
      <c r="F55"/>
      <c r="K55" s="40"/>
      <c r="L55"/>
      <c r="M55"/>
    </row>
    <row r="56" spans="2:13" x14ac:dyDescent="0.25">
      <c r="B56"/>
      <c r="C56"/>
      <c r="D56" s="40"/>
      <c r="E56"/>
      <c r="F56"/>
      <c r="K56" s="40"/>
      <c r="L56"/>
      <c r="M56"/>
    </row>
    <row r="57" spans="2:13" x14ac:dyDescent="0.25">
      <c r="B57"/>
      <c r="C57"/>
      <c r="D57" s="40"/>
      <c r="E57"/>
      <c r="F57"/>
      <c r="K57" s="40"/>
      <c r="L57"/>
      <c r="M57"/>
    </row>
    <row r="58" spans="2:13" x14ac:dyDescent="0.25">
      <c r="B58"/>
      <c r="C58"/>
      <c r="D58" s="40"/>
      <c r="E58"/>
      <c r="F58"/>
      <c r="K58" s="40"/>
      <c r="L58"/>
      <c r="M58"/>
    </row>
    <row r="59" spans="2:13" x14ac:dyDescent="0.25">
      <c r="B59"/>
      <c r="C59"/>
      <c r="D59" s="40"/>
      <c r="E59"/>
      <c r="F59"/>
      <c r="K59" s="40"/>
      <c r="L59"/>
      <c r="M59"/>
    </row>
    <row r="60" spans="2:13" x14ac:dyDescent="0.25">
      <c r="B60"/>
      <c r="C60"/>
      <c r="D60" s="40"/>
      <c r="E60"/>
      <c r="F60"/>
      <c r="K60" s="40"/>
      <c r="L60"/>
      <c r="M60"/>
    </row>
    <row r="61" spans="2:13" customFormat="1" x14ac:dyDescent="0.25">
      <c r="D61" s="40"/>
      <c r="H61" s="40"/>
      <c r="K61" s="40"/>
    </row>
    <row r="62" spans="2:13" customFormat="1" x14ac:dyDescent="0.25">
      <c r="D62" s="40"/>
      <c r="H62" s="40"/>
      <c r="K62" s="40"/>
    </row>
    <row r="63" spans="2:13" customFormat="1" x14ac:dyDescent="0.25">
      <c r="D63" s="40"/>
      <c r="H63" s="40"/>
      <c r="K63" s="40"/>
    </row>
    <row r="64" spans="2:13" customFormat="1" x14ac:dyDescent="0.25">
      <c r="D64" s="40"/>
      <c r="H64" s="40"/>
      <c r="K64" s="40"/>
    </row>
    <row r="65" spans="4:11" customFormat="1" x14ac:dyDescent="0.25">
      <c r="D65" s="40"/>
      <c r="H65" s="40"/>
      <c r="K65" s="40"/>
    </row>
    <row r="66" spans="4:11" customFormat="1" x14ac:dyDescent="0.25">
      <c r="D66" s="40"/>
      <c r="H66" s="40"/>
      <c r="K66" s="40"/>
    </row>
    <row r="67" spans="4:11" customFormat="1" x14ac:dyDescent="0.25">
      <c r="D67" s="40"/>
      <c r="H67" s="40"/>
      <c r="K67" s="40"/>
    </row>
    <row r="68" spans="4:11" customFormat="1" x14ac:dyDescent="0.25">
      <c r="D68" s="40"/>
      <c r="H68" s="40"/>
      <c r="K68" s="40"/>
    </row>
    <row r="69" spans="4:11" customFormat="1" x14ac:dyDescent="0.25">
      <c r="D69" s="40"/>
      <c r="H69" s="40"/>
      <c r="K69" s="40"/>
    </row>
    <row r="70" spans="4:11" customFormat="1" x14ac:dyDescent="0.25">
      <c r="D70" s="40"/>
      <c r="H70" s="40"/>
      <c r="K70" s="40"/>
    </row>
    <row r="71" spans="4:11" customFormat="1" x14ac:dyDescent="0.25">
      <c r="D71" s="40"/>
      <c r="H71" s="40"/>
      <c r="K71" s="40"/>
    </row>
    <row r="72" spans="4:11" customFormat="1" x14ac:dyDescent="0.25">
      <c r="D72" s="40"/>
      <c r="H72" s="40"/>
      <c r="K72" s="40"/>
    </row>
    <row r="73" spans="4:11" customFormat="1" x14ac:dyDescent="0.25">
      <c r="D73" s="40"/>
      <c r="H73" s="40"/>
      <c r="K73" s="40"/>
    </row>
    <row r="74" spans="4:11" customFormat="1" x14ac:dyDescent="0.25">
      <c r="D74" s="40"/>
      <c r="H74" s="40"/>
      <c r="K74" s="40"/>
    </row>
    <row r="75" spans="4:11" customFormat="1" x14ac:dyDescent="0.25">
      <c r="D75" s="40"/>
      <c r="H75" s="40"/>
      <c r="K75" s="40"/>
    </row>
    <row r="76" spans="4:11" customFormat="1" x14ac:dyDescent="0.25">
      <c r="D76" s="40"/>
      <c r="H76" s="40"/>
      <c r="K76" s="40"/>
    </row>
    <row r="77" spans="4:11" customFormat="1" x14ac:dyDescent="0.25">
      <c r="D77" s="40"/>
      <c r="H77" s="40"/>
      <c r="K77" s="40"/>
    </row>
    <row r="78" spans="4:11" customFormat="1" x14ac:dyDescent="0.25">
      <c r="D78" s="40"/>
      <c r="H78" s="40"/>
      <c r="K78" s="40"/>
    </row>
    <row r="79" spans="4:11" customFormat="1" x14ac:dyDescent="0.25">
      <c r="D79" s="40"/>
      <c r="H79" s="40"/>
      <c r="K79" s="40"/>
    </row>
    <row r="80" spans="4:11" customFormat="1" x14ac:dyDescent="0.25">
      <c r="D80" s="40"/>
      <c r="H80" s="40"/>
      <c r="K80" s="40"/>
    </row>
    <row r="81" spans="4:11" customFormat="1" x14ac:dyDescent="0.25">
      <c r="D81" s="40"/>
      <c r="H81" s="40"/>
      <c r="K81" s="40"/>
    </row>
    <row r="82" spans="4:11" customFormat="1" x14ac:dyDescent="0.25">
      <c r="D82" s="40"/>
      <c r="H82" s="40"/>
      <c r="K82" s="40"/>
    </row>
    <row r="83" spans="4:11" customFormat="1" x14ac:dyDescent="0.25">
      <c r="D83" s="40"/>
      <c r="H83" s="40"/>
      <c r="K83" s="40"/>
    </row>
    <row r="84" spans="4:11" customFormat="1" x14ac:dyDescent="0.25">
      <c r="D84" s="40"/>
      <c r="H84" s="40"/>
      <c r="K84" s="40"/>
    </row>
    <row r="85" spans="4:11" customFormat="1" x14ac:dyDescent="0.25">
      <c r="D85" s="40"/>
      <c r="H85" s="40"/>
      <c r="K85" s="40"/>
    </row>
    <row r="86" spans="4:11" customFormat="1" x14ac:dyDescent="0.25">
      <c r="D86" s="40"/>
      <c r="H86" s="40"/>
      <c r="K86" s="40"/>
    </row>
    <row r="87" spans="4:11" customFormat="1" x14ac:dyDescent="0.25">
      <c r="D87" s="40"/>
      <c r="H87" s="40"/>
      <c r="K87" s="40"/>
    </row>
    <row r="88" spans="4:11" customFormat="1" x14ac:dyDescent="0.25">
      <c r="D88" s="40"/>
      <c r="H88" s="40"/>
      <c r="K88" s="40"/>
    </row>
    <row r="89" spans="4:11" customFormat="1" x14ac:dyDescent="0.25">
      <c r="D89" s="40"/>
      <c r="H89" s="40"/>
      <c r="K89" s="40"/>
    </row>
    <row r="90" spans="4:11" customFormat="1" x14ac:dyDescent="0.25">
      <c r="D90" s="40"/>
      <c r="H90" s="40"/>
      <c r="K90" s="40"/>
    </row>
    <row r="91" spans="4:11" customFormat="1" x14ac:dyDescent="0.25">
      <c r="D91" s="40"/>
      <c r="H91" s="40"/>
      <c r="K91" s="40"/>
    </row>
    <row r="92" spans="4:11" customFormat="1" x14ac:dyDescent="0.25">
      <c r="D92" s="40"/>
      <c r="H92" s="40"/>
      <c r="K92" s="40"/>
    </row>
    <row r="93" spans="4:11" customFormat="1" x14ac:dyDescent="0.25">
      <c r="D93" s="40"/>
      <c r="H93" s="40"/>
      <c r="K93" s="40"/>
    </row>
    <row r="94" spans="4:11" customFormat="1" x14ac:dyDescent="0.25">
      <c r="D94" s="40"/>
      <c r="H94" s="40"/>
      <c r="K94" s="40"/>
    </row>
    <row r="95" spans="4:11" customFormat="1" x14ac:dyDescent="0.25">
      <c r="D95" s="40"/>
      <c r="H95" s="40"/>
      <c r="K95" s="40"/>
    </row>
    <row r="96" spans="4:11" customFormat="1" x14ac:dyDescent="0.25">
      <c r="D96" s="40"/>
      <c r="H96" s="40"/>
      <c r="K96" s="40"/>
    </row>
    <row r="97" spans="4:11" customFormat="1" x14ac:dyDescent="0.25">
      <c r="D97" s="40"/>
      <c r="H97" s="40"/>
      <c r="K97" s="40"/>
    </row>
    <row r="98" spans="4:11" customFormat="1" x14ac:dyDescent="0.25">
      <c r="D98" s="40"/>
      <c r="H98" s="40"/>
      <c r="K98" s="40"/>
    </row>
    <row r="99" spans="4:11" customFormat="1" x14ac:dyDescent="0.25">
      <c r="D99" s="40"/>
      <c r="H99" s="40"/>
      <c r="K99" s="40"/>
    </row>
    <row r="100" spans="4:11" customFormat="1" x14ac:dyDescent="0.25">
      <c r="D100" s="40"/>
      <c r="H100" s="40"/>
      <c r="K100" s="40"/>
    </row>
    <row r="101" spans="4:11" customFormat="1" x14ac:dyDescent="0.25">
      <c r="D101" s="40"/>
      <c r="H101" s="40"/>
      <c r="K101" s="40"/>
    </row>
    <row r="102" spans="4:11" customFormat="1" x14ac:dyDescent="0.25">
      <c r="D102" s="40"/>
      <c r="H102" s="40"/>
      <c r="K102" s="40"/>
    </row>
    <row r="103" spans="4:11" customFormat="1" x14ac:dyDescent="0.25">
      <c r="D103" s="40"/>
      <c r="H103" s="40"/>
      <c r="K103" s="40"/>
    </row>
    <row r="104" spans="4:11" customFormat="1" x14ac:dyDescent="0.25">
      <c r="D104" s="40"/>
      <c r="H104" s="40"/>
      <c r="K104" s="40"/>
    </row>
    <row r="105" spans="4:11" customFormat="1" x14ac:dyDescent="0.25">
      <c r="D105" s="40"/>
      <c r="H105" s="40"/>
      <c r="K105" s="40"/>
    </row>
    <row r="106" spans="4:11" customFormat="1" x14ac:dyDescent="0.25">
      <c r="D106" s="40"/>
      <c r="H106" s="40"/>
      <c r="K106" s="40"/>
    </row>
    <row r="107" spans="4:11" customFormat="1" x14ac:dyDescent="0.25">
      <c r="D107" s="40"/>
      <c r="H107" s="40"/>
      <c r="K107" s="40"/>
    </row>
    <row r="108" spans="4:11" customFormat="1" x14ac:dyDescent="0.25">
      <c r="D108" s="40"/>
      <c r="H108" s="40"/>
      <c r="K108" s="40"/>
    </row>
    <row r="109" spans="4:11" customFormat="1" x14ac:dyDescent="0.25">
      <c r="D109" s="40"/>
      <c r="H109" s="40"/>
      <c r="K109" s="40"/>
    </row>
    <row r="110" spans="4:11" customFormat="1" x14ac:dyDescent="0.25">
      <c r="D110" s="40"/>
      <c r="H110" s="40"/>
      <c r="K110" s="40"/>
    </row>
    <row r="111" spans="4:11" customFormat="1" x14ac:dyDescent="0.25">
      <c r="D111" s="40"/>
      <c r="H111" s="40"/>
      <c r="K111" s="40"/>
    </row>
    <row r="112" spans="4:11" customFormat="1" x14ac:dyDescent="0.25">
      <c r="D112" s="40"/>
      <c r="H112" s="40"/>
      <c r="K112" s="40"/>
    </row>
    <row r="113" spans="2:13" x14ac:dyDescent="0.25">
      <c r="B113"/>
      <c r="C113"/>
      <c r="D113" s="40"/>
      <c r="E113"/>
      <c r="F113"/>
      <c r="G113"/>
      <c r="H113" s="40"/>
      <c r="I113"/>
      <c r="J113"/>
      <c r="K113" s="40"/>
      <c r="L113"/>
      <c r="M113"/>
    </row>
    <row r="114" spans="2:13" x14ac:dyDescent="0.25">
      <c r="B114"/>
      <c r="C114"/>
      <c r="D114" s="40"/>
      <c r="E114"/>
      <c r="F114"/>
      <c r="G114"/>
      <c r="H114" s="40"/>
      <c r="I114"/>
      <c r="J114"/>
      <c r="K114" s="40"/>
      <c r="L114"/>
      <c r="M114"/>
    </row>
    <row r="115" spans="2:13" x14ac:dyDescent="0.25">
      <c r="B115"/>
      <c r="C115"/>
      <c r="D115" s="40"/>
      <c r="E115"/>
      <c r="F115"/>
      <c r="G115"/>
      <c r="H115" s="40"/>
      <c r="I115"/>
      <c r="J115"/>
      <c r="K115" s="40"/>
      <c r="L115"/>
      <c r="M115"/>
    </row>
    <row r="116" spans="2:13" x14ac:dyDescent="0.25">
      <c r="B116"/>
      <c r="C116"/>
      <c r="D116" s="40"/>
      <c r="E116"/>
      <c r="F116"/>
      <c r="G116"/>
      <c r="H116" s="40"/>
      <c r="I116"/>
      <c r="J116"/>
      <c r="K116" s="40"/>
      <c r="L116"/>
      <c r="M116"/>
    </row>
    <row r="117" spans="2:13" x14ac:dyDescent="0.25">
      <c r="B117"/>
      <c r="C117"/>
      <c r="D117" s="40"/>
      <c r="E117"/>
      <c r="F117"/>
      <c r="G117"/>
      <c r="H117" s="40"/>
      <c r="I117"/>
      <c r="J117"/>
      <c r="K117" s="40"/>
      <c r="L117"/>
      <c r="M117"/>
    </row>
    <row r="118" spans="2:13" x14ac:dyDescent="0.25">
      <c r="B118"/>
      <c r="C118"/>
      <c r="D118" s="40"/>
      <c r="E118"/>
      <c r="F118"/>
      <c r="G118"/>
      <c r="H118" s="40"/>
      <c r="I118"/>
      <c r="J118"/>
      <c r="K118" s="40"/>
      <c r="L118"/>
      <c r="M118"/>
    </row>
    <row r="119" spans="2:13" x14ac:dyDescent="0.25">
      <c r="B119"/>
      <c r="C119"/>
      <c r="D119" s="40"/>
      <c r="E119"/>
      <c r="F119"/>
      <c r="G119"/>
      <c r="H119" s="40"/>
      <c r="I119"/>
      <c r="J119"/>
      <c r="K119" s="40"/>
      <c r="L119"/>
      <c r="M119"/>
    </row>
    <row r="120" spans="2:13" x14ac:dyDescent="0.25">
      <c r="B120" s="35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</row>
    <row r="121" spans="2:13" x14ac:dyDescent="0.25">
      <c r="B121" s="35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</row>
    <row r="122" spans="2:13" x14ac:dyDescent="0.25">
      <c r="B122" s="35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</row>
    <row r="123" spans="2:13" x14ac:dyDescent="0.25">
      <c r="B123" s="35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</row>
    <row r="124" spans="2:13" x14ac:dyDescent="0.25">
      <c r="B124" s="35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</row>
    <row r="125" spans="2:13" x14ac:dyDescent="0.25">
      <c r="B125" s="35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</row>
    <row r="126" spans="2:13" x14ac:dyDescent="0.25">
      <c r="B126" s="35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</row>
    <row r="127" spans="2:13" x14ac:dyDescent="0.25">
      <c r="B127" s="35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</row>
    <row r="128" spans="2:13" x14ac:dyDescent="0.25">
      <c r="B128" s="35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</row>
    <row r="129" spans="2:13" x14ac:dyDescent="0.25">
      <c r="B129" s="35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</row>
    <row r="130" spans="2:13" x14ac:dyDescent="0.25">
      <c r="B130" s="35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</row>
    <row r="131" spans="2:13" x14ac:dyDescent="0.25">
      <c r="B131" s="35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</row>
    <row r="132" spans="2:13" x14ac:dyDescent="0.25">
      <c r="B132" s="35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</row>
    <row r="133" spans="2:13" x14ac:dyDescent="0.25">
      <c r="B133" s="35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</row>
    <row r="134" spans="2:13" x14ac:dyDescent="0.25">
      <c r="B134" s="35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</row>
  </sheetData>
  <mergeCells count="2">
    <mergeCell ref="A1:D1"/>
    <mergeCell ref="F1:J1"/>
  </mergeCells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2"/>
  <sheetViews>
    <sheetView zoomScale="85" zoomScaleNormal="85" workbookViewId="0">
      <selection activeCell="A3" sqref="A3:D5"/>
    </sheetView>
  </sheetViews>
  <sheetFormatPr defaultColWidth="11.42578125" defaultRowHeight="15" x14ac:dyDescent="0.25"/>
  <cols>
    <col min="1" max="1" width="17.42578125" customWidth="1"/>
    <col min="2" max="2" width="13.5703125" customWidth="1"/>
    <col min="3" max="3" width="15" bestFit="1" customWidth="1"/>
    <col min="4" max="4" width="18.85546875" customWidth="1"/>
    <col min="6" max="6" width="14.85546875" customWidth="1"/>
    <col min="7" max="7" width="18.85546875" customWidth="1"/>
    <col min="8" max="8" width="18.140625" customWidth="1"/>
    <col min="9" max="9" width="17.7109375" customWidth="1"/>
    <col min="10" max="10" width="16" customWidth="1"/>
    <col min="12" max="12" width="17.28515625" customWidth="1"/>
    <col min="13" max="13" width="16.42578125" customWidth="1"/>
    <col min="14" max="14" width="13.28515625" customWidth="1"/>
  </cols>
  <sheetData>
    <row r="1" spans="1:9" x14ac:dyDescent="0.25">
      <c r="A1" s="64" t="s">
        <v>225</v>
      </c>
      <c r="B1" s="64"/>
      <c r="C1" s="64"/>
      <c r="D1" s="64"/>
      <c r="E1" s="37"/>
      <c r="F1" s="64" t="s">
        <v>224</v>
      </c>
      <c r="G1" s="64"/>
      <c r="H1" s="64"/>
      <c r="I1" s="64"/>
    </row>
    <row r="2" spans="1:9" ht="51" customHeight="1" x14ac:dyDescent="0.25">
      <c r="A2" s="39" t="s">
        <v>229</v>
      </c>
      <c r="B2" s="42" t="s">
        <v>228</v>
      </c>
      <c r="C2" s="44" t="s">
        <v>231</v>
      </c>
      <c r="D2" s="44" t="s">
        <v>227</v>
      </c>
      <c r="F2" s="39" t="s">
        <v>229</v>
      </c>
      <c r="G2" s="42" t="s">
        <v>228</v>
      </c>
      <c r="H2" s="44" t="s">
        <v>231</v>
      </c>
      <c r="I2" s="44" t="s">
        <v>227</v>
      </c>
    </row>
    <row r="3" spans="1:9" x14ac:dyDescent="0.25">
      <c r="A3" s="80">
        <v>1</v>
      </c>
      <c r="B3" s="47">
        <v>1</v>
      </c>
      <c r="C3" s="46">
        <v>64.5</v>
      </c>
      <c r="D3" s="47">
        <v>60</v>
      </c>
      <c r="F3" s="80">
        <v>1</v>
      </c>
      <c r="G3" s="47">
        <v>44</v>
      </c>
      <c r="H3" s="47">
        <v>2</v>
      </c>
      <c r="I3" s="47">
        <v>60</v>
      </c>
    </row>
    <row r="4" spans="1:9" x14ac:dyDescent="0.25">
      <c r="A4" s="80">
        <v>2</v>
      </c>
      <c r="B4" s="47">
        <v>3</v>
      </c>
      <c r="C4" s="46">
        <v>150.5</v>
      </c>
      <c r="D4" s="47">
        <v>65</v>
      </c>
      <c r="F4" s="80">
        <v>2</v>
      </c>
      <c r="G4" s="47">
        <v>411</v>
      </c>
      <c r="H4" s="47">
        <v>2</v>
      </c>
      <c r="I4" s="47">
        <v>60</v>
      </c>
    </row>
    <row r="5" spans="1:9" x14ac:dyDescent="0.25">
      <c r="A5" s="80">
        <v>3</v>
      </c>
      <c r="B5" s="47">
        <v>6</v>
      </c>
      <c r="C5" s="46">
        <v>129</v>
      </c>
      <c r="D5" s="47">
        <v>75</v>
      </c>
      <c r="F5" s="80">
        <v>3</v>
      </c>
      <c r="G5" s="47">
        <v>54</v>
      </c>
      <c r="H5" s="47">
        <v>2</v>
      </c>
      <c r="I5" s="47">
        <v>60</v>
      </c>
    </row>
    <row r="6" spans="1:9" x14ac:dyDescent="0.25">
      <c r="B6" s="41"/>
      <c r="C6" s="41"/>
      <c r="D6" s="41"/>
      <c r="E6" s="41"/>
      <c r="F6" s="80">
        <v>4</v>
      </c>
      <c r="G6" s="47">
        <v>511</v>
      </c>
      <c r="H6" s="47">
        <v>2</v>
      </c>
      <c r="I6" s="47">
        <v>60</v>
      </c>
    </row>
    <row r="7" spans="1:9" x14ac:dyDescent="0.25">
      <c r="B7" s="41"/>
      <c r="C7" s="41"/>
      <c r="D7" s="41"/>
      <c r="E7" s="41"/>
    </row>
    <row r="8" spans="1:9" x14ac:dyDescent="0.25">
      <c r="E8" s="41"/>
    </row>
    <row r="9" spans="1:9" x14ac:dyDescent="0.25">
      <c r="E9" s="41"/>
    </row>
    <row r="10" spans="1:9" x14ac:dyDescent="0.25">
      <c r="E10" s="41"/>
    </row>
    <row r="11" spans="1:9" x14ac:dyDescent="0.25">
      <c r="A11" s="19"/>
      <c r="B11" s="19"/>
      <c r="C11" s="19"/>
      <c r="D11" s="19"/>
      <c r="E11" s="41"/>
    </row>
    <row r="12" spans="1:9" x14ac:dyDescent="0.25">
      <c r="A12" s="19"/>
      <c r="B12" s="19"/>
      <c r="C12" s="19"/>
      <c r="D12" s="19"/>
      <c r="E12" s="41"/>
    </row>
    <row r="13" spans="1:9" x14ac:dyDescent="0.25">
      <c r="A13" s="19"/>
      <c r="B13" s="19"/>
      <c r="C13" s="19"/>
      <c r="D13" s="19"/>
      <c r="E13" s="41"/>
    </row>
    <row r="14" spans="1:9" x14ac:dyDescent="0.25">
      <c r="B14" s="41"/>
      <c r="C14" s="41"/>
    </row>
    <row r="15" spans="1:9" x14ac:dyDescent="0.25">
      <c r="B15" s="41"/>
      <c r="C15" s="41"/>
      <c r="D15" s="19"/>
      <c r="E15" s="41"/>
    </row>
    <row r="16" spans="1:9" x14ac:dyDescent="0.25">
      <c r="B16" s="41"/>
      <c r="C16" s="41"/>
      <c r="D16" s="40"/>
    </row>
    <row r="17" spans="2:4" x14ac:dyDescent="0.25">
      <c r="B17" s="41"/>
      <c r="C17" s="41"/>
    </row>
    <row r="18" spans="2:4" x14ac:dyDescent="0.25">
      <c r="B18" s="41"/>
      <c r="C18" s="41"/>
    </row>
    <row r="19" spans="2:4" x14ac:dyDescent="0.25">
      <c r="B19" s="41"/>
      <c r="C19" s="41"/>
    </row>
    <row r="20" spans="2:4" x14ac:dyDescent="0.25">
      <c r="B20" s="41"/>
      <c r="C20" s="41"/>
    </row>
    <row r="27" spans="2:4" x14ac:dyDescent="0.25">
      <c r="D27" s="40"/>
    </row>
    <row r="28" spans="2:4" x14ac:dyDescent="0.25">
      <c r="D28" s="40"/>
    </row>
    <row r="29" spans="2:4" x14ac:dyDescent="0.25">
      <c r="D29" s="40"/>
    </row>
    <row r="30" spans="2:4" x14ac:dyDescent="0.25">
      <c r="D30" s="40"/>
    </row>
    <row r="31" spans="2:4" x14ac:dyDescent="0.25">
      <c r="D31" s="40"/>
    </row>
    <row r="32" spans="2:4" x14ac:dyDescent="0.25">
      <c r="D32" s="40"/>
    </row>
  </sheetData>
  <mergeCells count="2">
    <mergeCell ref="A1:D1"/>
    <mergeCell ref="F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9"/>
  <sheetViews>
    <sheetView zoomScale="85" zoomScaleNormal="85" workbookViewId="0">
      <selection activeCell="E10" sqref="E10"/>
    </sheetView>
  </sheetViews>
  <sheetFormatPr defaultColWidth="11.42578125" defaultRowHeight="15" x14ac:dyDescent="0.25"/>
  <cols>
    <col min="1" max="1" width="15.7109375" customWidth="1"/>
    <col min="2" max="2" width="13.42578125" bestFit="1" customWidth="1"/>
    <col min="3" max="3" width="14.5703125" customWidth="1"/>
    <col min="4" max="4" width="18.42578125" customWidth="1"/>
    <col min="5" max="5" width="18.85546875" bestFit="1" customWidth="1"/>
    <col min="7" max="7" width="16.42578125" customWidth="1"/>
    <col min="8" max="8" width="15.28515625" customWidth="1"/>
    <col min="9" max="9" width="15.85546875" customWidth="1"/>
    <col min="10" max="10" width="18.140625" customWidth="1"/>
    <col min="11" max="11" width="14.5703125" customWidth="1"/>
  </cols>
  <sheetData>
    <row r="1" spans="1:11" x14ac:dyDescent="0.25">
      <c r="A1" s="64" t="s">
        <v>225</v>
      </c>
      <c r="B1" s="64"/>
      <c r="C1" s="64"/>
      <c r="D1" s="64"/>
      <c r="E1" s="64"/>
      <c r="G1" s="64" t="s">
        <v>224</v>
      </c>
      <c r="H1" s="64"/>
      <c r="I1" s="64"/>
      <c r="J1" s="64"/>
      <c r="K1" s="64"/>
    </row>
    <row r="2" spans="1:11" ht="60" x14ac:dyDescent="0.25">
      <c r="A2" s="39" t="s">
        <v>230</v>
      </c>
      <c r="B2" s="42" t="s">
        <v>228</v>
      </c>
      <c r="C2" s="44" t="s">
        <v>231</v>
      </c>
      <c r="D2" s="44" t="s">
        <v>239</v>
      </c>
      <c r="E2" s="44" t="s">
        <v>227</v>
      </c>
      <c r="G2" s="39" t="s">
        <v>230</v>
      </c>
      <c r="H2" s="42" t="s">
        <v>228</v>
      </c>
      <c r="I2" s="44" t="s">
        <v>231</v>
      </c>
      <c r="J2" s="44" t="s">
        <v>239</v>
      </c>
      <c r="K2" s="44" t="s">
        <v>227</v>
      </c>
    </row>
    <row r="3" spans="1:11" s="78" customFormat="1" x14ac:dyDescent="0.25">
      <c r="A3" s="80">
        <v>1</v>
      </c>
      <c r="B3" s="47">
        <v>1</v>
      </c>
      <c r="C3" s="47">
        <v>250</v>
      </c>
      <c r="D3" s="47">
        <v>120000</v>
      </c>
      <c r="E3" s="47">
        <v>0</v>
      </c>
      <c r="G3" s="80">
        <v>1</v>
      </c>
      <c r="H3" s="47">
        <v>41</v>
      </c>
      <c r="I3" s="47">
        <v>5</v>
      </c>
      <c r="J3" s="47">
        <v>118600</v>
      </c>
      <c r="K3" s="47">
        <v>0</v>
      </c>
    </row>
    <row r="4" spans="1:11" s="78" customFormat="1" x14ac:dyDescent="0.25">
      <c r="G4" s="80">
        <v>2</v>
      </c>
      <c r="H4" s="47">
        <v>42</v>
      </c>
      <c r="I4" s="47">
        <v>5</v>
      </c>
      <c r="J4" s="47">
        <v>122700</v>
      </c>
      <c r="K4" s="47">
        <v>0</v>
      </c>
    </row>
    <row r="5" spans="1:11" s="78" customFormat="1" x14ac:dyDescent="0.25">
      <c r="G5" s="80">
        <v>3</v>
      </c>
      <c r="H5" s="47">
        <v>43</v>
      </c>
      <c r="I5" s="47">
        <v>5</v>
      </c>
      <c r="J5" s="47">
        <v>119300</v>
      </c>
      <c r="K5" s="47">
        <v>0</v>
      </c>
    </row>
    <row r="6" spans="1:11" s="78" customFormat="1" x14ac:dyDescent="0.25">
      <c r="G6" s="80">
        <v>4</v>
      </c>
      <c r="H6" s="47">
        <v>44</v>
      </c>
      <c r="I6" s="47">
        <v>5</v>
      </c>
      <c r="J6" s="47">
        <v>122300</v>
      </c>
      <c r="K6" s="47">
        <v>0</v>
      </c>
    </row>
    <row r="7" spans="1:11" s="78" customFormat="1" x14ac:dyDescent="0.25">
      <c r="G7" s="80">
        <v>5</v>
      </c>
      <c r="H7" s="47">
        <v>45</v>
      </c>
      <c r="I7" s="47">
        <v>5</v>
      </c>
      <c r="J7" s="47">
        <v>116400</v>
      </c>
      <c r="K7" s="47">
        <v>0</v>
      </c>
    </row>
    <row r="8" spans="1:11" s="78" customFormat="1" x14ac:dyDescent="0.25">
      <c r="G8" s="80">
        <v>6</v>
      </c>
      <c r="H8" s="47">
        <v>46</v>
      </c>
      <c r="I8" s="47">
        <v>5</v>
      </c>
      <c r="J8" s="47">
        <v>124800</v>
      </c>
      <c r="K8" s="47">
        <v>0</v>
      </c>
    </row>
    <row r="9" spans="1:11" s="78" customFormat="1" x14ac:dyDescent="0.25">
      <c r="G9" s="80">
        <v>7</v>
      </c>
      <c r="H9" s="47">
        <v>47</v>
      </c>
      <c r="I9" s="47">
        <v>5</v>
      </c>
      <c r="J9" s="47">
        <v>119200</v>
      </c>
      <c r="K9" s="47">
        <v>0</v>
      </c>
    </row>
    <row r="10" spans="1:11" s="78" customFormat="1" x14ac:dyDescent="0.25">
      <c r="G10" s="80">
        <v>8</v>
      </c>
      <c r="H10" s="47">
        <v>48</v>
      </c>
      <c r="I10" s="47">
        <v>5</v>
      </c>
      <c r="J10" s="47">
        <v>124200</v>
      </c>
      <c r="K10" s="47">
        <v>0</v>
      </c>
    </row>
    <row r="11" spans="1:11" s="78" customFormat="1" x14ac:dyDescent="0.25">
      <c r="G11" s="80">
        <v>9</v>
      </c>
      <c r="H11" s="47">
        <v>49</v>
      </c>
      <c r="I11" s="47">
        <v>5</v>
      </c>
      <c r="J11" s="47">
        <v>118600</v>
      </c>
      <c r="K11" s="47">
        <v>0</v>
      </c>
    </row>
    <row r="12" spans="1:11" s="78" customFormat="1" x14ac:dyDescent="0.25">
      <c r="G12" s="80">
        <v>10</v>
      </c>
      <c r="H12" s="47">
        <v>410</v>
      </c>
      <c r="I12" s="47">
        <v>5</v>
      </c>
      <c r="J12" s="47">
        <v>122300</v>
      </c>
      <c r="K12" s="47">
        <v>0</v>
      </c>
    </row>
    <row r="13" spans="1:11" s="78" customFormat="1" x14ac:dyDescent="0.25">
      <c r="G13" s="80">
        <v>11</v>
      </c>
      <c r="H13" s="47">
        <v>411</v>
      </c>
      <c r="I13" s="47">
        <v>5</v>
      </c>
      <c r="J13" s="47">
        <v>115600</v>
      </c>
      <c r="K13" s="47">
        <v>0</v>
      </c>
    </row>
    <row r="14" spans="1:11" s="78" customFormat="1" x14ac:dyDescent="0.25">
      <c r="G14" s="80">
        <v>12</v>
      </c>
      <c r="H14" s="47">
        <v>412</v>
      </c>
      <c r="I14" s="47">
        <v>5</v>
      </c>
      <c r="J14" s="47">
        <v>122500</v>
      </c>
      <c r="K14" s="47">
        <v>0</v>
      </c>
    </row>
    <row r="15" spans="1:11" s="78" customFormat="1" x14ac:dyDescent="0.25">
      <c r="G15" s="80">
        <v>13</v>
      </c>
      <c r="H15" s="47">
        <v>413</v>
      </c>
      <c r="I15" s="47">
        <v>5</v>
      </c>
      <c r="J15" s="47">
        <v>124700</v>
      </c>
      <c r="K15" s="47">
        <v>0</v>
      </c>
    </row>
    <row r="16" spans="1:11" s="78" customFormat="1" x14ac:dyDescent="0.25">
      <c r="G16" s="80">
        <v>14</v>
      </c>
      <c r="H16" s="47">
        <v>414</v>
      </c>
      <c r="I16" s="47">
        <v>5</v>
      </c>
      <c r="J16" s="47">
        <v>118900</v>
      </c>
      <c r="K16" s="47">
        <v>0</v>
      </c>
    </row>
    <row r="17" spans="7:11" s="78" customFormat="1" x14ac:dyDescent="0.25">
      <c r="G17" s="80">
        <v>15</v>
      </c>
      <c r="H17" s="47">
        <v>415</v>
      </c>
      <c r="I17" s="47">
        <v>5</v>
      </c>
      <c r="J17" s="47">
        <v>121500</v>
      </c>
      <c r="K17" s="47">
        <v>0</v>
      </c>
    </row>
    <row r="18" spans="7:11" s="78" customFormat="1" x14ac:dyDescent="0.25">
      <c r="G18" s="80">
        <v>16</v>
      </c>
      <c r="H18" s="47">
        <v>51</v>
      </c>
      <c r="I18" s="47">
        <v>5</v>
      </c>
      <c r="J18" s="47">
        <v>122200</v>
      </c>
      <c r="K18" s="47">
        <v>0</v>
      </c>
    </row>
    <row r="19" spans="7:11" s="78" customFormat="1" x14ac:dyDescent="0.25">
      <c r="G19" s="80">
        <v>17</v>
      </c>
      <c r="H19" s="47">
        <v>52</v>
      </c>
      <c r="I19" s="47">
        <v>5</v>
      </c>
      <c r="J19" s="47">
        <v>115600</v>
      </c>
      <c r="K19" s="47">
        <v>0</v>
      </c>
    </row>
    <row r="20" spans="7:11" s="78" customFormat="1" x14ac:dyDescent="0.25">
      <c r="G20" s="80">
        <v>18</v>
      </c>
      <c r="H20" s="47">
        <v>53</v>
      </c>
      <c r="I20" s="47">
        <v>5</v>
      </c>
      <c r="J20" s="47">
        <v>122700</v>
      </c>
      <c r="K20" s="47">
        <v>0</v>
      </c>
    </row>
    <row r="21" spans="7:11" s="78" customFormat="1" x14ac:dyDescent="0.25">
      <c r="G21" s="80">
        <v>19</v>
      </c>
      <c r="H21" s="47">
        <v>54</v>
      </c>
      <c r="I21" s="47">
        <v>5</v>
      </c>
      <c r="J21" s="47">
        <v>123400</v>
      </c>
      <c r="K21" s="47">
        <v>0</v>
      </c>
    </row>
    <row r="22" spans="7:11" s="78" customFormat="1" x14ac:dyDescent="0.25">
      <c r="G22" s="80">
        <v>20</v>
      </c>
      <c r="H22" s="47">
        <v>55</v>
      </c>
      <c r="I22" s="47">
        <v>5</v>
      </c>
      <c r="J22" s="47">
        <v>124100</v>
      </c>
      <c r="K22" s="47">
        <v>0</v>
      </c>
    </row>
    <row r="23" spans="7:11" s="78" customFormat="1" x14ac:dyDescent="0.25">
      <c r="G23" s="80">
        <v>21</v>
      </c>
      <c r="H23" s="47">
        <v>56</v>
      </c>
      <c r="I23" s="47">
        <v>5</v>
      </c>
      <c r="J23" s="47">
        <v>123800</v>
      </c>
      <c r="K23" s="47">
        <v>0</v>
      </c>
    </row>
    <row r="24" spans="7:11" s="78" customFormat="1" x14ac:dyDescent="0.25">
      <c r="G24" s="80">
        <v>22</v>
      </c>
      <c r="H24" s="47">
        <v>57</v>
      </c>
      <c r="I24" s="47">
        <v>5</v>
      </c>
      <c r="J24" s="47">
        <v>119400</v>
      </c>
      <c r="K24" s="47">
        <v>0</v>
      </c>
    </row>
    <row r="25" spans="7:11" s="78" customFormat="1" x14ac:dyDescent="0.25">
      <c r="G25" s="80">
        <v>23</v>
      </c>
      <c r="H25" s="47">
        <v>58</v>
      </c>
      <c r="I25" s="47">
        <v>5</v>
      </c>
      <c r="J25" s="47">
        <v>121900</v>
      </c>
      <c r="K25" s="47">
        <v>0</v>
      </c>
    </row>
    <row r="26" spans="7:11" s="78" customFormat="1" x14ac:dyDescent="0.25">
      <c r="G26" s="80">
        <v>24</v>
      </c>
      <c r="H26" s="47">
        <v>59</v>
      </c>
      <c r="I26" s="47">
        <v>5</v>
      </c>
      <c r="J26" s="47">
        <v>119300</v>
      </c>
      <c r="K26" s="47">
        <v>0</v>
      </c>
    </row>
    <row r="27" spans="7:11" s="78" customFormat="1" x14ac:dyDescent="0.25">
      <c r="G27" s="80">
        <v>25</v>
      </c>
      <c r="H27" s="47">
        <v>510</v>
      </c>
      <c r="I27" s="47">
        <v>5</v>
      </c>
      <c r="J27" s="47">
        <v>119500</v>
      </c>
      <c r="K27" s="47">
        <v>0</v>
      </c>
    </row>
    <row r="28" spans="7:11" s="78" customFormat="1" x14ac:dyDescent="0.25">
      <c r="G28" s="80">
        <v>26</v>
      </c>
      <c r="H28" s="47">
        <v>511</v>
      </c>
      <c r="I28" s="47">
        <v>5</v>
      </c>
      <c r="J28" s="47">
        <v>124600</v>
      </c>
      <c r="K28" s="47">
        <v>0</v>
      </c>
    </row>
    <row r="29" spans="7:11" s="78" customFormat="1" x14ac:dyDescent="0.25">
      <c r="G29" s="80">
        <v>27</v>
      </c>
      <c r="H29" s="47">
        <v>512</v>
      </c>
      <c r="I29" s="47">
        <v>5</v>
      </c>
      <c r="J29" s="47">
        <v>115300</v>
      </c>
      <c r="K29" s="47">
        <v>0</v>
      </c>
    </row>
    <row r="30" spans="7:11" s="78" customFormat="1" x14ac:dyDescent="0.25">
      <c r="G30" s="80">
        <v>28</v>
      </c>
      <c r="H30" s="47">
        <v>513</v>
      </c>
      <c r="I30" s="47">
        <v>5</v>
      </c>
      <c r="J30" s="47">
        <v>122300</v>
      </c>
      <c r="K30" s="47">
        <v>0</v>
      </c>
    </row>
    <row r="31" spans="7:11" s="78" customFormat="1" x14ac:dyDescent="0.25">
      <c r="G31" s="80">
        <v>29</v>
      </c>
      <c r="H31" s="47">
        <v>514</v>
      </c>
      <c r="I31" s="47">
        <v>5</v>
      </c>
      <c r="J31" s="47">
        <v>115500</v>
      </c>
      <c r="K31" s="47">
        <v>0</v>
      </c>
    </row>
    <row r="32" spans="7:11" s="78" customFormat="1" x14ac:dyDescent="0.25">
      <c r="G32" s="80">
        <v>30</v>
      </c>
      <c r="H32" s="47">
        <v>515</v>
      </c>
      <c r="I32" s="47">
        <v>5</v>
      </c>
      <c r="J32" s="47">
        <v>120000</v>
      </c>
      <c r="K32" s="47">
        <v>0</v>
      </c>
    </row>
    <row r="33" s="78" customFormat="1" x14ac:dyDescent="0.25"/>
    <row r="34" s="78" customFormat="1" x14ac:dyDescent="0.25"/>
    <row r="35" s="78" customFormat="1" x14ac:dyDescent="0.25"/>
    <row r="36" s="78" customFormat="1" x14ac:dyDescent="0.25"/>
    <row r="37" s="78" customFormat="1" x14ac:dyDescent="0.25"/>
    <row r="38" s="78" customFormat="1" x14ac:dyDescent="0.25"/>
    <row r="39" s="78" customFormat="1" x14ac:dyDescent="0.25"/>
    <row r="40" s="78" customFormat="1" x14ac:dyDescent="0.25"/>
    <row r="41" s="78" customFormat="1" x14ac:dyDescent="0.25"/>
    <row r="42" s="78" customFormat="1" x14ac:dyDescent="0.25"/>
    <row r="43" s="78" customFormat="1" x14ac:dyDescent="0.25"/>
    <row r="44" s="78" customFormat="1" x14ac:dyDescent="0.25"/>
    <row r="45" s="78" customFormat="1" x14ac:dyDescent="0.25"/>
    <row r="46" s="78" customFormat="1" x14ac:dyDescent="0.25"/>
    <row r="47" s="78" customFormat="1" x14ac:dyDescent="0.25"/>
    <row r="48" s="78" customFormat="1" x14ac:dyDescent="0.25"/>
    <row r="49" s="78" customFormat="1" x14ac:dyDescent="0.25"/>
    <row r="50" s="78" customFormat="1" x14ac:dyDescent="0.25"/>
    <row r="51" s="78" customFormat="1" x14ac:dyDescent="0.25"/>
    <row r="52" s="78" customFormat="1" x14ac:dyDescent="0.25"/>
    <row r="53" s="78" customFormat="1" x14ac:dyDescent="0.25"/>
    <row r="54" s="78" customFormat="1" x14ac:dyDescent="0.25"/>
    <row r="55" s="78" customFormat="1" x14ac:dyDescent="0.25"/>
    <row r="56" s="78" customFormat="1" x14ac:dyDescent="0.25"/>
    <row r="57" s="78" customFormat="1" x14ac:dyDescent="0.25"/>
    <row r="58" s="78" customFormat="1" x14ac:dyDescent="0.25"/>
    <row r="59" s="78" customFormat="1" x14ac:dyDescent="0.25"/>
    <row r="60" s="78" customFormat="1" x14ac:dyDescent="0.25"/>
    <row r="61" s="78" customFormat="1" x14ac:dyDescent="0.25"/>
    <row r="62" s="78" customFormat="1" x14ac:dyDescent="0.25"/>
    <row r="63" s="78" customFormat="1" x14ac:dyDescent="0.25"/>
    <row r="64" s="78" customFormat="1" x14ac:dyDescent="0.25"/>
    <row r="65" s="78" customFormat="1" x14ac:dyDescent="0.25"/>
    <row r="66" s="78" customFormat="1" x14ac:dyDescent="0.25"/>
    <row r="67" s="78" customFormat="1" x14ac:dyDescent="0.25"/>
    <row r="68" s="78" customFormat="1" x14ac:dyDescent="0.25"/>
    <row r="69" s="78" customFormat="1" x14ac:dyDescent="0.25"/>
    <row r="70" s="78" customFormat="1" x14ac:dyDescent="0.25"/>
    <row r="71" s="78" customFormat="1" x14ac:dyDescent="0.25"/>
    <row r="72" s="78" customFormat="1" x14ac:dyDescent="0.25"/>
    <row r="73" s="78" customFormat="1" x14ac:dyDescent="0.25"/>
    <row r="74" s="78" customFormat="1" x14ac:dyDescent="0.25"/>
    <row r="75" s="78" customFormat="1" x14ac:dyDescent="0.25"/>
    <row r="76" s="78" customFormat="1" x14ac:dyDescent="0.25"/>
    <row r="77" s="78" customFormat="1" x14ac:dyDescent="0.25"/>
    <row r="78" s="78" customFormat="1" x14ac:dyDescent="0.25"/>
    <row r="79" s="78" customFormat="1" x14ac:dyDescent="0.25"/>
    <row r="80" s="78" customFormat="1" x14ac:dyDescent="0.25"/>
    <row r="81" s="78" customFormat="1" x14ac:dyDescent="0.25"/>
    <row r="82" s="78" customFormat="1" x14ac:dyDescent="0.25"/>
    <row r="83" s="78" customFormat="1" x14ac:dyDescent="0.25"/>
    <row r="84" s="78" customFormat="1" x14ac:dyDescent="0.25"/>
    <row r="85" s="78" customFormat="1" x14ac:dyDescent="0.25"/>
    <row r="86" s="78" customFormat="1" x14ac:dyDescent="0.25"/>
    <row r="87" s="78" customFormat="1" x14ac:dyDescent="0.25"/>
    <row r="88" s="78" customFormat="1" x14ac:dyDescent="0.25"/>
    <row r="89" s="78" customFormat="1" x14ac:dyDescent="0.25"/>
    <row r="90" s="78" customFormat="1" x14ac:dyDescent="0.25"/>
    <row r="91" s="78" customFormat="1" x14ac:dyDescent="0.25"/>
    <row r="92" s="78" customFormat="1" x14ac:dyDescent="0.25"/>
    <row r="93" s="78" customFormat="1" x14ac:dyDescent="0.25"/>
    <row r="94" s="78" customFormat="1" x14ac:dyDescent="0.25"/>
    <row r="95" s="78" customFormat="1" x14ac:dyDescent="0.25"/>
    <row r="96" s="78" customFormat="1" x14ac:dyDescent="0.25"/>
    <row r="97" s="78" customFormat="1" x14ac:dyDescent="0.25"/>
    <row r="98" s="78" customFormat="1" x14ac:dyDescent="0.25"/>
    <row r="99" s="78" customFormat="1" x14ac:dyDescent="0.25"/>
    <row r="100" s="78" customFormat="1" x14ac:dyDescent="0.25"/>
    <row r="101" s="78" customFormat="1" x14ac:dyDescent="0.25"/>
    <row r="102" s="78" customFormat="1" x14ac:dyDescent="0.25"/>
    <row r="103" s="78" customFormat="1" x14ac:dyDescent="0.25"/>
    <row r="104" s="78" customFormat="1" x14ac:dyDescent="0.25"/>
    <row r="105" s="78" customFormat="1" x14ac:dyDescent="0.25"/>
    <row r="106" s="78" customFormat="1" x14ac:dyDescent="0.25"/>
    <row r="107" s="78" customFormat="1" x14ac:dyDescent="0.25"/>
    <row r="108" s="78" customFormat="1" x14ac:dyDescent="0.25"/>
    <row r="109" s="78" customFormat="1" x14ac:dyDescent="0.25"/>
  </sheetData>
  <mergeCells count="2">
    <mergeCell ref="A1:E1"/>
    <mergeCell ref="G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40"/>
  <sheetViews>
    <sheetView topLeftCell="H107" workbookViewId="0">
      <selection activeCell="Q1" sqref="Q1:Z136"/>
    </sheetView>
  </sheetViews>
  <sheetFormatPr defaultColWidth="9.140625" defaultRowHeight="15" x14ac:dyDescent="0.25"/>
  <cols>
    <col min="2" max="2" width="12" bestFit="1" customWidth="1"/>
    <col min="13" max="13" width="13.5703125" bestFit="1" customWidth="1"/>
    <col min="14" max="14" width="19.42578125" bestFit="1" customWidth="1"/>
    <col min="15" max="15" width="11.85546875" bestFit="1" customWidth="1"/>
    <col min="16" max="16" width="9.42578125" bestFit="1" customWidth="1"/>
    <col min="17" max="17" width="11.85546875" bestFit="1" customWidth="1"/>
    <col min="23" max="23" width="9.42578125" bestFit="1" customWidth="1"/>
  </cols>
  <sheetData>
    <row r="1" spans="1:2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L1" s="3"/>
      <c r="M1" s="4"/>
      <c r="N1" s="6"/>
      <c r="Q1" s="25" t="s">
        <v>148</v>
      </c>
      <c r="R1" s="25" t="s">
        <v>149</v>
      </c>
      <c r="S1" s="25" t="s">
        <v>150</v>
      </c>
      <c r="T1" s="25" t="s">
        <v>151</v>
      </c>
      <c r="U1" s="25" t="s">
        <v>152</v>
      </c>
      <c r="V1" s="25" t="s">
        <v>153</v>
      </c>
      <c r="W1" s="25" t="s">
        <v>154</v>
      </c>
      <c r="X1" s="25" t="s">
        <v>155</v>
      </c>
      <c r="Y1" s="25" t="s">
        <v>156</v>
      </c>
      <c r="Z1" s="25" t="s">
        <v>157</v>
      </c>
    </row>
    <row r="2" spans="1:26" x14ac:dyDescent="0.25">
      <c r="A2" t="s">
        <v>7</v>
      </c>
      <c r="B2" t="s">
        <v>8</v>
      </c>
      <c r="C2" t="s">
        <v>9</v>
      </c>
      <c r="D2" t="s">
        <v>10</v>
      </c>
      <c r="E2" t="s">
        <v>10</v>
      </c>
      <c r="F2" t="s">
        <v>10</v>
      </c>
      <c r="G2" t="s">
        <v>10</v>
      </c>
      <c r="L2" s="3"/>
      <c r="M2" s="5"/>
      <c r="N2" s="6"/>
      <c r="Q2" s="1">
        <v>259</v>
      </c>
      <c r="R2" s="1">
        <f>Q2*1.05</f>
        <v>271.95</v>
      </c>
      <c r="S2" s="1">
        <f>Q2*1.1</f>
        <v>284.90000000000003</v>
      </c>
      <c r="T2" s="1">
        <f>Q2*1.15</f>
        <v>297.84999999999997</v>
      </c>
      <c r="U2" s="1">
        <f>Q2*1.2</f>
        <v>310.8</v>
      </c>
      <c r="V2" s="1">
        <f>Q2*1.25</f>
        <v>323.75</v>
      </c>
      <c r="W2" s="1">
        <f>Q2*1.3</f>
        <v>336.7</v>
      </c>
      <c r="X2" s="1">
        <f>Q2*1.35</f>
        <v>349.65000000000003</v>
      </c>
      <c r="Y2" s="1">
        <f>Q2*1.4</f>
        <v>362.59999999999997</v>
      </c>
      <c r="Z2" s="1">
        <f>Q2*1.45</f>
        <v>375.55</v>
      </c>
    </row>
    <row r="3" spans="1:26" x14ac:dyDescent="0.25">
      <c r="A3" t="s">
        <v>7</v>
      </c>
      <c r="L3" s="3"/>
      <c r="M3" s="5"/>
      <c r="N3" s="6"/>
      <c r="Q3" s="1">
        <v>51.422470584366103</v>
      </c>
      <c r="R3" s="1">
        <f t="shared" ref="R3:R66" si="0">Q3*1.05</f>
        <v>53.993594113584408</v>
      </c>
      <c r="S3" s="1">
        <f t="shared" ref="S3:S14" si="1">Q3*1.1</f>
        <v>56.564717642802719</v>
      </c>
      <c r="T3" s="1">
        <f t="shared" ref="T3:T14" si="2">Q3*1.15</f>
        <v>59.135841172021017</v>
      </c>
      <c r="U3" s="1">
        <f t="shared" ref="U3:U14" si="3">Q3*1.2</f>
        <v>61.706964701239322</v>
      </c>
      <c r="V3" s="1">
        <f t="shared" ref="V3:V14" si="4">Q3*1.25</f>
        <v>64.278088230457627</v>
      </c>
      <c r="W3" s="1">
        <f t="shared" ref="W3:W14" si="5">Q3*1.3</f>
        <v>66.849211759675939</v>
      </c>
      <c r="X3" s="1">
        <f t="shared" ref="X3:X14" si="6">Q3*1.35</f>
        <v>69.420335288894236</v>
      </c>
      <c r="Y3" s="1">
        <f t="shared" ref="Y3:Y14" si="7">Q3*1.4</f>
        <v>71.991458818112534</v>
      </c>
      <c r="Z3" s="1">
        <f t="shared" ref="Z3:Z14" si="8">Q3*1.45</f>
        <v>74.562582347330846</v>
      </c>
    </row>
    <row r="4" spans="1:26" x14ac:dyDescent="0.25">
      <c r="A4">
        <v>201</v>
      </c>
      <c r="B4" t="s">
        <v>11</v>
      </c>
      <c r="C4">
        <v>1</v>
      </c>
      <c r="D4">
        <v>1</v>
      </c>
      <c r="E4">
        <v>0</v>
      </c>
      <c r="F4">
        <v>0</v>
      </c>
      <c r="G4">
        <v>0</v>
      </c>
      <c r="L4" s="3"/>
      <c r="M4" s="5"/>
      <c r="N4" s="6"/>
      <c r="O4" s="2"/>
      <c r="Q4" s="1">
        <v>45.794963063638342</v>
      </c>
      <c r="R4" s="1">
        <f t="shared" si="0"/>
        <v>48.08471121682026</v>
      </c>
      <c r="S4" s="1">
        <f t="shared" si="1"/>
        <v>50.374459370002178</v>
      </c>
      <c r="T4" s="1">
        <f t="shared" si="2"/>
        <v>52.664207523184089</v>
      </c>
      <c r="U4" s="1">
        <f t="shared" si="3"/>
        <v>54.953955676366007</v>
      </c>
      <c r="V4" s="1">
        <f t="shared" si="4"/>
        <v>57.243703829547925</v>
      </c>
      <c r="W4" s="1">
        <f t="shared" si="5"/>
        <v>59.533451982729844</v>
      </c>
      <c r="X4" s="1">
        <f t="shared" si="6"/>
        <v>61.823200135911769</v>
      </c>
      <c r="Y4" s="1">
        <f t="shared" si="7"/>
        <v>64.11294828909368</v>
      </c>
      <c r="Z4" s="1">
        <f t="shared" si="8"/>
        <v>66.402696442275598</v>
      </c>
    </row>
    <row r="5" spans="1:26" x14ac:dyDescent="0.25">
      <c r="A5">
        <v>202</v>
      </c>
      <c r="B5" t="s">
        <v>12</v>
      </c>
      <c r="C5">
        <v>1</v>
      </c>
      <c r="D5">
        <v>1</v>
      </c>
      <c r="E5">
        <v>0</v>
      </c>
      <c r="F5">
        <v>0</v>
      </c>
      <c r="G5">
        <v>0</v>
      </c>
      <c r="L5" s="3"/>
      <c r="M5" s="5"/>
      <c r="N5" s="6"/>
      <c r="O5" s="2"/>
      <c r="Q5" s="1">
        <v>93.656347184801106</v>
      </c>
      <c r="R5" s="1">
        <f t="shared" si="0"/>
        <v>98.339164544041168</v>
      </c>
      <c r="S5" s="1">
        <f t="shared" si="1"/>
        <v>103.02198190328123</v>
      </c>
      <c r="T5" s="1">
        <f t="shared" si="2"/>
        <v>107.70479926252126</v>
      </c>
      <c r="U5" s="1">
        <f t="shared" si="3"/>
        <v>112.38761662176132</v>
      </c>
      <c r="V5" s="1">
        <f t="shared" si="4"/>
        <v>117.07043398100139</v>
      </c>
      <c r="W5" s="1">
        <f t="shared" si="5"/>
        <v>121.75325134024145</v>
      </c>
      <c r="X5" s="1">
        <f t="shared" si="6"/>
        <v>126.4360686994815</v>
      </c>
      <c r="Y5" s="1">
        <f t="shared" si="7"/>
        <v>131.11888605872153</v>
      </c>
      <c r="Z5" s="1">
        <f t="shared" si="8"/>
        <v>135.80170341796159</v>
      </c>
    </row>
    <row r="6" spans="1:26" x14ac:dyDescent="0.25">
      <c r="A6">
        <v>2</v>
      </c>
      <c r="B6" t="s">
        <v>13</v>
      </c>
      <c r="C6">
        <v>0</v>
      </c>
      <c r="D6">
        <v>1</v>
      </c>
      <c r="E6">
        <v>0</v>
      </c>
      <c r="F6">
        <v>0</v>
      </c>
      <c r="G6">
        <v>0</v>
      </c>
      <c r="L6" s="3"/>
      <c r="M6" s="5"/>
      <c r="N6" s="6"/>
      <c r="O6" s="2"/>
      <c r="Q6" s="1">
        <v>335.04509502453544</v>
      </c>
      <c r="R6" s="1">
        <f t="shared" si="0"/>
        <v>351.79734977576226</v>
      </c>
      <c r="S6" s="1">
        <f t="shared" si="1"/>
        <v>368.54960452698901</v>
      </c>
      <c r="T6" s="1">
        <f t="shared" si="2"/>
        <v>385.30185927821572</v>
      </c>
      <c r="U6" s="1">
        <f t="shared" si="3"/>
        <v>402.05411402944253</v>
      </c>
      <c r="V6" s="1">
        <f t="shared" si="4"/>
        <v>418.80636878066929</v>
      </c>
      <c r="W6" s="1">
        <f t="shared" si="5"/>
        <v>435.5586235318961</v>
      </c>
      <c r="X6" s="1">
        <f t="shared" si="6"/>
        <v>452.31087828312286</v>
      </c>
      <c r="Y6" s="1">
        <f t="shared" si="7"/>
        <v>469.06313303434956</v>
      </c>
      <c r="Z6" s="1">
        <f t="shared" si="8"/>
        <v>485.81538778557638</v>
      </c>
    </row>
    <row r="7" spans="1:26" x14ac:dyDescent="0.25">
      <c r="A7">
        <v>3</v>
      </c>
      <c r="B7" t="s">
        <v>14</v>
      </c>
      <c r="C7">
        <v>0</v>
      </c>
      <c r="D7">
        <v>1</v>
      </c>
      <c r="E7">
        <v>0</v>
      </c>
      <c r="F7">
        <v>47.78</v>
      </c>
      <c r="G7">
        <v>19.009</v>
      </c>
      <c r="L7" s="3"/>
      <c r="M7" s="5"/>
      <c r="N7" s="6"/>
      <c r="O7" s="2"/>
      <c r="Q7" s="1">
        <v>160.21932743586211</v>
      </c>
      <c r="R7" s="1">
        <f t="shared" si="0"/>
        <v>168.23029380765522</v>
      </c>
      <c r="S7" s="1">
        <f t="shared" si="1"/>
        <v>176.24126017944835</v>
      </c>
      <c r="T7" s="1">
        <f t="shared" si="2"/>
        <v>184.25222655124142</v>
      </c>
      <c r="U7" s="1">
        <f t="shared" si="3"/>
        <v>192.26319292303452</v>
      </c>
      <c r="V7" s="1">
        <f t="shared" si="4"/>
        <v>200.27415929482765</v>
      </c>
      <c r="W7" s="1">
        <f t="shared" si="5"/>
        <v>208.28512566662076</v>
      </c>
      <c r="X7" s="1">
        <f t="shared" si="6"/>
        <v>216.29609203841386</v>
      </c>
      <c r="Y7" s="1">
        <f t="shared" si="7"/>
        <v>224.30705841020693</v>
      </c>
      <c r="Z7" s="1">
        <f t="shared" si="8"/>
        <v>232.31802478200007</v>
      </c>
    </row>
    <row r="8" spans="1:26" x14ac:dyDescent="0.25">
      <c r="A8">
        <v>4</v>
      </c>
      <c r="B8" t="s">
        <v>15</v>
      </c>
      <c r="C8">
        <v>0</v>
      </c>
      <c r="D8">
        <v>1</v>
      </c>
      <c r="E8">
        <v>0</v>
      </c>
      <c r="F8">
        <v>42.551000000000002</v>
      </c>
      <c r="G8">
        <v>16.928999999999998</v>
      </c>
      <c r="L8" s="3"/>
      <c r="M8" s="5"/>
      <c r="N8" s="6"/>
      <c r="O8" s="2"/>
      <c r="Q8" s="1">
        <v>256.86574476951961</v>
      </c>
      <c r="R8" s="1">
        <f t="shared" si="0"/>
        <v>269.70903200799557</v>
      </c>
      <c r="S8" s="1">
        <f t="shared" si="1"/>
        <v>282.5523192464716</v>
      </c>
      <c r="T8" s="1">
        <f t="shared" si="2"/>
        <v>295.39560648494751</v>
      </c>
      <c r="U8" s="1">
        <f t="shared" si="3"/>
        <v>308.23889372342353</v>
      </c>
      <c r="V8" s="1">
        <f t="shared" si="4"/>
        <v>321.0821809618995</v>
      </c>
      <c r="W8" s="1">
        <f t="shared" si="5"/>
        <v>333.92546820037552</v>
      </c>
      <c r="X8" s="1">
        <f t="shared" si="6"/>
        <v>346.76875543885149</v>
      </c>
      <c r="Y8" s="1">
        <f t="shared" si="7"/>
        <v>359.61204267732745</v>
      </c>
      <c r="Z8" s="1">
        <f t="shared" si="8"/>
        <v>372.45532991580342</v>
      </c>
    </row>
    <row r="9" spans="1:26" x14ac:dyDescent="0.25">
      <c r="A9">
        <v>5</v>
      </c>
      <c r="B9" t="s">
        <v>16</v>
      </c>
      <c r="C9">
        <v>0</v>
      </c>
      <c r="D9">
        <v>1</v>
      </c>
      <c r="E9">
        <v>0</v>
      </c>
      <c r="F9">
        <v>87.022000000000006</v>
      </c>
      <c r="G9">
        <v>34.622</v>
      </c>
      <c r="L9" s="3"/>
      <c r="M9" s="5"/>
      <c r="N9" s="6"/>
      <c r="O9" s="2"/>
      <c r="Q9" s="1">
        <v>67.048573415099597</v>
      </c>
      <c r="R9" s="1">
        <f t="shared" si="0"/>
        <v>70.401002085854586</v>
      </c>
      <c r="S9" s="1">
        <f t="shared" si="1"/>
        <v>73.753430756609561</v>
      </c>
      <c r="T9" s="1">
        <f t="shared" si="2"/>
        <v>77.105859427364535</v>
      </c>
      <c r="U9" s="1">
        <f t="shared" si="3"/>
        <v>80.45828809811951</v>
      </c>
      <c r="V9" s="1">
        <f t="shared" si="4"/>
        <v>83.810716768874499</v>
      </c>
      <c r="W9" s="1">
        <f t="shared" si="5"/>
        <v>87.163145439629474</v>
      </c>
      <c r="X9" s="1">
        <f t="shared" si="6"/>
        <v>90.515574110384463</v>
      </c>
      <c r="Y9" s="1">
        <f t="shared" si="7"/>
        <v>93.868002781139424</v>
      </c>
      <c r="Z9" s="1">
        <f t="shared" si="8"/>
        <v>97.220431451894413</v>
      </c>
    </row>
    <row r="10" spans="1:26" x14ac:dyDescent="0.25">
      <c r="A10">
        <v>6</v>
      </c>
      <c r="B10" t="s">
        <v>17</v>
      </c>
      <c r="C10">
        <v>0</v>
      </c>
      <c r="D10">
        <v>1</v>
      </c>
      <c r="E10">
        <v>0</v>
      </c>
      <c r="F10">
        <v>311.31</v>
      </c>
      <c r="G10">
        <v>123.86</v>
      </c>
      <c r="L10" s="3"/>
      <c r="M10" s="5"/>
      <c r="N10" s="6"/>
      <c r="O10" s="2"/>
      <c r="Q10" s="1">
        <v>134.08934387564136</v>
      </c>
      <c r="R10" s="1">
        <f t="shared" si="0"/>
        <v>140.79381106942344</v>
      </c>
      <c r="S10" s="1">
        <f t="shared" si="1"/>
        <v>147.49827826320552</v>
      </c>
      <c r="T10" s="1">
        <f t="shared" si="2"/>
        <v>154.20274545698754</v>
      </c>
      <c r="U10" s="1">
        <f t="shared" si="3"/>
        <v>160.90721265076962</v>
      </c>
      <c r="V10" s="1">
        <f t="shared" si="4"/>
        <v>167.6116798445517</v>
      </c>
      <c r="W10" s="1">
        <f t="shared" si="5"/>
        <v>174.31614703833378</v>
      </c>
      <c r="X10" s="1">
        <f t="shared" si="6"/>
        <v>181.02061423211586</v>
      </c>
      <c r="Y10" s="1">
        <f t="shared" si="7"/>
        <v>187.72508142589788</v>
      </c>
      <c r="Z10" s="1">
        <f t="shared" si="8"/>
        <v>194.42954861967996</v>
      </c>
    </row>
    <row r="11" spans="1:26" x14ac:dyDescent="0.25">
      <c r="A11">
        <v>7</v>
      </c>
      <c r="B11" t="s">
        <v>18</v>
      </c>
      <c r="C11">
        <v>0</v>
      </c>
      <c r="D11">
        <v>1</v>
      </c>
      <c r="E11">
        <v>0</v>
      </c>
      <c r="F11">
        <v>148.87</v>
      </c>
      <c r="G11">
        <v>59.228000000000002</v>
      </c>
      <c r="L11" s="3"/>
      <c r="M11" s="5"/>
      <c r="N11" s="6"/>
      <c r="O11" s="2"/>
      <c r="Q11" s="1">
        <v>150.8472585896078</v>
      </c>
      <c r="R11" s="1">
        <f t="shared" si="0"/>
        <v>158.38962151908819</v>
      </c>
      <c r="S11" s="1">
        <f t="shared" si="1"/>
        <v>165.93198444856858</v>
      </c>
      <c r="T11" s="1">
        <f t="shared" si="2"/>
        <v>173.47434737804898</v>
      </c>
      <c r="U11" s="1">
        <f t="shared" si="3"/>
        <v>181.01671030752937</v>
      </c>
      <c r="V11" s="1">
        <f t="shared" si="4"/>
        <v>188.55907323700976</v>
      </c>
      <c r="W11" s="1">
        <f t="shared" si="5"/>
        <v>196.10143616649015</v>
      </c>
      <c r="X11" s="1">
        <f t="shared" si="6"/>
        <v>203.64379909597054</v>
      </c>
      <c r="Y11" s="1">
        <f t="shared" si="7"/>
        <v>211.18616202545093</v>
      </c>
      <c r="Z11" s="1">
        <f t="shared" si="8"/>
        <v>218.72852495493132</v>
      </c>
    </row>
    <row r="12" spans="1:26" x14ac:dyDescent="0.25">
      <c r="A12">
        <v>8</v>
      </c>
      <c r="B12" t="s">
        <v>19</v>
      </c>
      <c r="C12">
        <v>0</v>
      </c>
      <c r="D12">
        <v>1</v>
      </c>
      <c r="E12">
        <v>0</v>
      </c>
      <c r="F12">
        <v>238.67</v>
      </c>
      <c r="G12">
        <v>94.956000000000003</v>
      </c>
      <c r="L12" s="3"/>
      <c r="M12" s="5"/>
      <c r="N12" s="6"/>
      <c r="O12" s="2"/>
      <c r="Q12" s="1">
        <v>125.71558684586411</v>
      </c>
      <c r="R12" s="1">
        <f t="shared" si="0"/>
        <v>132.00136618815733</v>
      </c>
      <c r="S12" s="1">
        <f t="shared" si="1"/>
        <v>138.28714553045054</v>
      </c>
      <c r="T12" s="1">
        <f t="shared" si="2"/>
        <v>144.57292487274373</v>
      </c>
      <c r="U12" s="1">
        <f t="shared" si="3"/>
        <v>150.85870421503694</v>
      </c>
      <c r="V12" s="1">
        <f t="shared" si="4"/>
        <v>157.14448355733015</v>
      </c>
      <c r="W12" s="1">
        <f t="shared" si="5"/>
        <v>163.43026289962336</v>
      </c>
      <c r="X12" s="1">
        <f t="shared" si="6"/>
        <v>169.71604224191657</v>
      </c>
      <c r="Y12" s="1">
        <f t="shared" si="7"/>
        <v>176.00182158420975</v>
      </c>
      <c r="Z12" s="1">
        <f t="shared" si="8"/>
        <v>182.28760092650296</v>
      </c>
    </row>
    <row r="13" spans="1:26" x14ac:dyDescent="0.25">
      <c r="A13">
        <v>9</v>
      </c>
      <c r="B13" t="s">
        <v>20</v>
      </c>
      <c r="C13">
        <v>0</v>
      </c>
      <c r="D13">
        <v>1</v>
      </c>
      <c r="E13">
        <v>0</v>
      </c>
      <c r="F13">
        <v>62.298999999999999</v>
      </c>
      <c r="G13">
        <v>24.786000000000001</v>
      </c>
      <c r="L13" s="3"/>
      <c r="M13" s="5"/>
      <c r="N13" s="6"/>
      <c r="O13" s="2"/>
      <c r="Q13" s="1">
        <v>268.1983799820573</v>
      </c>
      <c r="R13" s="1">
        <f t="shared" si="0"/>
        <v>281.6082989811602</v>
      </c>
      <c r="S13" s="1">
        <f t="shared" si="1"/>
        <v>295.01821798026305</v>
      </c>
      <c r="T13" s="1">
        <f t="shared" si="2"/>
        <v>308.42813697936589</v>
      </c>
      <c r="U13" s="1">
        <f t="shared" si="3"/>
        <v>321.83805597846873</v>
      </c>
      <c r="V13" s="1">
        <f t="shared" si="4"/>
        <v>335.24797497757163</v>
      </c>
      <c r="W13" s="1">
        <f t="shared" si="5"/>
        <v>348.65789397667453</v>
      </c>
      <c r="X13" s="1">
        <f t="shared" si="6"/>
        <v>362.06781297577737</v>
      </c>
      <c r="Y13" s="1">
        <f t="shared" si="7"/>
        <v>375.47773197488021</v>
      </c>
      <c r="Z13" s="1">
        <f t="shared" si="8"/>
        <v>388.88765097398306</v>
      </c>
    </row>
    <row r="14" spans="1:26" x14ac:dyDescent="0.25">
      <c r="A14">
        <v>10</v>
      </c>
      <c r="B14" t="s">
        <v>21</v>
      </c>
      <c r="C14">
        <v>0</v>
      </c>
      <c r="D14">
        <v>1</v>
      </c>
      <c r="E14">
        <v>0</v>
      </c>
      <c r="F14">
        <v>124.59</v>
      </c>
      <c r="G14">
        <v>49.570999999999998</v>
      </c>
      <c r="L14" s="3"/>
      <c r="M14" s="5"/>
      <c r="N14" s="6"/>
      <c r="O14" s="2"/>
      <c r="Q14" s="1">
        <v>313.53492724096941</v>
      </c>
      <c r="R14" s="1">
        <f t="shared" si="0"/>
        <v>329.21167360301791</v>
      </c>
      <c r="S14" s="1">
        <f t="shared" si="1"/>
        <v>344.88841996506636</v>
      </c>
      <c r="T14" s="1">
        <f t="shared" si="2"/>
        <v>360.56516632711481</v>
      </c>
      <c r="U14" s="1">
        <f t="shared" si="3"/>
        <v>376.24191268916326</v>
      </c>
      <c r="V14" s="1">
        <f t="shared" si="4"/>
        <v>391.91865905121176</v>
      </c>
      <c r="W14" s="1">
        <f t="shared" si="5"/>
        <v>407.59540541326027</v>
      </c>
      <c r="X14" s="1">
        <f t="shared" si="6"/>
        <v>423.27215177530871</v>
      </c>
      <c r="Y14" s="1">
        <f t="shared" si="7"/>
        <v>438.94889813735716</v>
      </c>
      <c r="Z14" s="1">
        <f t="shared" si="8"/>
        <v>454.62564449940561</v>
      </c>
    </row>
    <row r="15" spans="1:26" x14ac:dyDescent="0.25">
      <c r="A15">
        <v>11</v>
      </c>
      <c r="B15" t="s">
        <v>22</v>
      </c>
      <c r="C15">
        <v>0</v>
      </c>
      <c r="D15">
        <v>1</v>
      </c>
      <c r="E15">
        <v>0</v>
      </c>
      <c r="F15">
        <v>140.16</v>
      </c>
      <c r="G15">
        <v>55.768000000000001</v>
      </c>
      <c r="L15" s="3"/>
      <c r="M15" s="5"/>
      <c r="N15" s="6"/>
      <c r="O15" s="2"/>
      <c r="Q15" s="1">
        <v>326.87634359188496</v>
      </c>
      <c r="R15" s="1">
        <f t="shared" si="0"/>
        <v>343.22016077147924</v>
      </c>
      <c r="S15" s="1">
        <f t="shared" ref="S15:S78" si="9">Q15*1.1</f>
        <v>359.56397795107347</v>
      </c>
      <c r="T15" s="1">
        <f t="shared" ref="T15:T78" si="10">Q15*1.15</f>
        <v>375.90779513066769</v>
      </c>
      <c r="U15" s="1">
        <f t="shared" ref="U15:U78" si="11">Q15*1.2</f>
        <v>392.25161231026192</v>
      </c>
      <c r="V15" s="1">
        <f t="shared" ref="V15:V78" si="12">Q15*1.25</f>
        <v>408.5954294898562</v>
      </c>
      <c r="W15" s="1">
        <f t="shared" ref="W15:W78" si="13">Q15*1.3</f>
        <v>424.93924666945048</v>
      </c>
      <c r="X15" s="1">
        <f t="shared" ref="X15:X78" si="14">Q15*1.35</f>
        <v>441.28306384904471</v>
      </c>
      <c r="Y15" s="1">
        <f t="shared" ref="Y15:Y78" si="15">Q15*1.4</f>
        <v>457.62688102863893</v>
      </c>
      <c r="Z15" s="1">
        <f t="shared" ref="Z15:Z78" si="16">Q15*1.45</f>
        <v>473.97069820823316</v>
      </c>
    </row>
    <row r="16" spans="1:26" x14ac:dyDescent="0.25">
      <c r="A16">
        <v>12</v>
      </c>
      <c r="B16" t="s">
        <v>23</v>
      </c>
      <c r="C16">
        <v>0</v>
      </c>
      <c r="D16">
        <v>1</v>
      </c>
      <c r="E16">
        <v>0</v>
      </c>
      <c r="F16">
        <v>116.81</v>
      </c>
      <c r="G16">
        <v>46.473999999999997</v>
      </c>
      <c r="L16" s="3"/>
      <c r="M16" s="5"/>
      <c r="N16" s="6"/>
      <c r="O16" s="2"/>
      <c r="Q16" s="1">
        <v>231.81131362597466</v>
      </c>
      <c r="R16" s="1">
        <f t="shared" si="0"/>
        <v>243.40187930727342</v>
      </c>
      <c r="S16" s="1">
        <f t="shared" si="9"/>
        <v>254.99244498857215</v>
      </c>
      <c r="T16" s="1">
        <f t="shared" si="10"/>
        <v>266.58301066987082</v>
      </c>
      <c r="U16" s="1">
        <f t="shared" si="11"/>
        <v>278.17357635116957</v>
      </c>
      <c r="V16" s="1">
        <f t="shared" si="12"/>
        <v>289.76414203246833</v>
      </c>
      <c r="W16" s="1">
        <f t="shared" si="13"/>
        <v>301.35470771376708</v>
      </c>
      <c r="X16" s="1">
        <f t="shared" si="14"/>
        <v>312.94527339506584</v>
      </c>
      <c r="Y16" s="1">
        <f t="shared" si="15"/>
        <v>324.53583907636448</v>
      </c>
      <c r="Z16" s="1">
        <f t="shared" si="16"/>
        <v>336.12640475766324</v>
      </c>
    </row>
    <row r="17" spans="1:26" x14ac:dyDescent="0.25">
      <c r="A17">
        <v>13</v>
      </c>
      <c r="B17" t="s">
        <v>24</v>
      </c>
      <c r="C17">
        <v>0</v>
      </c>
      <c r="D17">
        <v>1</v>
      </c>
      <c r="E17">
        <v>0</v>
      </c>
      <c r="F17">
        <v>249.2</v>
      </c>
      <c r="G17">
        <v>99.144999999999996</v>
      </c>
      <c r="L17" s="3"/>
      <c r="M17" s="5"/>
      <c r="N17" s="6"/>
      <c r="O17" s="2"/>
      <c r="Q17" s="1">
        <v>213.7290203715911</v>
      </c>
      <c r="R17" s="1">
        <f t="shared" si="0"/>
        <v>224.41547139017067</v>
      </c>
      <c r="S17" s="1">
        <f t="shared" si="9"/>
        <v>235.10192240875023</v>
      </c>
      <c r="T17" s="1">
        <f t="shared" si="10"/>
        <v>245.78837342732976</v>
      </c>
      <c r="U17" s="1">
        <f t="shared" si="11"/>
        <v>256.47482444590929</v>
      </c>
      <c r="V17" s="1">
        <f t="shared" si="12"/>
        <v>267.16127546448888</v>
      </c>
      <c r="W17" s="1">
        <f t="shared" si="13"/>
        <v>277.84772648306847</v>
      </c>
      <c r="X17" s="1">
        <f t="shared" si="14"/>
        <v>288.534177501648</v>
      </c>
      <c r="Y17" s="1">
        <f t="shared" si="15"/>
        <v>299.22062852022754</v>
      </c>
      <c r="Z17" s="1">
        <f t="shared" si="16"/>
        <v>309.90707953880707</v>
      </c>
    </row>
    <row r="18" spans="1:26" x14ac:dyDescent="0.25">
      <c r="A18">
        <v>14</v>
      </c>
      <c r="B18" t="s">
        <v>25</v>
      </c>
      <c r="C18">
        <v>0</v>
      </c>
      <c r="D18">
        <v>1</v>
      </c>
      <c r="E18">
        <v>0</v>
      </c>
      <c r="F18">
        <v>291.45</v>
      </c>
      <c r="G18">
        <v>115.59</v>
      </c>
      <c r="L18" s="3"/>
      <c r="M18" s="5"/>
      <c r="N18" s="6"/>
      <c r="Q18" s="1">
        <v>429</v>
      </c>
      <c r="R18" s="1">
        <f t="shared" si="0"/>
        <v>450.45000000000005</v>
      </c>
      <c r="S18" s="1">
        <f t="shared" si="9"/>
        <v>471.90000000000003</v>
      </c>
      <c r="T18" s="1">
        <f t="shared" si="10"/>
        <v>493.34999999999997</v>
      </c>
      <c r="U18" s="1">
        <f t="shared" si="11"/>
        <v>514.79999999999995</v>
      </c>
      <c r="V18" s="1">
        <f t="shared" si="12"/>
        <v>536.25</v>
      </c>
      <c r="W18" s="1">
        <f t="shared" si="13"/>
        <v>557.70000000000005</v>
      </c>
      <c r="X18" s="1">
        <f t="shared" si="14"/>
        <v>579.15000000000009</v>
      </c>
      <c r="Y18" s="1">
        <f t="shared" si="15"/>
        <v>600.59999999999991</v>
      </c>
      <c r="Z18" s="1">
        <f t="shared" si="16"/>
        <v>622.04999999999995</v>
      </c>
    </row>
    <row r="19" spans="1:26" x14ac:dyDescent="0.25">
      <c r="A19">
        <v>15</v>
      </c>
      <c r="B19" t="s">
        <v>26</v>
      </c>
      <c r="C19">
        <v>0</v>
      </c>
      <c r="D19">
        <v>1</v>
      </c>
      <c r="E19">
        <v>0</v>
      </c>
      <c r="F19">
        <v>303.72000000000003</v>
      </c>
      <c r="G19">
        <v>120.84</v>
      </c>
      <c r="L19" s="3"/>
      <c r="M19" s="5"/>
      <c r="N19" s="6"/>
      <c r="Q19" s="1">
        <v>158</v>
      </c>
      <c r="R19" s="1">
        <f t="shared" si="0"/>
        <v>165.9</v>
      </c>
      <c r="S19" s="1">
        <f t="shared" si="9"/>
        <v>173.8</v>
      </c>
      <c r="T19" s="1">
        <f t="shared" si="10"/>
        <v>181.7</v>
      </c>
      <c r="U19" s="1">
        <f t="shared" si="11"/>
        <v>189.6</v>
      </c>
      <c r="V19" s="1">
        <f t="shared" si="12"/>
        <v>197.5</v>
      </c>
      <c r="W19" s="1">
        <f t="shared" si="13"/>
        <v>205.4</v>
      </c>
      <c r="X19" s="1">
        <f t="shared" si="14"/>
        <v>213.3</v>
      </c>
      <c r="Y19" s="1">
        <f t="shared" si="15"/>
        <v>221.2</v>
      </c>
      <c r="Z19" s="1">
        <f t="shared" si="16"/>
        <v>229.1</v>
      </c>
    </row>
    <row r="20" spans="1:26" x14ac:dyDescent="0.25">
      <c r="A20">
        <v>16</v>
      </c>
      <c r="B20" t="s">
        <v>27</v>
      </c>
      <c r="C20">
        <v>0</v>
      </c>
      <c r="D20">
        <v>1</v>
      </c>
      <c r="E20">
        <v>0</v>
      </c>
      <c r="F20">
        <v>215.39</v>
      </c>
      <c r="G20">
        <v>85.694999999999993</v>
      </c>
      <c r="L20" s="3"/>
      <c r="M20" s="5"/>
      <c r="N20" s="6"/>
      <c r="Q20" s="1">
        <v>75</v>
      </c>
      <c r="R20" s="1">
        <f t="shared" si="0"/>
        <v>78.75</v>
      </c>
      <c r="S20" s="1">
        <f t="shared" si="9"/>
        <v>82.5</v>
      </c>
      <c r="T20" s="1">
        <f t="shared" si="10"/>
        <v>86.25</v>
      </c>
      <c r="U20" s="1">
        <f t="shared" si="11"/>
        <v>90</v>
      </c>
      <c r="V20" s="1">
        <f t="shared" si="12"/>
        <v>93.75</v>
      </c>
      <c r="W20" s="1">
        <f t="shared" si="13"/>
        <v>97.5</v>
      </c>
      <c r="X20" s="1">
        <f t="shared" si="14"/>
        <v>101.25</v>
      </c>
      <c r="Y20" s="1">
        <f t="shared" si="15"/>
        <v>105</v>
      </c>
      <c r="Z20" s="1">
        <f t="shared" si="16"/>
        <v>108.75</v>
      </c>
    </row>
    <row r="21" spans="1:26" x14ac:dyDescent="0.25">
      <c r="A21">
        <v>17</v>
      </c>
      <c r="B21" t="s">
        <v>28</v>
      </c>
      <c r="C21">
        <v>0</v>
      </c>
      <c r="D21">
        <v>1</v>
      </c>
      <c r="E21">
        <v>0</v>
      </c>
      <c r="F21">
        <v>198.59</v>
      </c>
      <c r="G21">
        <v>79.007000000000005</v>
      </c>
      <c r="L21" s="3"/>
      <c r="M21" s="5"/>
      <c r="N21" s="6"/>
      <c r="Q21" s="1">
        <v>33.534751676432613</v>
      </c>
      <c r="R21" s="1">
        <f t="shared" si="0"/>
        <v>35.211489260254247</v>
      </c>
      <c r="S21" s="1">
        <f t="shared" si="9"/>
        <v>36.888226844075881</v>
      </c>
      <c r="T21" s="1">
        <f t="shared" si="10"/>
        <v>38.5649644278975</v>
      </c>
      <c r="U21" s="1">
        <f t="shared" si="11"/>
        <v>40.241702011719134</v>
      </c>
      <c r="V21" s="1">
        <f t="shared" si="12"/>
        <v>41.918439595540768</v>
      </c>
      <c r="W21" s="1">
        <f t="shared" si="13"/>
        <v>43.595177179362402</v>
      </c>
      <c r="X21" s="1">
        <f t="shared" si="14"/>
        <v>45.271914763184029</v>
      </c>
      <c r="Y21" s="1">
        <f t="shared" si="15"/>
        <v>46.948652347005655</v>
      </c>
      <c r="Z21" s="1">
        <f t="shared" si="16"/>
        <v>48.625389930827289</v>
      </c>
    </row>
    <row r="22" spans="1:26" x14ac:dyDescent="0.25">
      <c r="A22">
        <v>18</v>
      </c>
      <c r="B22" t="s">
        <v>29</v>
      </c>
      <c r="C22">
        <v>0</v>
      </c>
      <c r="D22">
        <v>1</v>
      </c>
      <c r="E22">
        <v>0</v>
      </c>
      <c r="F22">
        <v>0</v>
      </c>
      <c r="G22">
        <v>0</v>
      </c>
      <c r="L22" s="3"/>
      <c r="M22" s="5"/>
      <c r="N22" s="6"/>
      <c r="Q22" s="1">
        <v>257.09544395029639</v>
      </c>
      <c r="R22" s="1">
        <f t="shared" si="0"/>
        <v>269.9502161478112</v>
      </c>
      <c r="S22" s="1">
        <f t="shared" si="9"/>
        <v>282.80498834532602</v>
      </c>
      <c r="T22" s="1">
        <f t="shared" si="10"/>
        <v>295.65976054284084</v>
      </c>
      <c r="U22" s="1">
        <f t="shared" si="11"/>
        <v>308.51453274035566</v>
      </c>
      <c r="V22" s="1">
        <f t="shared" si="12"/>
        <v>321.36930493787048</v>
      </c>
      <c r="W22" s="1">
        <f t="shared" si="13"/>
        <v>334.2240771353853</v>
      </c>
      <c r="X22" s="1">
        <f t="shared" si="14"/>
        <v>347.07884933290012</v>
      </c>
      <c r="Y22" s="1">
        <f t="shared" si="15"/>
        <v>359.93362153041494</v>
      </c>
      <c r="Z22" s="1">
        <f t="shared" si="16"/>
        <v>372.78839372792976</v>
      </c>
    </row>
    <row r="23" spans="1:26" x14ac:dyDescent="0.25">
      <c r="A23">
        <v>19</v>
      </c>
      <c r="B23" t="s">
        <v>30</v>
      </c>
      <c r="C23">
        <v>0</v>
      </c>
      <c r="D23">
        <v>1</v>
      </c>
      <c r="E23">
        <v>0</v>
      </c>
      <c r="F23">
        <v>0</v>
      </c>
      <c r="G23">
        <v>0</v>
      </c>
      <c r="L23" s="3"/>
      <c r="M23" s="5"/>
      <c r="N23" s="6"/>
      <c r="Q23" s="1">
        <v>67.071739331852726</v>
      </c>
      <c r="R23" s="1">
        <f t="shared" si="0"/>
        <v>70.42532629844537</v>
      </c>
      <c r="S23" s="1">
        <f t="shared" si="9"/>
        <v>73.778913265038</v>
      </c>
      <c r="T23" s="1">
        <f t="shared" si="10"/>
        <v>77.13250023163063</v>
      </c>
      <c r="U23" s="1">
        <f t="shared" si="11"/>
        <v>80.486087198223274</v>
      </c>
      <c r="V23" s="1">
        <f t="shared" si="12"/>
        <v>83.839674164815904</v>
      </c>
      <c r="W23" s="1">
        <f t="shared" si="13"/>
        <v>87.193261131408548</v>
      </c>
      <c r="X23" s="1">
        <f t="shared" si="14"/>
        <v>90.546848098001192</v>
      </c>
      <c r="Y23" s="1">
        <f t="shared" si="15"/>
        <v>93.900435064593808</v>
      </c>
      <c r="Z23" s="1">
        <f t="shared" si="16"/>
        <v>97.254022031186452</v>
      </c>
    </row>
    <row r="24" spans="1:26" x14ac:dyDescent="0.25">
      <c r="A24">
        <v>20</v>
      </c>
      <c r="B24" t="s">
        <v>31</v>
      </c>
      <c r="C24">
        <v>0</v>
      </c>
      <c r="D24">
        <v>1</v>
      </c>
      <c r="E24">
        <v>0</v>
      </c>
      <c r="F24">
        <v>0</v>
      </c>
      <c r="G24">
        <v>0</v>
      </c>
      <c r="L24" s="3"/>
      <c r="M24" s="5"/>
      <c r="N24" s="6"/>
      <c r="Q24" s="1">
        <v>257.09544395029639</v>
      </c>
      <c r="R24" s="1">
        <f t="shared" si="0"/>
        <v>269.9502161478112</v>
      </c>
      <c r="S24" s="1">
        <f t="shared" si="9"/>
        <v>282.80498834532602</v>
      </c>
      <c r="T24" s="1">
        <f t="shared" si="10"/>
        <v>295.65976054284084</v>
      </c>
      <c r="U24" s="1">
        <f t="shared" si="11"/>
        <v>308.51453274035566</v>
      </c>
      <c r="V24" s="1">
        <f t="shared" si="12"/>
        <v>321.36930493787048</v>
      </c>
      <c r="W24" s="1">
        <f t="shared" si="13"/>
        <v>334.2240771353853</v>
      </c>
      <c r="X24" s="1">
        <f t="shared" si="14"/>
        <v>347.07884933290012</v>
      </c>
      <c r="Y24" s="1">
        <f t="shared" si="15"/>
        <v>359.93362153041494</v>
      </c>
      <c r="Z24" s="1">
        <f t="shared" si="16"/>
        <v>372.78839372792976</v>
      </c>
    </row>
    <row r="25" spans="1:26" x14ac:dyDescent="0.25">
      <c r="A25">
        <v>21</v>
      </c>
      <c r="B25" t="s">
        <v>32</v>
      </c>
      <c r="C25">
        <v>0</v>
      </c>
      <c r="D25">
        <v>1</v>
      </c>
      <c r="E25">
        <v>0</v>
      </c>
      <c r="F25">
        <v>30.126999999999999</v>
      </c>
      <c r="G25">
        <v>14.728999999999999</v>
      </c>
      <c r="L25" s="3"/>
      <c r="M25" s="5"/>
      <c r="N25" s="6"/>
      <c r="Q25" s="1">
        <v>134.14036426445247</v>
      </c>
      <c r="R25" s="1">
        <f t="shared" si="0"/>
        <v>140.8473824776751</v>
      </c>
      <c r="S25" s="1">
        <f t="shared" si="9"/>
        <v>147.55440069089772</v>
      </c>
      <c r="T25" s="1">
        <f t="shared" si="10"/>
        <v>154.26141890412032</v>
      </c>
      <c r="U25" s="1">
        <f t="shared" si="11"/>
        <v>160.96843711734297</v>
      </c>
      <c r="V25" s="1">
        <f t="shared" si="12"/>
        <v>167.6754553305656</v>
      </c>
      <c r="W25" s="1">
        <f t="shared" si="13"/>
        <v>174.38247354378822</v>
      </c>
      <c r="X25" s="1">
        <f t="shared" si="14"/>
        <v>181.08949175701085</v>
      </c>
      <c r="Y25" s="1">
        <f t="shared" si="15"/>
        <v>187.79650997023344</v>
      </c>
      <c r="Z25" s="1">
        <f t="shared" si="16"/>
        <v>194.50352818345607</v>
      </c>
    </row>
    <row r="26" spans="1:26" x14ac:dyDescent="0.25">
      <c r="A26">
        <v>22</v>
      </c>
      <c r="B26" t="s">
        <v>33</v>
      </c>
      <c r="C26">
        <v>0</v>
      </c>
      <c r="D26">
        <v>1</v>
      </c>
      <c r="E26">
        <v>0</v>
      </c>
      <c r="F26">
        <v>230.97</v>
      </c>
      <c r="G26">
        <v>112.92</v>
      </c>
      <c r="L26" s="3"/>
      <c r="M26" s="5"/>
      <c r="N26" s="6"/>
      <c r="Q26" s="1">
        <v>269</v>
      </c>
      <c r="R26" s="1">
        <f t="shared" si="0"/>
        <v>282.45</v>
      </c>
      <c r="S26" s="1">
        <f t="shared" si="9"/>
        <v>295.90000000000003</v>
      </c>
      <c r="T26" s="1">
        <f t="shared" si="10"/>
        <v>309.34999999999997</v>
      </c>
      <c r="U26" s="1">
        <f t="shared" si="11"/>
        <v>322.8</v>
      </c>
      <c r="V26" s="1">
        <f t="shared" si="12"/>
        <v>336.25</v>
      </c>
      <c r="W26" s="1">
        <f t="shared" si="13"/>
        <v>349.7</v>
      </c>
      <c r="X26" s="1">
        <f t="shared" si="14"/>
        <v>363.15000000000003</v>
      </c>
      <c r="Y26" s="1">
        <f t="shared" si="15"/>
        <v>376.59999999999997</v>
      </c>
      <c r="Z26" s="1">
        <f t="shared" si="16"/>
        <v>390.05</v>
      </c>
    </row>
    <row r="27" spans="1:26" x14ac:dyDescent="0.25">
      <c r="A27">
        <v>23</v>
      </c>
      <c r="B27" t="s">
        <v>34</v>
      </c>
      <c r="C27">
        <v>0</v>
      </c>
      <c r="D27">
        <v>1</v>
      </c>
      <c r="E27">
        <v>0</v>
      </c>
      <c r="F27">
        <v>60.256</v>
      </c>
      <c r="G27">
        <v>29.459</v>
      </c>
      <c r="L27" s="3"/>
      <c r="M27" s="5"/>
      <c r="N27" s="6"/>
      <c r="Q27" s="1">
        <v>63.425915917706696</v>
      </c>
      <c r="R27" s="1">
        <f t="shared" si="0"/>
        <v>66.597211713592031</v>
      </c>
      <c r="S27" s="1">
        <f t="shared" si="9"/>
        <v>69.768507509477374</v>
      </c>
      <c r="T27" s="1">
        <f t="shared" si="10"/>
        <v>72.939803305362702</v>
      </c>
      <c r="U27" s="1">
        <f t="shared" si="11"/>
        <v>76.11109910124803</v>
      </c>
      <c r="V27" s="1">
        <f t="shared" si="12"/>
        <v>79.282394897133372</v>
      </c>
      <c r="W27" s="1">
        <f t="shared" si="13"/>
        <v>82.453690693018714</v>
      </c>
      <c r="X27" s="1">
        <f t="shared" si="14"/>
        <v>85.624986488904042</v>
      </c>
      <c r="Y27" s="1">
        <f t="shared" si="15"/>
        <v>88.79628228478937</v>
      </c>
      <c r="Z27" s="1">
        <f t="shared" si="16"/>
        <v>91.967578080674713</v>
      </c>
    </row>
    <row r="28" spans="1:26" x14ac:dyDescent="0.25">
      <c r="A28">
        <v>24</v>
      </c>
      <c r="B28" t="s">
        <v>35</v>
      </c>
      <c r="C28">
        <v>0</v>
      </c>
      <c r="D28">
        <v>1</v>
      </c>
      <c r="E28">
        <v>0</v>
      </c>
      <c r="F28">
        <v>230.97</v>
      </c>
      <c r="G28">
        <v>112.92</v>
      </c>
      <c r="L28" s="3"/>
      <c r="M28" s="5"/>
      <c r="N28" s="6"/>
      <c r="Q28" s="1">
        <v>405.91620723986864</v>
      </c>
      <c r="R28" s="1">
        <f t="shared" si="0"/>
        <v>426.2120176018621</v>
      </c>
      <c r="S28" s="1">
        <f t="shared" si="9"/>
        <v>446.50782796385556</v>
      </c>
      <c r="T28" s="1">
        <f t="shared" si="10"/>
        <v>466.80363832584891</v>
      </c>
      <c r="U28" s="1">
        <f t="shared" si="11"/>
        <v>487.09944868784237</v>
      </c>
      <c r="V28" s="1">
        <f t="shared" si="12"/>
        <v>507.39525904983577</v>
      </c>
      <c r="W28" s="1">
        <f t="shared" si="13"/>
        <v>527.69106941182929</v>
      </c>
      <c r="X28" s="1">
        <f t="shared" si="14"/>
        <v>547.98687977382269</v>
      </c>
      <c r="Y28" s="1">
        <f t="shared" si="15"/>
        <v>568.2826901358161</v>
      </c>
      <c r="Z28" s="1">
        <f t="shared" si="16"/>
        <v>588.5785004978095</v>
      </c>
    </row>
    <row r="29" spans="1:26" x14ac:dyDescent="0.25">
      <c r="A29">
        <v>25</v>
      </c>
      <c r="B29" t="s">
        <v>36</v>
      </c>
      <c r="C29">
        <v>0</v>
      </c>
      <c r="D29">
        <v>1</v>
      </c>
      <c r="E29">
        <v>0</v>
      </c>
      <c r="F29">
        <v>120.51</v>
      </c>
      <c r="G29">
        <v>58.914999999999999</v>
      </c>
      <c r="L29" s="3"/>
      <c r="M29" s="5"/>
      <c r="N29" s="6"/>
      <c r="Q29" s="1">
        <v>216</v>
      </c>
      <c r="R29" s="1">
        <f t="shared" si="0"/>
        <v>226.8</v>
      </c>
      <c r="S29" s="1">
        <f t="shared" si="9"/>
        <v>237.60000000000002</v>
      </c>
      <c r="T29" s="1">
        <f t="shared" si="10"/>
        <v>248.39999999999998</v>
      </c>
      <c r="U29" s="1">
        <f t="shared" si="11"/>
        <v>259.2</v>
      </c>
      <c r="V29" s="1">
        <f t="shared" si="12"/>
        <v>270</v>
      </c>
      <c r="W29" s="1">
        <f t="shared" si="13"/>
        <v>280.8</v>
      </c>
      <c r="X29" s="1">
        <f t="shared" si="14"/>
        <v>291.60000000000002</v>
      </c>
      <c r="Y29" s="1">
        <f t="shared" si="15"/>
        <v>302.39999999999998</v>
      </c>
      <c r="Z29" s="1">
        <f t="shared" si="16"/>
        <v>313.2</v>
      </c>
    </row>
    <row r="30" spans="1:26" x14ac:dyDescent="0.25">
      <c r="A30">
        <v>26</v>
      </c>
      <c r="B30" t="s">
        <v>37</v>
      </c>
      <c r="C30">
        <v>0</v>
      </c>
      <c r="D30">
        <v>1</v>
      </c>
      <c r="E30">
        <v>0</v>
      </c>
      <c r="F30">
        <v>0</v>
      </c>
      <c r="G30">
        <v>0</v>
      </c>
      <c r="L30" s="3"/>
      <c r="M30" s="5"/>
      <c r="N30" s="6"/>
      <c r="Q30" s="1">
        <v>138.74863682573607</v>
      </c>
      <c r="R30" s="1">
        <f t="shared" si="0"/>
        <v>145.68606866702288</v>
      </c>
      <c r="S30" s="1">
        <f t="shared" si="9"/>
        <v>152.62350050830969</v>
      </c>
      <c r="T30" s="1">
        <f t="shared" si="10"/>
        <v>159.56093234959647</v>
      </c>
      <c r="U30" s="1">
        <f t="shared" si="11"/>
        <v>166.49836419088328</v>
      </c>
      <c r="V30" s="1">
        <f t="shared" si="12"/>
        <v>173.43579603217009</v>
      </c>
      <c r="W30" s="1">
        <f t="shared" si="13"/>
        <v>180.3732278734569</v>
      </c>
      <c r="X30" s="1">
        <f t="shared" si="14"/>
        <v>187.31065971474371</v>
      </c>
      <c r="Y30" s="1">
        <f t="shared" si="15"/>
        <v>194.24809155603049</v>
      </c>
      <c r="Z30" s="1">
        <f t="shared" si="16"/>
        <v>201.1855233973173</v>
      </c>
    </row>
    <row r="31" spans="1:26" x14ac:dyDescent="0.25">
      <c r="A31">
        <v>27</v>
      </c>
      <c r="B31" t="s">
        <v>38</v>
      </c>
      <c r="C31">
        <v>0</v>
      </c>
      <c r="D31">
        <v>1</v>
      </c>
      <c r="E31">
        <v>0</v>
      </c>
      <c r="F31">
        <v>56.981000000000002</v>
      </c>
      <c r="G31">
        <v>27.856999999999999</v>
      </c>
      <c r="L31" s="3"/>
      <c r="M31" s="5"/>
      <c r="N31" s="6"/>
      <c r="Q31" s="1">
        <v>63.425915917706696</v>
      </c>
      <c r="R31" s="1">
        <f t="shared" si="0"/>
        <v>66.597211713592031</v>
      </c>
      <c r="S31" s="1">
        <f t="shared" si="9"/>
        <v>69.768507509477374</v>
      </c>
      <c r="T31" s="1">
        <f t="shared" si="10"/>
        <v>72.939803305362702</v>
      </c>
      <c r="U31" s="1">
        <f t="shared" si="11"/>
        <v>76.11109910124803</v>
      </c>
      <c r="V31" s="1">
        <f t="shared" si="12"/>
        <v>79.282394897133372</v>
      </c>
      <c r="W31" s="1">
        <f t="shared" si="13"/>
        <v>82.453690693018714</v>
      </c>
      <c r="X31" s="1">
        <f t="shared" si="14"/>
        <v>85.624986488904042</v>
      </c>
      <c r="Y31" s="1">
        <f t="shared" si="15"/>
        <v>88.79628228478937</v>
      </c>
      <c r="Z31" s="1">
        <f t="shared" si="16"/>
        <v>91.967578080674713</v>
      </c>
    </row>
    <row r="32" spans="1:26" x14ac:dyDescent="0.25">
      <c r="A32">
        <v>28</v>
      </c>
      <c r="B32" t="s">
        <v>39</v>
      </c>
      <c r="C32">
        <v>0</v>
      </c>
      <c r="D32">
        <v>1</v>
      </c>
      <c r="E32">
        <v>0</v>
      </c>
      <c r="F32">
        <v>364.67</v>
      </c>
      <c r="G32">
        <v>178.28</v>
      </c>
      <c r="L32" s="3"/>
      <c r="M32" s="5"/>
      <c r="N32" s="6"/>
      <c r="Q32" s="1">
        <v>377</v>
      </c>
      <c r="R32" s="1">
        <f t="shared" si="0"/>
        <v>395.85</v>
      </c>
      <c r="S32" s="1">
        <f t="shared" si="9"/>
        <v>414.70000000000005</v>
      </c>
      <c r="T32" s="1">
        <f t="shared" si="10"/>
        <v>433.54999999999995</v>
      </c>
      <c r="U32" s="1">
        <f t="shared" si="11"/>
        <v>452.4</v>
      </c>
      <c r="V32" s="1">
        <f t="shared" si="12"/>
        <v>471.25</v>
      </c>
      <c r="W32" s="1">
        <f t="shared" si="13"/>
        <v>490.1</v>
      </c>
      <c r="X32" s="1">
        <f t="shared" si="14"/>
        <v>508.95000000000005</v>
      </c>
      <c r="Y32" s="1">
        <f t="shared" si="15"/>
        <v>527.79999999999995</v>
      </c>
      <c r="Z32" s="1">
        <f t="shared" si="16"/>
        <v>546.65</v>
      </c>
    </row>
    <row r="33" spans="1:26" x14ac:dyDescent="0.25">
      <c r="A33">
        <v>29</v>
      </c>
      <c r="B33" t="s">
        <v>40</v>
      </c>
      <c r="C33">
        <v>0</v>
      </c>
      <c r="D33">
        <v>1</v>
      </c>
      <c r="E33">
        <v>0</v>
      </c>
      <c r="F33">
        <v>0</v>
      </c>
      <c r="G33">
        <v>0</v>
      </c>
      <c r="L33" s="3"/>
      <c r="M33" s="5"/>
      <c r="N33" s="6"/>
      <c r="Q33" s="1">
        <v>95.14088026710705</v>
      </c>
      <c r="R33" s="1">
        <f t="shared" si="0"/>
        <v>99.897924280462405</v>
      </c>
      <c r="S33" s="1">
        <f t="shared" si="9"/>
        <v>104.65496829381776</v>
      </c>
      <c r="T33" s="1">
        <f t="shared" si="10"/>
        <v>109.4120123071731</v>
      </c>
      <c r="U33" s="1">
        <f t="shared" si="11"/>
        <v>114.16905632052845</v>
      </c>
      <c r="V33" s="1">
        <f t="shared" si="12"/>
        <v>118.92610033388381</v>
      </c>
      <c r="W33" s="1">
        <f t="shared" si="13"/>
        <v>123.68314434723916</v>
      </c>
      <c r="X33" s="1">
        <f t="shared" si="14"/>
        <v>128.44018836059453</v>
      </c>
      <c r="Y33" s="1">
        <f t="shared" si="15"/>
        <v>133.19723237394987</v>
      </c>
      <c r="Z33" s="1">
        <f t="shared" si="16"/>
        <v>137.95427638730521</v>
      </c>
    </row>
    <row r="34" spans="1:26" x14ac:dyDescent="0.25">
      <c r="A34">
        <v>30</v>
      </c>
      <c r="B34" t="s">
        <v>41</v>
      </c>
      <c r="C34">
        <v>0</v>
      </c>
      <c r="D34">
        <v>1</v>
      </c>
      <c r="E34">
        <v>0</v>
      </c>
      <c r="F34">
        <v>124.65</v>
      </c>
      <c r="G34">
        <v>60.939</v>
      </c>
      <c r="L34" s="3"/>
      <c r="M34" s="5"/>
      <c r="N34" s="6"/>
      <c r="Q34" s="1">
        <v>171</v>
      </c>
      <c r="R34" s="1">
        <f t="shared" si="0"/>
        <v>179.55</v>
      </c>
      <c r="S34" s="1">
        <f t="shared" si="9"/>
        <v>188.10000000000002</v>
      </c>
      <c r="T34" s="1">
        <f t="shared" si="10"/>
        <v>196.64999999999998</v>
      </c>
      <c r="U34" s="1">
        <f t="shared" si="11"/>
        <v>205.2</v>
      </c>
      <c r="V34" s="1">
        <f t="shared" si="12"/>
        <v>213.75</v>
      </c>
      <c r="W34" s="1">
        <f t="shared" si="13"/>
        <v>222.3</v>
      </c>
      <c r="X34" s="1">
        <f t="shared" si="14"/>
        <v>230.85000000000002</v>
      </c>
      <c r="Y34" s="1">
        <f t="shared" si="15"/>
        <v>239.39999999999998</v>
      </c>
      <c r="Z34" s="1">
        <f t="shared" si="16"/>
        <v>247.95</v>
      </c>
    </row>
    <row r="35" spans="1:26" x14ac:dyDescent="0.25">
      <c r="A35">
        <v>31</v>
      </c>
      <c r="B35" t="s">
        <v>42</v>
      </c>
      <c r="C35">
        <v>0</v>
      </c>
      <c r="D35">
        <v>1</v>
      </c>
      <c r="E35">
        <v>0</v>
      </c>
      <c r="F35">
        <v>56.981000000000002</v>
      </c>
      <c r="G35">
        <v>27.856999999999999</v>
      </c>
      <c r="L35" s="3"/>
      <c r="M35" s="5"/>
      <c r="N35" s="6"/>
      <c r="Q35" s="1">
        <v>441.61420855765044</v>
      </c>
      <c r="R35" s="1">
        <f t="shared" si="0"/>
        <v>463.69491898553298</v>
      </c>
      <c r="S35" s="1">
        <f t="shared" si="9"/>
        <v>485.77562941341552</v>
      </c>
      <c r="T35" s="1">
        <f t="shared" si="10"/>
        <v>507.856339841298</v>
      </c>
      <c r="U35" s="1">
        <f t="shared" si="11"/>
        <v>529.93705026918053</v>
      </c>
      <c r="V35" s="1">
        <f t="shared" si="12"/>
        <v>552.01776069706307</v>
      </c>
      <c r="W35" s="1">
        <f t="shared" si="13"/>
        <v>574.0984711249456</v>
      </c>
      <c r="X35" s="1">
        <f t="shared" si="14"/>
        <v>596.17918155282814</v>
      </c>
      <c r="Y35" s="1">
        <f t="shared" si="15"/>
        <v>618.25989198071056</v>
      </c>
      <c r="Z35" s="1">
        <f t="shared" si="16"/>
        <v>640.3406024085931</v>
      </c>
    </row>
    <row r="36" spans="1:26" x14ac:dyDescent="0.25">
      <c r="A36">
        <v>32</v>
      </c>
      <c r="B36" t="s">
        <v>43</v>
      </c>
      <c r="C36">
        <v>0</v>
      </c>
      <c r="D36">
        <v>1</v>
      </c>
      <c r="E36">
        <v>0</v>
      </c>
      <c r="F36">
        <v>0</v>
      </c>
      <c r="G36">
        <v>0</v>
      </c>
      <c r="L36" s="3"/>
      <c r="M36" s="5"/>
      <c r="N36" s="6"/>
      <c r="Q36" s="1">
        <v>373</v>
      </c>
      <c r="R36" s="1">
        <f t="shared" si="0"/>
        <v>391.65000000000003</v>
      </c>
      <c r="S36" s="1">
        <f t="shared" si="9"/>
        <v>410.3</v>
      </c>
      <c r="T36" s="1">
        <f t="shared" si="10"/>
        <v>428.95</v>
      </c>
      <c r="U36" s="1">
        <f t="shared" si="11"/>
        <v>447.59999999999997</v>
      </c>
      <c r="V36" s="1">
        <f t="shared" si="12"/>
        <v>466.25</v>
      </c>
      <c r="W36" s="1">
        <f t="shared" si="13"/>
        <v>484.90000000000003</v>
      </c>
      <c r="X36" s="1">
        <f t="shared" si="14"/>
        <v>503.55</v>
      </c>
      <c r="Y36" s="1">
        <f t="shared" si="15"/>
        <v>522.19999999999993</v>
      </c>
      <c r="Z36" s="1">
        <f t="shared" si="16"/>
        <v>540.85</v>
      </c>
    </row>
    <row r="37" spans="1:26" x14ac:dyDescent="0.25">
      <c r="A37">
        <v>33</v>
      </c>
      <c r="B37" t="s">
        <v>44</v>
      </c>
      <c r="C37">
        <v>0</v>
      </c>
      <c r="D37">
        <v>1</v>
      </c>
      <c r="E37">
        <v>0</v>
      </c>
      <c r="F37">
        <v>85.472999999999999</v>
      </c>
      <c r="G37">
        <v>41.786999999999999</v>
      </c>
      <c r="L37" s="3"/>
      <c r="M37" s="5"/>
      <c r="N37" s="6"/>
      <c r="Q37" s="1">
        <v>201.64009390247764</v>
      </c>
      <c r="R37" s="1">
        <f t="shared" si="0"/>
        <v>211.72209859760153</v>
      </c>
      <c r="S37" s="1">
        <f t="shared" si="9"/>
        <v>221.80410329272542</v>
      </c>
      <c r="T37" s="1">
        <f t="shared" si="10"/>
        <v>231.88610798784927</v>
      </c>
      <c r="U37" s="1">
        <f t="shared" si="11"/>
        <v>241.96811268297316</v>
      </c>
      <c r="V37" s="1">
        <f t="shared" si="12"/>
        <v>252.05011737809707</v>
      </c>
      <c r="W37" s="1">
        <f t="shared" si="13"/>
        <v>262.13212207322096</v>
      </c>
      <c r="X37" s="1">
        <f t="shared" si="14"/>
        <v>272.21412676834484</v>
      </c>
      <c r="Y37" s="1">
        <f t="shared" si="15"/>
        <v>282.29613146346867</v>
      </c>
      <c r="Z37" s="1">
        <f t="shared" si="16"/>
        <v>292.37813615859255</v>
      </c>
    </row>
    <row r="38" spans="1:26" x14ac:dyDescent="0.25">
      <c r="A38">
        <v>34</v>
      </c>
      <c r="B38" t="s">
        <v>45</v>
      </c>
      <c r="C38">
        <v>0</v>
      </c>
      <c r="D38">
        <v>1</v>
      </c>
      <c r="E38">
        <v>0</v>
      </c>
      <c r="F38">
        <v>0</v>
      </c>
      <c r="G38">
        <v>0</v>
      </c>
      <c r="L38" s="3"/>
      <c r="M38" s="5"/>
      <c r="N38" s="6"/>
      <c r="Q38" s="1">
        <v>269.55982823855635</v>
      </c>
      <c r="R38" s="1">
        <f t="shared" si="0"/>
        <v>283.03781965048415</v>
      </c>
      <c r="S38" s="1">
        <f t="shared" si="9"/>
        <v>296.51581106241201</v>
      </c>
      <c r="T38" s="1">
        <f t="shared" si="10"/>
        <v>309.99380247433976</v>
      </c>
      <c r="U38" s="1">
        <f t="shared" si="11"/>
        <v>323.47179388626762</v>
      </c>
      <c r="V38" s="1">
        <f t="shared" si="12"/>
        <v>336.94978529819542</v>
      </c>
      <c r="W38" s="1">
        <f t="shared" si="13"/>
        <v>350.42777671012328</v>
      </c>
      <c r="X38" s="1">
        <f t="shared" si="14"/>
        <v>363.90576812205109</v>
      </c>
      <c r="Y38" s="1">
        <f t="shared" si="15"/>
        <v>377.38375953397889</v>
      </c>
      <c r="Z38" s="1">
        <f t="shared" si="16"/>
        <v>390.86175094590669</v>
      </c>
    </row>
    <row r="39" spans="1:26" x14ac:dyDescent="0.25">
      <c r="A39">
        <v>35</v>
      </c>
      <c r="B39" t="s">
        <v>46</v>
      </c>
      <c r="C39">
        <v>0</v>
      </c>
      <c r="D39">
        <v>1</v>
      </c>
      <c r="E39">
        <v>0</v>
      </c>
      <c r="F39">
        <v>396.74</v>
      </c>
      <c r="G39">
        <v>193.96</v>
      </c>
      <c r="L39" s="3"/>
      <c r="M39" s="5"/>
      <c r="N39" s="6"/>
      <c r="Q39" s="1">
        <v>83.834872797660992</v>
      </c>
      <c r="R39" s="1">
        <f t="shared" si="0"/>
        <v>88.02661643754405</v>
      </c>
      <c r="S39" s="1">
        <f t="shared" si="9"/>
        <v>92.218360077427093</v>
      </c>
      <c r="T39" s="1">
        <f t="shared" si="10"/>
        <v>96.410103717310136</v>
      </c>
      <c r="U39" s="1">
        <f t="shared" si="11"/>
        <v>100.60184735719319</v>
      </c>
      <c r="V39" s="1">
        <f t="shared" si="12"/>
        <v>104.79359099707624</v>
      </c>
      <c r="W39" s="1">
        <f t="shared" si="13"/>
        <v>108.98533463695929</v>
      </c>
      <c r="X39" s="1">
        <f t="shared" si="14"/>
        <v>113.17707827684235</v>
      </c>
      <c r="Y39" s="1">
        <f t="shared" si="15"/>
        <v>117.36882191672538</v>
      </c>
      <c r="Z39" s="1">
        <f t="shared" si="16"/>
        <v>121.56056555660844</v>
      </c>
    </row>
    <row r="40" spans="1:26" x14ac:dyDescent="0.25">
      <c r="A40">
        <v>36</v>
      </c>
      <c r="B40" t="s">
        <v>47</v>
      </c>
      <c r="C40">
        <v>0</v>
      </c>
      <c r="D40">
        <v>1</v>
      </c>
      <c r="E40">
        <v>0</v>
      </c>
      <c r="F40">
        <v>0</v>
      </c>
      <c r="G40">
        <v>0</v>
      </c>
      <c r="L40" s="3"/>
      <c r="M40" s="5"/>
      <c r="N40" s="6"/>
      <c r="Q40" s="1">
        <v>143</v>
      </c>
      <c r="R40" s="1">
        <f t="shared" si="0"/>
        <v>150.15</v>
      </c>
      <c r="S40" s="1">
        <f t="shared" si="9"/>
        <v>157.30000000000001</v>
      </c>
      <c r="T40" s="1">
        <f t="shared" si="10"/>
        <v>164.45</v>
      </c>
      <c r="U40" s="1">
        <f t="shared" si="11"/>
        <v>171.6</v>
      </c>
      <c r="V40" s="1">
        <f t="shared" si="12"/>
        <v>178.75</v>
      </c>
      <c r="W40" s="1">
        <f t="shared" si="13"/>
        <v>185.9</v>
      </c>
      <c r="X40" s="1">
        <f t="shared" si="14"/>
        <v>193.05</v>
      </c>
      <c r="Y40" s="1">
        <f t="shared" si="15"/>
        <v>200.2</v>
      </c>
      <c r="Z40" s="1">
        <f t="shared" si="16"/>
        <v>207.35</v>
      </c>
    </row>
    <row r="41" spans="1:26" x14ac:dyDescent="0.25">
      <c r="A41">
        <v>37</v>
      </c>
      <c r="B41" t="s">
        <v>48</v>
      </c>
      <c r="C41">
        <v>0</v>
      </c>
      <c r="D41">
        <v>1</v>
      </c>
      <c r="E41">
        <v>0</v>
      </c>
      <c r="F41">
        <v>181.15</v>
      </c>
      <c r="G41">
        <v>88.563000000000002</v>
      </c>
      <c r="L41" s="3"/>
      <c r="M41" s="5"/>
      <c r="N41" s="6"/>
      <c r="Q41" s="1">
        <v>1.3617918343124253</v>
      </c>
      <c r="R41" s="1">
        <f t="shared" si="0"/>
        <v>1.4298814260280466</v>
      </c>
      <c r="S41" s="1">
        <f t="shared" si="9"/>
        <v>1.497971017743668</v>
      </c>
      <c r="T41" s="1">
        <f t="shared" si="10"/>
        <v>1.566060609459289</v>
      </c>
      <c r="U41" s="1">
        <f t="shared" si="11"/>
        <v>1.6341502011749103</v>
      </c>
      <c r="V41" s="1">
        <f t="shared" si="12"/>
        <v>1.7022397928905317</v>
      </c>
      <c r="W41" s="1">
        <f t="shared" si="13"/>
        <v>1.770329384606153</v>
      </c>
      <c r="X41" s="1">
        <f t="shared" si="14"/>
        <v>1.8384189763217744</v>
      </c>
      <c r="Y41" s="1">
        <f t="shared" si="15"/>
        <v>1.9065085680373954</v>
      </c>
      <c r="Z41" s="1">
        <f t="shared" si="16"/>
        <v>1.9745981597530167</v>
      </c>
    </row>
    <row r="42" spans="1:26" x14ac:dyDescent="0.25">
      <c r="A42">
        <v>38</v>
      </c>
      <c r="B42" t="s">
        <v>49</v>
      </c>
      <c r="C42">
        <v>0</v>
      </c>
      <c r="D42">
        <v>1</v>
      </c>
      <c r="E42">
        <v>0</v>
      </c>
      <c r="F42">
        <v>242.17</v>
      </c>
      <c r="G42">
        <v>118.39</v>
      </c>
      <c r="L42" s="3"/>
      <c r="M42" s="5"/>
      <c r="N42" s="6"/>
      <c r="Q42" s="1">
        <v>6.814592871184602</v>
      </c>
      <c r="R42" s="1">
        <f t="shared" si="0"/>
        <v>7.1553225147438324</v>
      </c>
      <c r="S42" s="1">
        <f t="shared" si="9"/>
        <v>7.4960521583030628</v>
      </c>
      <c r="T42" s="1">
        <f t="shared" si="10"/>
        <v>7.8367818018622915</v>
      </c>
      <c r="U42" s="1">
        <f t="shared" si="11"/>
        <v>8.1775114454215228</v>
      </c>
      <c r="V42" s="1">
        <f t="shared" si="12"/>
        <v>8.5182410889807532</v>
      </c>
      <c r="W42" s="1">
        <f t="shared" si="13"/>
        <v>8.8589707325399836</v>
      </c>
      <c r="X42" s="1">
        <f t="shared" si="14"/>
        <v>9.199700376099214</v>
      </c>
      <c r="Y42" s="1">
        <f t="shared" si="15"/>
        <v>9.5404300196584426</v>
      </c>
      <c r="Z42" s="1">
        <f t="shared" si="16"/>
        <v>9.881159663217673</v>
      </c>
    </row>
    <row r="43" spans="1:26" x14ac:dyDescent="0.25">
      <c r="A43">
        <v>39</v>
      </c>
      <c r="B43" t="s">
        <v>50</v>
      </c>
      <c r="C43">
        <v>0</v>
      </c>
      <c r="D43">
        <v>1</v>
      </c>
      <c r="E43">
        <v>0</v>
      </c>
      <c r="F43">
        <v>75.316000000000003</v>
      </c>
      <c r="G43">
        <v>36.820999999999998</v>
      </c>
      <c r="L43" s="3"/>
      <c r="M43" s="5"/>
      <c r="N43" s="6"/>
      <c r="Q43" s="1">
        <v>171</v>
      </c>
      <c r="R43" s="1">
        <f t="shared" si="0"/>
        <v>179.55</v>
      </c>
      <c r="S43" s="1">
        <f t="shared" si="9"/>
        <v>188.10000000000002</v>
      </c>
      <c r="T43" s="1">
        <f t="shared" si="10"/>
        <v>196.64999999999998</v>
      </c>
      <c r="U43" s="1">
        <f t="shared" si="11"/>
        <v>205.2</v>
      </c>
      <c r="V43" s="1">
        <f t="shared" si="12"/>
        <v>213.75</v>
      </c>
      <c r="W43" s="1">
        <f t="shared" si="13"/>
        <v>222.3</v>
      </c>
      <c r="X43" s="1">
        <f t="shared" si="14"/>
        <v>230.85000000000002</v>
      </c>
      <c r="Y43" s="1">
        <f t="shared" si="15"/>
        <v>239.39999999999998</v>
      </c>
      <c r="Z43" s="1">
        <f t="shared" si="16"/>
        <v>247.95</v>
      </c>
    </row>
    <row r="44" spans="1:26" x14ac:dyDescent="0.25">
      <c r="A44">
        <v>40</v>
      </c>
      <c r="B44" t="s">
        <v>51</v>
      </c>
      <c r="C44">
        <v>0</v>
      </c>
      <c r="D44">
        <v>1</v>
      </c>
      <c r="E44">
        <v>0</v>
      </c>
      <c r="F44">
        <v>0</v>
      </c>
      <c r="G44">
        <v>0</v>
      </c>
      <c r="L44" s="3"/>
      <c r="M44" s="5"/>
      <c r="N44" s="6"/>
      <c r="Q44" s="1">
        <v>128.03435180060077</v>
      </c>
      <c r="R44" s="1">
        <f t="shared" si="0"/>
        <v>134.43606939063082</v>
      </c>
      <c r="S44" s="1">
        <f t="shared" si="9"/>
        <v>140.83778698066087</v>
      </c>
      <c r="T44" s="1">
        <f t="shared" si="10"/>
        <v>147.23950457069088</v>
      </c>
      <c r="U44" s="1">
        <f t="shared" si="11"/>
        <v>153.64122216072093</v>
      </c>
      <c r="V44" s="1">
        <f t="shared" si="12"/>
        <v>160.04293975075097</v>
      </c>
      <c r="W44" s="1">
        <f t="shared" si="13"/>
        <v>166.44465734078102</v>
      </c>
      <c r="X44" s="1">
        <f t="shared" si="14"/>
        <v>172.84637493081107</v>
      </c>
      <c r="Y44" s="1">
        <f t="shared" si="15"/>
        <v>179.24809252084108</v>
      </c>
      <c r="Z44" s="1">
        <f t="shared" si="16"/>
        <v>185.64981011087113</v>
      </c>
    </row>
    <row r="45" spans="1:26" x14ac:dyDescent="0.25">
      <c r="A45">
        <v>41</v>
      </c>
      <c r="B45" t="s">
        <v>52</v>
      </c>
      <c r="C45">
        <v>0</v>
      </c>
      <c r="D45">
        <v>1</v>
      </c>
      <c r="E45">
        <v>0</v>
      </c>
      <c r="F45">
        <v>1.254</v>
      </c>
      <c r="G45">
        <v>0.53100000000000003</v>
      </c>
      <c r="L45" s="3"/>
      <c r="M45" s="5"/>
      <c r="N45" s="6"/>
      <c r="Q45" s="1">
        <v>67.682335804846446</v>
      </c>
      <c r="R45" s="1">
        <f t="shared" si="0"/>
        <v>71.066452595088776</v>
      </c>
      <c r="S45" s="1">
        <f t="shared" si="9"/>
        <v>74.450569385331093</v>
      </c>
      <c r="T45" s="1">
        <f t="shared" si="10"/>
        <v>77.83468617557341</v>
      </c>
      <c r="U45" s="1">
        <f t="shared" si="11"/>
        <v>81.218802965815726</v>
      </c>
      <c r="V45" s="1">
        <f t="shared" si="12"/>
        <v>84.602919756058057</v>
      </c>
      <c r="W45" s="1">
        <f t="shared" si="13"/>
        <v>87.987036546300388</v>
      </c>
      <c r="X45" s="1">
        <f t="shared" si="14"/>
        <v>91.371153336542704</v>
      </c>
      <c r="Y45" s="1">
        <f t="shared" si="15"/>
        <v>94.755270126785021</v>
      </c>
      <c r="Z45" s="1">
        <f t="shared" si="16"/>
        <v>98.139386917027338</v>
      </c>
    </row>
    <row r="46" spans="1:26" x14ac:dyDescent="0.25">
      <c r="A46">
        <v>42</v>
      </c>
      <c r="B46" t="s">
        <v>53</v>
      </c>
      <c r="C46">
        <v>0</v>
      </c>
      <c r="D46">
        <v>1</v>
      </c>
      <c r="E46">
        <v>0</v>
      </c>
      <c r="F46">
        <v>6.274</v>
      </c>
      <c r="G46">
        <v>2.66</v>
      </c>
      <c r="L46" s="3"/>
      <c r="M46" s="5"/>
      <c r="N46" s="6"/>
      <c r="Q46" s="1">
        <v>187.13046052420222</v>
      </c>
      <c r="R46" s="1">
        <f t="shared" si="0"/>
        <v>196.48698355041233</v>
      </c>
      <c r="S46" s="1">
        <f t="shared" si="9"/>
        <v>205.84350657662245</v>
      </c>
      <c r="T46" s="1">
        <f t="shared" si="10"/>
        <v>215.20002960283253</v>
      </c>
      <c r="U46" s="1">
        <f t="shared" si="11"/>
        <v>224.55655262904267</v>
      </c>
      <c r="V46" s="1">
        <f t="shared" si="12"/>
        <v>233.91307565525278</v>
      </c>
      <c r="W46" s="1">
        <f t="shared" si="13"/>
        <v>243.2695986814629</v>
      </c>
      <c r="X46" s="1">
        <f t="shared" si="14"/>
        <v>252.62612170767301</v>
      </c>
      <c r="Y46" s="1">
        <f t="shared" si="15"/>
        <v>261.98264473388309</v>
      </c>
      <c r="Z46" s="1">
        <f t="shared" si="16"/>
        <v>271.33916776009323</v>
      </c>
    </row>
    <row r="47" spans="1:26" x14ac:dyDescent="0.25">
      <c r="A47">
        <v>43</v>
      </c>
      <c r="B47" t="s">
        <v>54</v>
      </c>
      <c r="C47">
        <v>0</v>
      </c>
      <c r="D47">
        <v>1</v>
      </c>
      <c r="E47">
        <v>0</v>
      </c>
      <c r="F47">
        <v>0</v>
      </c>
      <c r="G47">
        <v>0</v>
      </c>
      <c r="L47" s="3"/>
      <c r="M47" s="5"/>
      <c r="N47" s="6"/>
      <c r="Q47" s="1">
        <v>498.06098592441469</v>
      </c>
      <c r="R47" s="1">
        <f t="shared" si="0"/>
        <v>522.96403522063542</v>
      </c>
      <c r="S47" s="1">
        <f t="shared" si="9"/>
        <v>547.86708451685615</v>
      </c>
      <c r="T47" s="1">
        <f t="shared" si="10"/>
        <v>572.77013381307688</v>
      </c>
      <c r="U47" s="1">
        <f t="shared" si="11"/>
        <v>597.67318310929761</v>
      </c>
      <c r="V47" s="1">
        <f t="shared" si="12"/>
        <v>622.57623240551834</v>
      </c>
      <c r="W47" s="1">
        <f t="shared" si="13"/>
        <v>647.47928170173907</v>
      </c>
      <c r="X47" s="1">
        <f t="shared" si="14"/>
        <v>672.38233099795991</v>
      </c>
      <c r="Y47" s="1">
        <f t="shared" si="15"/>
        <v>697.28538029418053</v>
      </c>
      <c r="Z47" s="1">
        <f t="shared" si="16"/>
        <v>722.18842959040126</v>
      </c>
    </row>
    <row r="48" spans="1:26" x14ac:dyDescent="0.25">
      <c r="A48">
        <v>44</v>
      </c>
      <c r="B48" t="s">
        <v>55</v>
      </c>
      <c r="C48">
        <v>0</v>
      </c>
      <c r="D48">
        <v>1</v>
      </c>
      <c r="E48">
        <v>0</v>
      </c>
      <c r="F48">
        <v>117.88</v>
      </c>
      <c r="G48">
        <v>49.970999999999997</v>
      </c>
      <c r="L48" s="3"/>
      <c r="M48" s="5"/>
      <c r="N48" s="6"/>
      <c r="Q48" s="1">
        <v>285.61078848670962</v>
      </c>
      <c r="R48" s="1">
        <f t="shared" si="0"/>
        <v>299.8913279110451</v>
      </c>
      <c r="S48" s="1">
        <f t="shared" si="9"/>
        <v>314.17186733538063</v>
      </c>
      <c r="T48" s="1">
        <f t="shared" si="10"/>
        <v>328.45240675971604</v>
      </c>
      <c r="U48" s="1">
        <f t="shared" si="11"/>
        <v>342.73294618405151</v>
      </c>
      <c r="V48" s="1">
        <f t="shared" si="12"/>
        <v>357.01348560838704</v>
      </c>
      <c r="W48" s="1">
        <f t="shared" si="13"/>
        <v>371.29402503272252</v>
      </c>
      <c r="X48" s="1">
        <f t="shared" si="14"/>
        <v>385.57456445705799</v>
      </c>
      <c r="Y48" s="1">
        <f t="shared" si="15"/>
        <v>399.85510388139346</v>
      </c>
      <c r="Z48" s="1">
        <f t="shared" si="16"/>
        <v>414.13564330572893</v>
      </c>
    </row>
    <row r="49" spans="1:26" x14ac:dyDescent="0.25">
      <c r="A49">
        <v>45</v>
      </c>
      <c r="B49" t="s">
        <v>56</v>
      </c>
      <c r="C49">
        <v>0</v>
      </c>
      <c r="D49">
        <v>1</v>
      </c>
      <c r="E49">
        <v>0</v>
      </c>
      <c r="F49">
        <v>62.667999999999999</v>
      </c>
      <c r="G49">
        <v>25.565999999999999</v>
      </c>
      <c r="L49" s="3"/>
      <c r="M49" s="5"/>
      <c r="N49" s="6"/>
      <c r="Q49" s="1">
        <v>256.06870360120155</v>
      </c>
      <c r="R49" s="1">
        <f t="shared" si="0"/>
        <v>268.87213878126164</v>
      </c>
      <c r="S49" s="1">
        <f t="shared" si="9"/>
        <v>281.67557396132173</v>
      </c>
      <c r="T49" s="1">
        <f t="shared" si="10"/>
        <v>294.47900914138177</v>
      </c>
      <c r="U49" s="1">
        <f t="shared" si="11"/>
        <v>307.28244432144186</v>
      </c>
      <c r="V49" s="1">
        <f t="shared" si="12"/>
        <v>320.08587950150195</v>
      </c>
      <c r="W49" s="1">
        <f t="shared" si="13"/>
        <v>332.88931468156204</v>
      </c>
      <c r="X49" s="1">
        <f t="shared" si="14"/>
        <v>345.69274986162213</v>
      </c>
      <c r="Y49" s="1">
        <f t="shared" si="15"/>
        <v>358.49618504168217</v>
      </c>
      <c r="Z49" s="1">
        <f t="shared" si="16"/>
        <v>371.29962022174226</v>
      </c>
    </row>
    <row r="50" spans="1:26" x14ac:dyDescent="0.25">
      <c r="A50">
        <v>46</v>
      </c>
      <c r="B50" t="s">
        <v>57</v>
      </c>
      <c r="C50">
        <v>0</v>
      </c>
      <c r="D50">
        <v>1</v>
      </c>
      <c r="E50">
        <v>0</v>
      </c>
      <c r="F50">
        <v>172.29</v>
      </c>
      <c r="G50">
        <v>73.034000000000006</v>
      </c>
      <c r="L50" s="3"/>
      <c r="M50" s="5"/>
      <c r="N50" s="6"/>
      <c r="Q50" s="1">
        <v>204</v>
      </c>
      <c r="R50" s="1">
        <f t="shared" si="0"/>
        <v>214.20000000000002</v>
      </c>
      <c r="S50" s="1">
        <f t="shared" si="9"/>
        <v>224.4</v>
      </c>
      <c r="T50" s="1">
        <f t="shared" si="10"/>
        <v>234.6</v>
      </c>
      <c r="U50" s="1">
        <f t="shared" si="11"/>
        <v>244.79999999999998</v>
      </c>
      <c r="V50" s="1">
        <f t="shared" si="12"/>
        <v>255</v>
      </c>
      <c r="W50" s="1">
        <f t="shared" si="13"/>
        <v>265.2</v>
      </c>
      <c r="X50" s="1">
        <f t="shared" si="14"/>
        <v>275.40000000000003</v>
      </c>
      <c r="Y50" s="1">
        <f t="shared" si="15"/>
        <v>285.59999999999997</v>
      </c>
      <c r="Z50" s="1">
        <f t="shared" si="16"/>
        <v>295.8</v>
      </c>
    </row>
    <row r="51" spans="1:26" x14ac:dyDescent="0.25">
      <c r="A51">
        <v>47</v>
      </c>
      <c r="B51" t="s">
        <v>58</v>
      </c>
      <c r="C51">
        <v>0</v>
      </c>
      <c r="D51">
        <v>1</v>
      </c>
      <c r="E51">
        <v>0</v>
      </c>
      <c r="F51">
        <v>458.56</v>
      </c>
      <c r="G51">
        <v>194.39</v>
      </c>
      <c r="L51" s="3"/>
      <c r="M51" s="5"/>
      <c r="N51" s="6"/>
      <c r="Q51" s="1">
        <v>118.62762411849948</v>
      </c>
      <c r="R51" s="1">
        <f t="shared" si="0"/>
        <v>124.55900532442446</v>
      </c>
      <c r="S51" s="1">
        <f t="shared" si="9"/>
        <v>130.49038653034944</v>
      </c>
      <c r="T51" s="1">
        <f t="shared" si="10"/>
        <v>136.4217677362744</v>
      </c>
      <c r="U51" s="1">
        <f t="shared" si="11"/>
        <v>142.35314894219937</v>
      </c>
      <c r="V51" s="1">
        <f t="shared" si="12"/>
        <v>148.28453014812436</v>
      </c>
      <c r="W51" s="1">
        <f t="shared" si="13"/>
        <v>154.21591135404933</v>
      </c>
      <c r="X51" s="1">
        <f t="shared" si="14"/>
        <v>160.14729255997432</v>
      </c>
      <c r="Y51" s="1">
        <f t="shared" si="15"/>
        <v>166.07867376589925</v>
      </c>
      <c r="Z51" s="1">
        <f t="shared" si="16"/>
        <v>172.01005497182425</v>
      </c>
    </row>
    <row r="52" spans="1:26" x14ac:dyDescent="0.25">
      <c r="A52">
        <v>48</v>
      </c>
      <c r="B52" t="s">
        <v>59</v>
      </c>
      <c r="C52">
        <v>0</v>
      </c>
      <c r="D52">
        <v>1</v>
      </c>
      <c r="E52">
        <v>0</v>
      </c>
      <c r="F52">
        <v>262.95999999999998</v>
      </c>
      <c r="G52">
        <v>111.47</v>
      </c>
      <c r="L52" s="3"/>
      <c r="M52" s="5"/>
      <c r="N52" s="6"/>
      <c r="Q52" s="1">
        <v>289</v>
      </c>
      <c r="R52" s="1">
        <f t="shared" si="0"/>
        <v>303.45</v>
      </c>
      <c r="S52" s="1">
        <f t="shared" si="9"/>
        <v>317.90000000000003</v>
      </c>
      <c r="T52" s="1">
        <f t="shared" si="10"/>
        <v>332.34999999999997</v>
      </c>
      <c r="U52" s="1">
        <f t="shared" si="11"/>
        <v>346.8</v>
      </c>
      <c r="V52" s="1">
        <f t="shared" si="12"/>
        <v>361.25</v>
      </c>
      <c r="W52" s="1">
        <f t="shared" si="13"/>
        <v>375.7</v>
      </c>
      <c r="X52" s="1">
        <f t="shared" si="14"/>
        <v>390.15000000000003</v>
      </c>
      <c r="Y52" s="1">
        <f t="shared" si="15"/>
        <v>404.59999999999997</v>
      </c>
      <c r="Z52" s="1">
        <f t="shared" si="16"/>
        <v>419.05</v>
      </c>
    </row>
    <row r="53" spans="1:26" x14ac:dyDescent="0.25">
      <c r="A53">
        <v>49</v>
      </c>
      <c r="B53" t="s">
        <v>60</v>
      </c>
      <c r="C53">
        <v>0</v>
      </c>
      <c r="D53">
        <v>1</v>
      </c>
      <c r="E53">
        <v>0</v>
      </c>
      <c r="F53">
        <v>235.76</v>
      </c>
      <c r="G53">
        <v>99.941999999999993</v>
      </c>
      <c r="L53" s="3"/>
      <c r="M53" s="5"/>
      <c r="N53" s="6"/>
      <c r="Q53" s="1">
        <v>79.080962980985504</v>
      </c>
      <c r="R53" s="1">
        <f t="shared" si="0"/>
        <v>83.035011130034789</v>
      </c>
      <c r="S53" s="1">
        <f t="shared" si="9"/>
        <v>86.98905927908406</v>
      </c>
      <c r="T53" s="1">
        <f t="shared" si="10"/>
        <v>90.943107428133317</v>
      </c>
      <c r="U53" s="1">
        <f t="shared" si="11"/>
        <v>94.897155577182602</v>
      </c>
      <c r="V53" s="1">
        <f t="shared" si="12"/>
        <v>98.851203726231887</v>
      </c>
      <c r="W53" s="1">
        <f t="shared" si="13"/>
        <v>102.80525187528116</v>
      </c>
      <c r="X53" s="1">
        <f t="shared" si="14"/>
        <v>106.75930002433044</v>
      </c>
      <c r="Y53" s="1">
        <f t="shared" si="15"/>
        <v>110.7133481733797</v>
      </c>
      <c r="Z53" s="1">
        <f t="shared" si="16"/>
        <v>114.66739632242897</v>
      </c>
    </row>
    <row r="54" spans="1:26" x14ac:dyDescent="0.25">
      <c r="A54">
        <v>50</v>
      </c>
      <c r="B54" t="s">
        <v>61</v>
      </c>
      <c r="C54">
        <v>0</v>
      </c>
      <c r="D54">
        <v>1</v>
      </c>
      <c r="E54">
        <v>0</v>
      </c>
      <c r="F54">
        <v>0</v>
      </c>
      <c r="G54">
        <v>0</v>
      </c>
      <c r="L54" s="3"/>
      <c r="M54" s="5"/>
      <c r="N54" s="6"/>
      <c r="Q54" s="1">
        <v>280.73533051612867</v>
      </c>
      <c r="R54" s="1">
        <f t="shared" si="0"/>
        <v>294.77209704193513</v>
      </c>
      <c r="S54" s="1">
        <f t="shared" si="9"/>
        <v>308.80886356774158</v>
      </c>
      <c r="T54" s="1">
        <f t="shared" si="10"/>
        <v>322.84563009354792</v>
      </c>
      <c r="U54" s="1">
        <f t="shared" si="11"/>
        <v>336.88239661935438</v>
      </c>
      <c r="V54" s="1">
        <f t="shared" si="12"/>
        <v>350.91916314516084</v>
      </c>
      <c r="W54" s="1">
        <f t="shared" si="13"/>
        <v>364.95592967096729</v>
      </c>
      <c r="X54" s="1">
        <f t="shared" si="14"/>
        <v>378.99269619677375</v>
      </c>
      <c r="Y54" s="1">
        <f t="shared" si="15"/>
        <v>393.02946272258009</v>
      </c>
      <c r="Z54" s="1">
        <f t="shared" si="16"/>
        <v>407.06622924838655</v>
      </c>
    </row>
    <row r="55" spans="1:26" x14ac:dyDescent="0.25">
      <c r="A55">
        <v>51</v>
      </c>
      <c r="B55" t="s">
        <v>62</v>
      </c>
      <c r="C55">
        <v>0</v>
      </c>
      <c r="D55">
        <v>1</v>
      </c>
      <c r="E55">
        <v>0</v>
      </c>
      <c r="F55">
        <v>109.22</v>
      </c>
      <c r="G55">
        <v>46.298000000000002</v>
      </c>
      <c r="L55" s="3"/>
      <c r="M55" s="5"/>
      <c r="N55" s="6"/>
      <c r="Q55" s="1">
        <v>75.127426716213293</v>
      </c>
      <c r="R55" s="1">
        <f t="shared" si="0"/>
        <v>78.883798052023963</v>
      </c>
      <c r="S55" s="1">
        <f t="shared" si="9"/>
        <v>82.640169387834632</v>
      </c>
      <c r="T55" s="1">
        <f t="shared" si="10"/>
        <v>86.396540723645273</v>
      </c>
      <c r="U55" s="1">
        <f t="shared" si="11"/>
        <v>90.152912059455943</v>
      </c>
      <c r="V55" s="1">
        <f t="shared" si="12"/>
        <v>93.909283395266613</v>
      </c>
      <c r="W55" s="1">
        <f t="shared" si="13"/>
        <v>97.665654731077282</v>
      </c>
      <c r="X55" s="1">
        <f t="shared" si="14"/>
        <v>101.42202606688795</v>
      </c>
      <c r="Y55" s="1">
        <f t="shared" si="15"/>
        <v>105.17839740269861</v>
      </c>
      <c r="Z55" s="1">
        <f t="shared" si="16"/>
        <v>108.93476873850928</v>
      </c>
    </row>
    <row r="56" spans="1:26" x14ac:dyDescent="0.25">
      <c r="A56">
        <v>52</v>
      </c>
      <c r="B56" t="s">
        <v>63</v>
      </c>
      <c r="C56">
        <v>0</v>
      </c>
      <c r="D56">
        <v>1</v>
      </c>
      <c r="E56">
        <v>0</v>
      </c>
      <c r="F56">
        <v>0</v>
      </c>
      <c r="G56">
        <v>0</v>
      </c>
      <c r="L56" s="3"/>
      <c r="M56" s="5"/>
      <c r="N56" s="6"/>
      <c r="Q56" s="1">
        <v>23.724760251686423</v>
      </c>
      <c r="R56" s="1">
        <f t="shared" si="0"/>
        <v>24.910998264270745</v>
      </c>
      <c r="S56" s="1">
        <f t="shared" si="9"/>
        <v>26.097236276855067</v>
      </c>
      <c r="T56" s="1">
        <f t="shared" si="10"/>
        <v>27.283474289439383</v>
      </c>
      <c r="U56" s="1">
        <f t="shared" si="11"/>
        <v>28.469712302023705</v>
      </c>
      <c r="V56" s="1">
        <f t="shared" si="12"/>
        <v>29.655950314608027</v>
      </c>
      <c r="W56" s="1">
        <f t="shared" si="13"/>
        <v>30.84218832719235</v>
      </c>
      <c r="X56" s="1">
        <f t="shared" si="14"/>
        <v>32.028426339776672</v>
      </c>
      <c r="Y56" s="1">
        <f t="shared" si="15"/>
        <v>33.214664352360991</v>
      </c>
      <c r="Z56" s="1">
        <f t="shared" si="16"/>
        <v>34.40090236494531</v>
      </c>
    </row>
    <row r="57" spans="1:26" x14ac:dyDescent="0.25">
      <c r="A57">
        <v>53</v>
      </c>
      <c r="B57" t="s">
        <v>64</v>
      </c>
      <c r="C57">
        <v>0</v>
      </c>
      <c r="D57">
        <v>1</v>
      </c>
      <c r="E57">
        <v>0</v>
      </c>
      <c r="F57">
        <v>72.808999999999997</v>
      </c>
      <c r="G57">
        <v>30.864999999999998</v>
      </c>
      <c r="L57" s="3"/>
      <c r="M57" s="5"/>
      <c r="N57" s="6"/>
      <c r="Q57" s="1">
        <v>442</v>
      </c>
      <c r="R57" s="1">
        <f t="shared" si="0"/>
        <v>464.1</v>
      </c>
      <c r="S57" s="1">
        <f t="shared" si="9"/>
        <v>486.20000000000005</v>
      </c>
      <c r="T57" s="1">
        <f t="shared" si="10"/>
        <v>508.29999999999995</v>
      </c>
      <c r="U57" s="1">
        <f t="shared" si="11"/>
        <v>530.4</v>
      </c>
      <c r="V57" s="1">
        <f t="shared" si="12"/>
        <v>552.5</v>
      </c>
      <c r="W57" s="1">
        <f t="shared" si="13"/>
        <v>574.6</v>
      </c>
      <c r="X57" s="1">
        <f t="shared" si="14"/>
        <v>596.70000000000005</v>
      </c>
      <c r="Y57" s="1">
        <f t="shared" si="15"/>
        <v>618.79999999999995</v>
      </c>
      <c r="Z57" s="1">
        <f t="shared" si="16"/>
        <v>640.9</v>
      </c>
    </row>
    <row r="58" spans="1:26" x14ac:dyDescent="0.25">
      <c r="A58">
        <v>54</v>
      </c>
      <c r="B58" t="s">
        <v>65</v>
      </c>
      <c r="C58">
        <v>0</v>
      </c>
      <c r="D58">
        <v>1</v>
      </c>
      <c r="E58">
        <v>0</v>
      </c>
      <c r="F58">
        <v>258.47000000000003</v>
      </c>
      <c r="G58">
        <v>109.57</v>
      </c>
      <c r="L58" s="3"/>
      <c r="M58" s="5"/>
      <c r="N58" s="6"/>
      <c r="Q58" s="1">
        <v>22.295347788271886</v>
      </c>
      <c r="R58" s="1">
        <f t="shared" si="0"/>
        <v>23.410115177685483</v>
      </c>
      <c r="S58" s="1">
        <f t="shared" si="9"/>
        <v>24.524882567099077</v>
      </c>
      <c r="T58" s="1">
        <f t="shared" si="10"/>
        <v>25.639649956512667</v>
      </c>
      <c r="U58" s="1">
        <f t="shared" si="11"/>
        <v>26.754417345926264</v>
      </c>
      <c r="V58" s="1">
        <f t="shared" si="12"/>
        <v>27.869184735339857</v>
      </c>
      <c r="W58" s="1">
        <f t="shared" si="13"/>
        <v>28.983952124753454</v>
      </c>
      <c r="X58" s="1">
        <f t="shared" si="14"/>
        <v>30.098719514167048</v>
      </c>
      <c r="Y58" s="1">
        <f t="shared" si="15"/>
        <v>31.213486903580637</v>
      </c>
      <c r="Z58" s="1">
        <f t="shared" si="16"/>
        <v>32.328254292994231</v>
      </c>
    </row>
    <row r="59" spans="1:26" x14ac:dyDescent="0.25">
      <c r="A59">
        <v>55</v>
      </c>
      <c r="B59" t="s">
        <v>66</v>
      </c>
      <c r="C59">
        <v>0</v>
      </c>
      <c r="D59">
        <v>1</v>
      </c>
      <c r="E59">
        <v>0</v>
      </c>
      <c r="F59">
        <v>69.168999999999997</v>
      </c>
      <c r="G59">
        <v>29.321999999999999</v>
      </c>
      <c r="L59" s="3"/>
      <c r="M59" s="5"/>
      <c r="N59" s="6"/>
      <c r="Q59" s="1">
        <v>163.51809459812088</v>
      </c>
      <c r="R59" s="1">
        <f t="shared" si="0"/>
        <v>171.69399932802693</v>
      </c>
      <c r="S59" s="1">
        <f t="shared" si="9"/>
        <v>179.86990405793298</v>
      </c>
      <c r="T59" s="1">
        <f t="shared" si="10"/>
        <v>188.04580878783901</v>
      </c>
      <c r="U59" s="1">
        <f t="shared" si="11"/>
        <v>196.22171351774506</v>
      </c>
      <c r="V59" s="1">
        <f t="shared" si="12"/>
        <v>204.39761824765111</v>
      </c>
      <c r="W59" s="1">
        <f t="shared" si="13"/>
        <v>212.57352297755716</v>
      </c>
      <c r="X59" s="1">
        <f t="shared" si="14"/>
        <v>220.74942770746321</v>
      </c>
      <c r="Y59" s="1">
        <f t="shared" si="15"/>
        <v>228.92533243736921</v>
      </c>
      <c r="Z59" s="1">
        <f t="shared" si="16"/>
        <v>237.10123716727526</v>
      </c>
    </row>
    <row r="60" spans="1:26" x14ac:dyDescent="0.25">
      <c r="A60">
        <v>56</v>
      </c>
      <c r="B60" t="s">
        <v>67</v>
      </c>
      <c r="C60">
        <v>0</v>
      </c>
      <c r="D60">
        <v>1</v>
      </c>
      <c r="E60">
        <v>0</v>
      </c>
      <c r="F60">
        <v>21.843</v>
      </c>
      <c r="G60">
        <v>9.26</v>
      </c>
      <c r="L60" s="3"/>
      <c r="M60" s="5"/>
      <c r="N60" s="6"/>
      <c r="Q60" s="1">
        <v>239.69992241133497</v>
      </c>
      <c r="R60" s="1">
        <f t="shared" si="0"/>
        <v>251.68491853190173</v>
      </c>
      <c r="S60" s="1">
        <f t="shared" si="9"/>
        <v>263.66991465246849</v>
      </c>
      <c r="T60" s="1">
        <f t="shared" si="10"/>
        <v>275.65491077303517</v>
      </c>
      <c r="U60" s="1">
        <f t="shared" si="11"/>
        <v>287.63990689360196</v>
      </c>
      <c r="V60" s="1">
        <f t="shared" si="12"/>
        <v>299.62490301416869</v>
      </c>
      <c r="W60" s="1">
        <f t="shared" si="13"/>
        <v>311.60989913473549</v>
      </c>
      <c r="X60" s="1">
        <f t="shared" si="14"/>
        <v>323.59489525530222</v>
      </c>
      <c r="Y60" s="1">
        <f t="shared" si="15"/>
        <v>335.57989137586895</v>
      </c>
      <c r="Z60" s="1">
        <f t="shared" si="16"/>
        <v>347.56488749643569</v>
      </c>
    </row>
    <row r="61" spans="1:26" x14ac:dyDescent="0.25">
      <c r="A61">
        <v>57</v>
      </c>
      <c r="B61" t="s">
        <v>68</v>
      </c>
      <c r="C61">
        <v>0</v>
      </c>
      <c r="D61">
        <v>1</v>
      </c>
      <c r="E61">
        <v>0</v>
      </c>
      <c r="F61">
        <v>0</v>
      </c>
      <c r="G61">
        <v>0</v>
      </c>
      <c r="L61" s="3"/>
      <c r="M61" s="5"/>
      <c r="N61" s="6"/>
      <c r="Q61" s="1">
        <v>100.34213484374348</v>
      </c>
      <c r="R61" s="1">
        <f t="shared" si="0"/>
        <v>105.35924158593066</v>
      </c>
      <c r="S61" s="1">
        <f t="shared" si="9"/>
        <v>110.37634832811784</v>
      </c>
      <c r="T61" s="1">
        <f t="shared" si="10"/>
        <v>115.393455070305</v>
      </c>
      <c r="U61" s="1">
        <f t="shared" si="11"/>
        <v>120.41056181249218</v>
      </c>
      <c r="V61" s="1">
        <f t="shared" si="12"/>
        <v>125.42766855467934</v>
      </c>
      <c r="W61" s="1">
        <f t="shared" si="13"/>
        <v>130.44477529686654</v>
      </c>
      <c r="X61" s="1">
        <f t="shared" si="14"/>
        <v>135.46188203905371</v>
      </c>
      <c r="Y61" s="1">
        <f t="shared" si="15"/>
        <v>140.47898878124087</v>
      </c>
      <c r="Z61" s="1">
        <f t="shared" si="16"/>
        <v>145.49609552342804</v>
      </c>
    </row>
    <row r="62" spans="1:26" x14ac:dyDescent="0.25">
      <c r="A62">
        <v>58</v>
      </c>
      <c r="B62" t="s">
        <v>69</v>
      </c>
      <c r="C62">
        <v>0</v>
      </c>
      <c r="D62">
        <v>1</v>
      </c>
      <c r="E62">
        <v>0</v>
      </c>
      <c r="F62">
        <v>20.527000000000001</v>
      </c>
      <c r="G62">
        <v>8.702</v>
      </c>
      <c r="L62" s="3"/>
      <c r="M62" s="5"/>
      <c r="N62" s="6"/>
      <c r="Q62" s="1">
        <v>425</v>
      </c>
      <c r="R62" s="1">
        <f t="shared" si="0"/>
        <v>446.25</v>
      </c>
      <c r="S62" s="1">
        <f t="shared" si="9"/>
        <v>467.50000000000006</v>
      </c>
      <c r="T62" s="1">
        <f t="shared" si="10"/>
        <v>488.74999999999994</v>
      </c>
      <c r="U62" s="1">
        <f t="shared" si="11"/>
        <v>510</v>
      </c>
      <c r="V62" s="1">
        <f t="shared" si="12"/>
        <v>531.25</v>
      </c>
      <c r="W62" s="1">
        <f t="shared" si="13"/>
        <v>552.5</v>
      </c>
      <c r="X62" s="1">
        <f t="shared" si="14"/>
        <v>573.75</v>
      </c>
      <c r="Y62" s="1">
        <f t="shared" si="15"/>
        <v>595</v>
      </c>
      <c r="Z62" s="1">
        <f t="shared" si="16"/>
        <v>616.25</v>
      </c>
    </row>
    <row r="63" spans="1:26" x14ac:dyDescent="0.25">
      <c r="A63">
        <v>59</v>
      </c>
      <c r="B63" t="s">
        <v>70</v>
      </c>
      <c r="C63">
        <v>0</v>
      </c>
      <c r="D63">
        <v>1</v>
      </c>
      <c r="E63">
        <v>0</v>
      </c>
      <c r="F63">
        <v>150.55000000000001</v>
      </c>
      <c r="G63">
        <v>63.819000000000003</v>
      </c>
      <c r="L63" s="3"/>
      <c r="M63" s="5"/>
      <c r="N63" s="6"/>
      <c r="Q63" s="1">
        <v>246.21775261747476</v>
      </c>
      <c r="R63" s="1">
        <f t="shared" si="0"/>
        <v>258.52864024834849</v>
      </c>
      <c r="S63" s="1">
        <f t="shared" si="9"/>
        <v>270.83952787922226</v>
      </c>
      <c r="T63" s="1">
        <f t="shared" si="10"/>
        <v>283.15041551009597</v>
      </c>
      <c r="U63" s="1">
        <f t="shared" si="11"/>
        <v>295.46130314096968</v>
      </c>
      <c r="V63" s="1">
        <f t="shared" si="12"/>
        <v>307.77219077184344</v>
      </c>
      <c r="W63" s="1">
        <f t="shared" si="13"/>
        <v>320.08307840271721</v>
      </c>
      <c r="X63" s="1">
        <f t="shared" si="14"/>
        <v>332.39396603359097</v>
      </c>
      <c r="Y63" s="1">
        <f t="shared" si="15"/>
        <v>344.70485366446462</v>
      </c>
      <c r="Z63" s="1">
        <f t="shared" si="16"/>
        <v>357.01574129533839</v>
      </c>
    </row>
    <row r="64" spans="1:26" x14ac:dyDescent="0.25">
      <c r="A64">
        <v>60</v>
      </c>
      <c r="B64" t="s">
        <v>71</v>
      </c>
      <c r="C64">
        <v>0</v>
      </c>
      <c r="D64">
        <v>1</v>
      </c>
      <c r="E64">
        <v>0</v>
      </c>
      <c r="F64">
        <v>220.69</v>
      </c>
      <c r="G64">
        <v>93.552000000000007</v>
      </c>
      <c r="L64" s="3"/>
      <c r="M64" s="5"/>
      <c r="N64" s="6"/>
      <c r="Q64" s="1">
        <v>365</v>
      </c>
      <c r="R64" s="1">
        <f t="shared" si="0"/>
        <v>383.25</v>
      </c>
      <c r="S64" s="1">
        <f t="shared" si="9"/>
        <v>401.50000000000006</v>
      </c>
      <c r="T64" s="1">
        <f t="shared" si="10"/>
        <v>419.74999999999994</v>
      </c>
      <c r="U64" s="1">
        <f t="shared" si="11"/>
        <v>438</v>
      </c>
      <c r="V64" s="1">
        <f t="shared" si="12"/>
        <v>456.25</v>
      </c>
      <c r="W64" s="1">
        <f t="shared" si="13"/>
        <v>474.5</v>
      </c>
      <c r="X64" s="1">
        <f t="shared" si="14"/>
        <v>492.75000000000006</v>
      </c>
      <c r="Y64" s="1">
        <f t="shared" si="15"/>
        <v>510.99999999999994</v>
      </c>
      <c r="Z64" s="1">
        <f t="shared" si="16"/>
        <v>529.25</v>
      </c>
    </row>
    <row r="65" spans="1:26" x14ac:dyDescent="0.25">
      <c r="A65">
        <v>61</v>
      </c>
      <c r="B65" t="s">
        <v>72</v>
      </c>
      <c r="C65">
        <v>0</v>
      </c>
      <c r="D65">
        <v>1</v>
      </c>
      <c r="E65">
        <v>0</v>
      </c>
      <c r="F65">
        <v>92.384</v>
      </c>
      <c r="G65">
        <v>39.162999999999997</v>
      </c>
      <c r="L65" s="3"/>
      <c r="M65" s="5"/>
      <c r="N65" s="6"/>
      <c r="Q65" s="1">
        <v>316.4328385297581</v>
      </c>
      <c r="R65" s="1">
        <f t="shared" si="0"/>
        <v>332.25448045624603</v>
      </c>
      <c r="S65" s="1">
        <f t="shared" si="9"/>
        <v>348.07612238273396</v>
      </c>
      <c r="T65" s="1">
        <f t="shared" si="10"/>
        <v>363.89776430922177</v>
      </c>
      <c r="U65" s="1">
        <f t="shared" si="11"/>
        <v>379.7194062357097</v>
      </c>
      <c r="V65" s="1">
        <f t="shared" si="12"/>
        <v>395.54104816219763</v>
      </c>
      <c r="W65" s="1">
        <f t="shared" si="13"/>
        <v>411.36269008868555</v>
      </c>
      <c r="X65" s="1">
        <f t="shared" si="14"/>
        <v>427.18433201517348</v>
      </c>
      <c r="Y65" s="1">
        <f t="shared" si="15"/>
        <v>443.0059739416613</v>
      </c>
      <c r="Z65" s="1">
        <f t="shared" si="16"/>
        <v>458.82761586814922</v>
      </c>
    </row>
    <row r="66" spans="1:26" x14ac:dyDescent="0.25">
      <c r="A66">
        <v>62</v>
      </c>
      <c r="B66" t="s">
        <v>73</v>
      </c>
      <c r="C66">
        <v>0</v>
      </c>
      <c r="D66">
        <v>1</v>
      </c>
      <c r="E66">
        <v>0</v>
      </c>
      <c r="F66">
        <v>0</v>
      </c>
      <c r="G66">
        <v>0</v>
      </c>
      <c r="L66" s="3"/>
      <c r="M66" s="5"/>
      <c r="N66" s="6"/>
      <c r="Q66" s="1">
        <v>89.343936610158394</v>
      </c>
      <c r="R66" s="1">
        <f t="shared" si="0"/>
        <v>93.811133440666325</v>
      </c>
      <c r="S66" s="1">
        <f t="shared" si="9"/>
        <v>98.278330271174241</v>
      </c>
      <c r="T66" s="1">
        <f t="shared" si="10"/>
        <v>102.74552710168214</v>
      </c>
      <c r="U66" s="1">
        <f t="shared" si="11"/>
        <v>107.21272393219007</v>
      </c>
      <c r="V66" s="1">
        <f t="shared" si="12"/>
        <v>111.67992076269799</v>
      </c>
      <c r="W66" s="1">
        <f t="shared" si="13"/>
        <v>116.14711759320592</v>
      </c>
      <c r="X66" s="1">
        <f t="shared" si="14"/>
        <v>120.61431442371384</v>
      </c>
      <c r="Y66" s="1">
        <f t="shared" si="15"/>
        <v>125.08151125422174</v>
      </c>
      <c r="Z66" s="1">
        <f t="shared" si="16"/>
        <v>129.54870808472967</v>
      </c>
    </row>
    <row r="67" spans="1:26" x14ac:dyDescent="0.25">
      <c r="A67">
        <v>63</v>
      </c>
      <c r="B67" t="s">
        <v>74</v>
      </c>
      <c r="C67">
        <v>0</v>
      </c>
      <c r="D67">
        <v>1</v>
      </c>
      <c r="E67">
        <v>0</v>
      </c>
      <c r="F67">
        <v>226.69</v>
      </c>
      <c r="G67">
        <v>96.097999999999999</v>
      </c>
      <c r="L67" s="3"/>
      <c r="M67" s="5"/>
      <c r="N67" s="6"/>
      <c r="Q67" s="1">
        <v>89.343936610158394</v>
      </c>
      <c r="R67" s="1">
        <f t="shared" ref="R67:R104" si="17">Q67*1.05</f>
        <v>93.811133440666325</v>
      </c>
      <c r="S67" s="1">
        <f t="shared" si="9"/>
        <v>98.278330271174241</v>
      </c>
      <c r="T67" s="1">
        <f t="shared" si="10"/>
        <v>102.74552710168214</v>
      </c>
      <c r="U67" s="1">
        <f t="shared" si="11"/>
        <v>107.21272393219007</v>
      </c>
      <c r="V67" s="1">
        <f t="shared" si="12"/>
        <v>111.67992076269799</v>
      </c>
      <c r="W67" s="1">
        <f t="shared" si="13"/>
        <v>116.14711759320592</v>
      </c>
      <c r="X67" s="1">
        <f t="shared" si="14"/>
        <v>120.61431442371384</v>
      </c>
      <c r="Y67" s="1">
        <f t="shared" si="15"/>
        <v>125.08151125422174</v>
      </c>
      <c r="Z67" s="1">
        <f t="shared" si="16"/>
        <v>129.54870808472967</v>
      </c>
    </row>
    <row r="68" spans="1:26" x14ac:dyDescent="0.25">
      <c r="A68">
        <v>64</v>
      </c>
      <c r="B68" t="s">
        <v>75</v>
      </c>
      <c r="C68">
        <v>0</v>
      </c>
      <c r="D68">
        <v>1</v>
      </c>
      <c r="E68">
        <v>0</v>
      </c>
      <c r="F68">
        <v>0</v>
      </c>
      <c r="G68">
        <v>0</v>
      </c>
      <c r="L68" s="3"/>
      <c r="M68" s="5"/>
      <c r="N68" s="6"/>
      <c r="Q68" s="1">
        <v>111.68108221628226</v>
      </c>
      <c r="R68" s="1">
        <f t="shared" si="17"/>
        <v>117.26513632709639</v>
      </c>
      <c r="S68" s="1">
        <f t="shared" si="9"/>
        <v>122.84919043791049</v>
      </c>
      <c r="T68" s="1">
        <f t="shared" si="10"/>
        <v>128.43324454872459</v>
      </c>
      <c r="U68" s="1">
        <f t="shared" si="11"/>
        <v>134.01729865953871</v>
      </c>
      <c r="V68" s="1">
        <f t="shared" si="12"/>
        <v>139.60135277035283</v>
      </c>
      <c r="W68" s="1">
        <f t="shared" si="13"/>
        <v>145.18540688116695</v>
      </c>
      <c r="X68" s="1">
        <f t="shared" si="14"/>
        <v>150.76946099198108</v>
      </c>
      <c r="Y68" s="1">
        <f t="shared" si="15"/>
        <v>156.35351510279517</v>
      </c>
      <c r="Z68" s="1">
        <f t="shared" si="16"/>
        <v>161.93756921360927</v>
      </c>
    </row>
    <row r="69" spans="1:26" x14ac:dyDescent="0.25">
      <c r="A69">
        <v>65</v>
      </c>
      <c r="B69" t="s">
        <v>76</v>
      </c>
      <c r="C69">
        <v>0</v>
      </c>
      <c r="D69">
        <v>1</v>
      </c>
      <c r="E69">
        <v>0</v>
      </c>
      <c r="F69">
        <v>294.02</v>
      </c>
      <c r="G69">
        <v>116.97</v>
      </c>
      <c r="L69" s="3"/>
      <c r="M69" s="5"/>
      <c r="N69" s="6"/>
      <c r="Q69" s="1">
        <v>189.85858409879708</v>
      </c>
      <c r="R69" s="1">
        <f t="shared" si="17"/>
        <v>199.35151330373694</v>
      </c>
      <c r="S69" s="1">
        <f t="shared" si="9"/>
        <v>208.84444250867679</v>
      </c>
      <c r="T69" s="1">
        <f t="shared" si="10"/>
        <v>218.33737171361662</v>
      </c>
      <c r="U69" s="1">
        <f t="shared" si="11"/>
        <v>227.8303009185565</v>
      </c>
      <c r="V69" s="1">
        <f t="shared" si="12"/>
        <v>237.32323012349636</v>
      </c>
      <c r="W69" s="1">
        <f t="shared" si="13"/>
        <v>246.81615932843621</v>
      </c>
      <c r="X69" s="1">
        <f t="shared" si="14"/>
        <v>256.3090885333761</v>
      </c>
      <c r="Y69" s="1">
        <f t="shared" si="15"/>
        <v>265.8020177383159</v>
      </c>
      <c r="Z69" s="1">
        <f t="shared" si="16"/>
        <v>275.29494694325575</v>
      </c>
    </row>
    <row r="70" spans="1:26" x14ac:dyDescent="0.25">
      <c r="A70">
        <v>66</v>
      </c>
      <c r="B70" t="s">
        <v>77</v>
      </c>
      <c r="C70">
        <v>0</v>
      </c>
      <c r="D70">
        <v>1</v>
      </c>
      <c r="E70">
        <v>0</v>
      </c>
      <c r="F70">
        <v>83.015000000000001</v>
      </c>
      <c r="G70">
        <v>33.027999999999999</v>
      </c>
      <c r="L70" s="3"/>
      <c r="M70" s="5"/>
      <c r="N70" s="6"/>
      <c r="Q70" s="1">
        <v>89.343936610158394</v>
      </c>
      <c r="R70" s="1">
        <f t="shared" si="17"/>
        <v>93.811133440666325</v>
      </c>
      <c r="S70" s="1">
        <f t="shared" si="9"/>
        <v>98.278330271174241</v>
      </c>
      <c r="T70" s="1">
        <f t="shared" si="10"/>
        <v>102.74552710168214</v>
      </c>
      <c r="U70" s="1">
        <f t="shared" si="11"/>
        <v>107.21272393219007</v>
      </c>
      <c r="V70" s="1">
        <f t="shared" si="12"/>
        <v>111.67992076269799</v>
      </c>
      <c r="W70" s="1">
        <f t="shared" si="13"/>
        <v>116.14711759320592</v>
      </c>
      <c r="X70" s="1">
        <f t="shared" si="14"/>
        <v>120.61431442371384</v>
      </c>
      <c r="Y70" s="1">
        <f t="shared" si="15"/>
        <v>125.08151125422174</v>
      </c>
      <c r="Z70" s="1">
        <f t="shared" si="16"/>
        <v>129.54870808472967</v>
      </c>
    </row>
    <row r="71" spans="1:26" x14ac:dyDescent="0.25">
      <c r="A71">
        <v>67</v>
      </c>
      <c r="B71" t="s">
        <v>78</v>
      </c>
      <c r="C71">
        <v>0</v>
      </c>
      <c r="D71">
        <v>1</v>
      </c>
      <c r="E71">
        <v>0</v>
      </c>
      <c r="F71">
        <v>83.015000000000001</v>
      </c>
      <c r="G71">
        <v>33.027999999999999</v>
      </c>
      <c r="L71" s="3"/>
      <c r="M71" s="5"/>
      <c r="N71" s="6"/>
      <c r="Q71" s="1">
        <v>234.53287531602047</v>
      </c>
      <c r="R71" s="1">
        <f t="shared" si="17"/>
        <v>246.25951908182151</v>
      </c>
      <c r="S71" s="1">
        <f t="shared" si="9"/>
        <v>257.98616284762255</v>
      </c>
      <c r="T71" s="1">
        <f t="shared" si="10"/>
        <v>269.71280661342354</v>
      </c>
      <c r="U71" s="1">
        <f t="shared" si="11"/>
        <v>281.43945037922452</v>
      </c>
      <c r="V71" s="1">
        <f t="shared" si="12"/>
        <v>293.16609414502557</v>
      </c>
      <c r="W71" s="1">
        <f t="shared" si="13"/>
        <v>304.89273791082661</v>
      </c>
      <c r="X71" s="1">
        <f t="shared" si="14"/>
        <v>316.61938167662765</v>
      </c>
      <c r="Y71" s="1">
        <f t="shared" si="15"/>
        <v>328.34602544242864</v>
      </c>
      <c r="Z71" s="1">
        <f t="shared" si="16"/>
        <v>340.07266920822968</v>
      </c>
    </row>
    <row r="72" spans="1:26" x14ac:dyDescent="0.25">
      <c r="A72">
        <v>68</v>
      </c>
      <c r="B72" t="s">
        <v>79</v>
      </c>
      <c r="C72">
        <v>0</v>
      </c>
      <c r="D72">
        <v>1</v>
      </c>
      <c r="E72">
        <v>0</v>
      </c>
      <c r="F72">
        <v>103.77</v>
      </c>
      <c r="G72">
        <v>41.284999999999997</v>
      </c>
      <c r="L72" s="3"/>
      <c r="M72" s="5"/>
      <c r="N72" s="6"/>
      <c r="Q72" s="1">
        <v>25.069657456774316</v>
      </c>
      <c r="R72" s="1">
        <f t="shared" si="17"/>
        <v>26.323140329613032</v>
      </c>
      <c r="S72" s="1">
        <f t="shared" si="9"/>
        <v>27.576623202451749</v>
      </c>
      <c r="T72" s="1">
        <f t="shared" si="10"/>
        <v>28.830106075290459</v>
      </c>
      <c r="U72" s="1">
        <f t="shared" si="11"/>
        <v>30.083588948129176</v>
      </c>
      <c r="V72" s="1">
        <f t="shared" si="12"/>
        <v>31.337071820967893</v>
      </c>
      <c r="W72" s="1">
        <f t="shared" si="13"/>
        <v>32.59055469380661</v>
      </c>
      <c r="X72" s="1">
        <f t="shared" si="14"/>
        <v>33.844037566645326</v>
      </c>
      <c r="Y72" s="1">
        <f t="shared" si="15"/>
        <v>35.097520439484036</v>
      </c>
      <c r="Z72" s="1">
        <f t="shared" si="16"/>
        <v>36.351003312322753</v>
      </c>
    </row>
    <row r="73" spans="1:26" x14ac:dyDescent="0.25">
      <c r="A73">
        <v>69</v>
      </c>
      <c r="B73" t="s">
        <v>80</v>
      </c>
      <c r="C73">
        <v>0</v>
      </c>
      <c r="D73">
        <v>1</v>
      </c>
      <c r="E73">
        <v>0</v>
      </c>
      <c r="F73">
        <v>176.41</v>
      </c>
      <c r="G73">
        <v>70.183999999999997</v>
      </c>
      <c r="L73" s="3"/>
      <c r="M73" s="5"/>
      <c r="N73" s="6"/>
      <c r="Q73" s="1">
        <v>5.4618665307749881</v>
      </c>
      <c r="R73" s="1">
        <f t="shared" si="17"/>
        <v>5.7349598573137381</v>
      </c>
      <c r="S73" s="1">
        <f t="shared" si="9"/>
        <v>6.0080531838524873</v>
      </c>
      <c r="T73" s="1">
        <f t="shared" si="10"/>
        <v>6.2811465103912356</v>
      </c>
      <c r="U73" s="1">
        <f t="shared" si="11"/>
        <v>6.5542398369299857</v>
      </c>
      <c r="V73" s="1">
        <f t="shared" si="12"/>
        <v>6.8273331634687349</v>
      </c>
      <c r="W73" s="1">
        <f t="shared" si="13"/>
        <v>7.1004264900074849</v>
      </c>
      <c r="X73" s="1">
        <f t="shared" si="14"/>
        <v>7.3735198165462341</v>
      </c>
      <c r="Y73" s="1">
        <f t="shared" si="15"/>
        <v>7.6466131430849824</v>
      </c>
      <c r="Z73" s="1">
        <f t="shared" si="16"/>
        <v>7.9197064696237325</v>
      </c>
    </row>
    <row r="74" spans="1:26" x14ac:dyDescent="0.25">
      <c r="A74">
        <v>70</v>
      </c>
      <c r="B74" t="s">
        <v>81</v>
      </c>
      <c r="C74">
        <v>0</v>
      </c>
      <c r="D74">
        <v>1</v>
      </c>
      <c r="E74">
        <v>0</v>
      </c>
      <c r="F74">
        <v>83.015000000000001</v>
      </c>
      <c r="G74">
        <v>33.027999999999999</v>
      </c>
      <c r="L74" s="3"/>
      <c r="M74" s="5"/>
      <c r="N74" s="6"/>
      <c r="Q74" s="1">
        <v>78.175643553475155</v>
      </c>
      <c r="R74" s="1">
        <f t="shared" si="17"/>
        <v>82.084425731148912</v>
      </c>
      <c r="S74" s="1">
        <f t="shared" si="9"/>
        <v>85.993207908822683</v>
      </c>
      <c r="T74" s="1">
        <f t="shared" si="10"/>
        <v>89.901990086496426</v>
      </c>
      <c r="U74" s="1">
        <f t="shared" si="11"/>
        <v>93.810772264170183</v>
      </c>
      <c r="V74" s="1">
        <f t="shared" si="12"/>
        <v>97.71955444184394</v>
      </c>
      <c r="W74" s="1">
        <f t="shared" si="13"/>
        <v>101.62833661951771</v>
      </c>
      <c r="X74" s="1">
        <f t="shared" si="14"/>
        <v>105.53711879719147</v>
      </c>
      <c r="Y74" s="1">
        <f t="shared" si="15"/>
        <v>109.44590097486521</v>
      </c>
      <c r="Z74" s="1">
        <f t="shared" si="16"/>
        <v>113.35468315253897</v>
      </c>
    </row>
    <row r="75" spans="1:26" x14ac:dyDescent="0.25">
      <c r="A75">
        <v>71</v>
      </c>
      <c r="B75" t="s">
        <v>82</v>
      </c>
      <c r="C75">
        <v>0</v>
      </c>
      <c r="D75">
        <v>1</v>
      </c>
      <c r="E75">
        <v>0</v>
      </c>
      <c r="F75">
        <v>217.92</v>
      </c>
      <c r="G75">
        <v>86.697999999999993</v>
      </c>
      <c r="L75" s="3"/>
      <c r="M75" s="5"/>
      <c r="N75" s="6"/>
      <c r="Q75" s="1">
        <v>436.9400307822574</v>
      </c>
      <c r="R75" s="1">
        <f t="shared" si="17"/>
        <v>458.7870323213703</v>
      </c>
      <c r="S75" s="1">
        <f t="shared" si="9"/>
        <v>480.63403386048316</v>
      </c>
      <c r="T75" s="1">
        <f t="shared" si="10"/>
        <v>502.48103539959595</v>
      </c>
      <c r="U75" s="1">
        <f t="shared" si="11"/>
        <v>524.32803693870881</v>
      </c>
      <c r="V75" s="1">
        <f t="shared" si="12"/>
        <v>546.17503847782177</v>
      </c>
      <c r="W75" s="1">
        <f t="shared" si="13"/>
        <v>568.02204001693462</v>
      </c>
      <c r="X75" s="1">
        <f t="shared" si="14"/>
        <v>589.86904155604748</v>
      </c>
      <c r="Y75" s="1">
        <f t="shared" si="15"/>
        <v>611.71604309516033</v>
      </c>
      <c r="Z75" s="1">
        <f t="shared" si="16"/>
        <v>633.56304463427318</v>
      </c>
    </row>
    <row r="76" spans="1:26" x14ac:dyDescent="0.25">
      <c r="A76">
        <v>72</v>
      </c>
      <c r="B76" t="s">
        <v>83</v>
      </c>
      <c r="C76">
        <v>0</v>
      </c>
      <c r="D76">
        <v>1</v>
      </c>
      <c r="E76">
        <v>0</v>
      </c>
      <c r="F76">
        <v>23.294</v>
      </c>
      <c r="G76">
        <v>9.2669999999999995</v>
      </c>
      <c r="L76" s="3"/>
      <c r="M76" s="5"/>
      <c r="N76" s="6"/>
      <c r="Q76" s="1">
        <v>185</v>
      </c>
      <c r="R76" s="1">
        <f t="shared" si="17"/>
        <v>194.25</v>
      </c>
      <c r="S76" s="1">
        <f t="shared" si="9"/>
        <v>203.50000000000003</v>
      </c>
      <c r="T76" s="1">
        <f t="shared" si="10"/>
        <v>212.74999999999997</v>
      </c>
      <c r="U76" s="1">
        <f t="shared" si="11"/>
        <v>222</v>
      </c>
      <c r="V76" s="1">
        <f t="shared" si="12"/>
        <v>231.25</v>
      </c>
      <c r="W76" s="1">
        <f t="shared" si="13"/>
        <v>240.5</v>
      </c>
      <c r="X76" s="1">
        <f t="shared" si="14"/>
        <v>249.75000000000003</v>
      </c>
      <c r="Y76" s="1">
        <f t="shared" si="15"/>
        <v>259</v>
      </c>
      <c r="Z76" s="1">
        <f t="shared" si="16"/>
        <v>268.25</v>
      </c>
    </row>
    <row r="77" spans="1:26" x14ac:dyDescent="0.25">
      <c r="A77">
        <v>73</v>
      </c>
      <c r="B77" t="s">
        <v>84</v>
      </c>
      <c r="C77">
        <v>0</v>
      </c>
      <c r="D77">
        <v>1</v>
      </c>
      <c r="E77">
        <v>0</v>
      </c>
      <c r="F77">
        <v>5.0750000000000002</v>
      </c>
      <c r="G77">
        <v>2.0190000000000001</v>
      </c>
      <c r="L77" s="3"/>
      <c r="M77" s="5"/>
      <c r="N77" s="6"/>
      <c r="Q77" s="1">
        <v>108.80975794477258</v>
      </c>
      <c r="R77" s="1">
        <f t="shared" si="17"/>
        <v>114.25024584201122</v>
      </c>
      <c r="S77" s="1">
        <f t="shared" si="9"/>
        <v>119.69073373924985</v>
      </c>
      <c r="T77" s="1">
        <f t="shared" si="10"/>
        <v>125.13122163648846</v>
      </c>
      <c r="U77" s="1">
        <f t="shared" si="11"/>
        <v>130.5717095337271</v>
      </c>
      <c r="V77" s="1">
        <f t="shared" si="12"/>
        <v>136.01219743096573</v>
      </c>
      <c r="W77" s="1">
        <f t="shared" si="13"/>
        <v>141.45268532820435</v>
      </c>
      <c r="X77" s="1">
        <f t="shared" si="14"/>
        <v>146.89317322544301</v>
      </c>
      <c r="Y77" s="1">
        <f t="shared" si="15"/>
        <v>152.3336611226816</v>
      </c>
      <c r="Z77" s="1">
        <f t="shared" si="16"/>
        <v>157.77414901992023</v>
      </c>
    </row>
    <row r="78" spans="1:26" x14ac:dyDescent="0.25">
      <c r="A78">
        <v>74</v>
      </c>
      <c r="B78" t="s">
        <v>85</v>
      </c>
      <c r="C78">
        <v>0</v>
      </c>
      <c r="D78">
        <v>1</v>
      </c>
      <c r="E78">
        <v>0</v>
      </c>
      <c r="F78">
        <v>72.638000000000005</v>
      </c>
      <c r="G78">
        <v>28.899000000000001</v>
      </c>
      <c r="L78" s="3"/>
      <c r="M78" s="5"/>
      <c r="N78" s="6"/>
      <c r="Q78" s="1">
        <v>154.79717145025617</v>
      </c>
      <c r="R78" s="1">
        <f t="shared" si="17"/>
        <v>162.53703002276899</v>
      </c>
      <c r="S78" s="1">
        <f t="shared" si="9"/>
        <v>170.2768885952818</v>
      </c>
      <c r="T78" s="1">
        <f t="shared" si="10"/>
        <v>178.01674716779459</v>
      </c>
      <c r="U78" s="1">
        <f t="shared" si="11"/>
        <v>185.75660574030741</v>
      </c>
      <c r="V78" s="1">
        <f t="shared" si="12"/>
        <v>193.49646431282022</v>
      </c>
      <c r="W78" s="1">
        <f t="shared" si="13"/>
        <v>201.23632288533304</v>
      </c>
      <c r="X78" s="1">
        <f t="shared" si="14"/>
        <v>208.97618145784585</v>
      </c>
      <c r="Y78" s="1">
        <f t="shared" si="15"/>
        <v>216.71604003035864</v>
      </c>
      <c r="Z78" s="1">
        <f t="shared" si="16"/>
        <v>224.45589860287146</v>
      </c>
    </row>
    <row r="79" spans="1:26" x14ac:dyDescent="0.25">
      <c r="A79">
        <v>75</v>
      </c>
      <c r="B79" t="s">
        <v>86</v>
      </c>
      <c r="C79">
        <v>0</v>
      </c>
      <c r="D79">
        <v>1</v>
      </c>
      <c r="E79">
        <v>0</v>
      </c>
      <c r="F79">
        <v>405.99</v>
      </c>
      <c r="G79">
        <v>161.52000000000001</v>
      </c>
      <c r="L79" s="3"/>
      <c r="M79" s="5"/>
      <c r="N79" s="6"/>
      <c r="Q79" s="1">
        <v>104.3149755931525</v>
      </c>
      <c r="R79" s="1">
        <f t="shared" si="17"/>
        <v>109.53072437281013</v>
      </c>
      <c r="S79" s="1">
        <f t="shared" ref="S79:S104" si="18">Q79*1.1</f>
        <v>114.74647315246776</v>
      </c>
      <c r="T79" s="1">
        <f t="shared" ref="T79:T104" si="19">Q79*1.15</f>
        <v>119.96222193212536</v>
      </c>
      <c r="U79" s="1">
        <f t="shared" ref="U79:U104" si="20">Q79*1.2</f>
        <v>125.17797071178299</v>
      </c>
      <c r="V79" s="1">
        <f t="shared" ref="V79:V104" si="21">Q79*1.25</f>
        <v>130.39371949144061</v>
      </c>
      <c r="W79" s="1">
        <f t="shared" ref="W79:W104" si="22">Q79*1.3</f>
        <v>135.60946827109825</v>
      </c>
      <c r="X79" s="1">
        <f t="shared" ref="X79:X104" si="23">Q79*1.35</f>
        <v>140.82521705075587</v>
      </c>
      <c r="Y79" s="1">
        <f t="shared" ref="Y79:Y104" si="24">Q79*1.4</f>
        <v>146.04096583041348</v>
      </c>
      <c r="Z79" s="1">
        <f t="shared" ref="Z79:Z104" si="25">Q79*1.45</f>
        <v>151.25671461007113</v>
      </c>
    </row>
    <row r="80" spans="1:26" x14ac:dyDescent="0.25">
      <c r="A80">
        <v>76</v>
      </c>
      <c r="B80" t="s">
        <v>87</v>
      </c>
      <c r="C80">
        <v>0</v>
      </c>
      <c r="D80">
        <v>1</v>
      </c>
      <c r="E80">
        <v>0</v>
      </c>
      <c r="F80">
        <v>0</v>
      </c>
      <c r="G80">
        <v>0</v>
      </c>
      <c r="L80" s="3"/>
      <c r="M80" s="5"/>
      <c r="N80" s="6"/>
      <c r="Q80" s="1">
        <v>326.33314174321924</v>
      </c>
      <c r="R80" s="1">
        <f t="shared" si="17"/>
        <v>342.64979883038023</v>
      </c>
      <c r="S80" s="1">
        <f t="shared" si="18"/>
        <v>358.96645591754123</v>
      </c>
      <c r="T80" s="1">
        <f t="shared" si="19"/>
        <v>375.2831130047021</v>
      </c>
      <c r="U80" s="1">
        <f t="shared" si="20"/>
        <v>391.59977009186309</v>
      </c>
      <c r="V80" s="1">
        <f t="shared" si="21"/>
        <v>407.91642717902403</v>
      </c>
      <c r="W80" s="1">
        <f t="shared" si="22"/>
        <v>424.23308426618502</v>
      </c>
      <c r="X80" s="1">
        <f t="shared" si="23"/>
        <v>440.54974135334601</v>
      </c>
      <c r="Y80" s="1">
        <f t="shared" si="24"/>
        <v>456.86639844050688</v>
      </c>
      <c r="Z80" s="1">
        <f t="shared" si="25"/>
        <v>473.18305552766788</v>
      </c>
    </row>
    <row r="81" spans="1:26" x14ac:dyDescent="0.25">
      <c r="A81">
        <v>77</v>
      </c>
      <c r="B81" t="s">
        <v>88</v>
      </c>
      <c r="C81">
        <v>0</v>
      </c>
      <c r="D81">
        <v>1</v>
      </c>
      <c r="E81">
        <v>0</v>
      </c>
      <c r="F81">
        <v>100.18</v>
      </c>
      <c r="G81">
        <v>42.468000000000004</v>
      </c>
      <c r="L81" s="3"/>
      <c r="M81" s="5"/>
      <c r="N81" s="6"/>
      <c r="Q81" s="1">
        <v>153.40636795452789</v>
      </c>
      <c r="R81" s="1">
        <f t="shared" si="17"/>
        <v>161.07668635225428</v>
      </c>
      <c r="S81" s="1">
        <f t="shared" si="18"/>
        <v>168.7470047499807</v>
      </c>
      <c r="T81" s="1">
        <f t="shared" si="19"/>
        <v>176.41732314770707</v>
      </c>
      <c r="U81" s="1">
        <f t="shared" si="20"/>
        <v>184.08764154543346</v>
      </c>
      <c r="V81" s="1">
        <f t="shared" si="21"/>
        <v>191.75795994315988</v>
      </c>
      <c r="W81" s="1">
        <f t="shared" si="22"/>
        <v>199.42827834088627</v>
      </c>
      <c r="X81" s="1">
        <f t="shared" si="23"/>
        <v>207.09859673861268</v>
      </c>
      <c r="Y81" s="1">
        <f t="shared" si="24"/>
        <v>214.76891513633905</v>
      </c>
      <c r="Z81" s="1">
        <f t="shared" si="25"/>
        <v>222.43923353406544</v>
      </c>
    </row>
    <row r="82" spans="1:26" x14ac:dyDescent="0.25">
      <c r="A82">
        <v>78</v>
      </c>
      <c r="B82" t="s">
        <v>89</v>
      </c>
      <c r="C82">
        <v>0</v>
      </c>
      <c r="D82">
        <v>1</v>
      </c>
      <c r="E82">
        <v>0</v>
      </c>
      <c r="F82">
        <v>142.52000000000001</v>
      </c>
      <c r="G82">
        <v>60.417000000000002</v>
      </c>
      <c r="L82" s="3"/>
      <c r="M82" s="5"/>
      <c r="N82" s="6"/>
      <c r="Q82" s="1">
        <v>303.955752371953</v>
      </c>
      <c r="R82" s="1">
        <f t="shared" si="17"/>
        <v>319.15353999055066</v>
      </c>
      <c r="S82" s="1">
        <f t="shared" si="18"/>
        <v>334.35132760914831</v>
      </c>
      <c r="T82" s="1">
        <f t="shared" si="19"/>
        <v>349.54911522774592</v>
      </c>
      <c r="U82" s="1">
        <f t="shared" si="20"/>
        <v>364.74690284634357</v>
      </c>
      <c r="V82" s="1">
        <f t="shared" si="21"/>
        <v>379.94469046494123</v>
      </c>
      <c r="W82" s="1">
        <f t="shared" si="22"/>
        <v>395.14247808353889</v>
      </c>
      <c r="X82" s="1">
        <f t="shared" si="23"/>
        <v>410.34026570213655</v>
      </c>
      <c r="Y82" s="1">
        <f t="shared" si="24"/>
        <v>425.53805332073415</v>
      </c>
      <c r="Z82" s="1">
        <f t="shared" si="25"/>
        <v>440.73584093933181</v>
      </c>
    </row>
    <row r="83" spans="1:26" x14ac:dyDescent="0.25">
      <c r="A83">
        <v>79</v>
      </c>
      <c r="B83" t="s">
        <v>90</v>
      </c>
      <c r="C83">
        <v>0</v>
      </c>
      <c r="D83">
        <v>1</v>
      </c>
      <c r="E83">
        <v>0</v>
      </c>
      <c r="F83">
        <v>96.042000000000002</v>
      </c>
      <c r="G83">
        <v>40.713000000000001</v>
      </c>
      <c r="L83" s="3"/>
      <c r="M83" s="5"/>
      <c r="N83" s="6"/>
      <c r="Q83" s="1">
        <v>94.833261638520057</v>
      </c>
      <c r="R83" s="1">
        <f t="shared" si="17"/>
        <v>99.574924720446063</v>
      </c>
      <c r="S83" s="1">
        <f t="shared" si="18"/>
        <v>104.31658780237207</v>
      </c>
      <c r="T83" s="1">
        <f t="shared" si="19"/>
        <v>109.05825088429806</v>
      </c>
      <c r="U83" s="1">
        <f t="shared" si="20"/>
        <v>113.79991396622407</v>
      </c>
      <c r="V83" s="1">
        <f t="shared" si="21"/>
        <v>118.54157704815007</v>
      </c>
      <c r="W83" s="1">
        <f t="shared" si="22"/>
        <v>123.28324013007608</v>
      </c>
      <c r="X83" s="1">
        <f t="shared" si="23"/>
        <v>128.02490321200207</v>
      </c>
      <c r="Y83" s="1">
        <f t="shared" si="24"/>
        <v>132.76656629392807</v>
      </c>
      <c r="Z83" s="1">
        <f t="shared" si="25"/>
        <v>137.50822937585409</v>
      </c>
    </row>
    <row r="84" spans="1:26" x14ac:dyDescent="0.25">
      <c r="A84">
        <v>80</v>
      </c>
      <c r="B84" t="s">
        <v>91</v>
      </c>
      <c r="C84">
        <v>0</v>
      </c>
      <c r="D84">
        <v>1</v>
      </c>
      <c r="E84">
        <v>0</v>
      </c>
      <c r="F84">
        <v>300.45</v>
      </c>
      <c r="G84">
        <v>127.37</v>
      </c>
      <c r="L84" s="3"/>
      <c r="M84" s="5"/>
      <c r="N84" s="6"/>
      <c r="Q84" s="1">
        <v>264.85501581053734</v>
      </c>
      <c r="R84" s="1">
        <f t="shared" si="17"/>
        <v>278.09776660106422</v>
      </c>
      <c r="S84" s="1">
        <f t="shared" si="18"/>
        <v>291.34051739159111</v>
      </c>
      <c r="T84" s="1">
        <f t="shared" si="19"/>
        <v>304.58326818211793</v>
      </c>
      <c r="U84" s="1">
        <f t="shared" si="20"/>
        <v>317.82601897264482</v>
      </c>
      <c r="V84" s="1">
        <f t="shared" si="21"/>
        <v>331.06876976317164</v>
      </c>
      <c r="W84" s="1">
        <f t="shared" si="22"/>
        <v>344.31152055369853</v>
      </c>
      <c r="X84" s="1">
        <f t="shared" si="23"/>
        <v>357.55427134422541</v>
      </c>
      <c r="Y84" s="1">
        <f t="shared" si="24"/>
        <v>370.79702213475224</v>
      </c>
      <c r="Z84" s="1">
        <f t="shared" si="25"/>
        <v>384.03977292527912</v>
      </c>
    </row>
    <row r="85" spans="1:26" x14ac:dyDescent="0.25">
      <c r="A85">
        <v>81</v>
      </c>
      <c r="B85" t="s">
        <v>92</v>
      </c>
      <c r="C85">
        <v>0</v>
      </c>
      <c r="D85">
        <v>1</v>
      </c>
      <c r="E85">
        <v>0</v>
      </c>
      <c r="F85">
        <v>141.24</v>
      </c>
      <c r="G85">
        <v>59.872999999999998</v>
      </c>
      <c r="L85" s="3"/>
      <c r="M85" s="5"/>
      <c r="N85" s="6"/>
      <c r="Q85" s="1">
        <v>269.09359598474282</v>
      </c>
      <c r="R85" s="1">
        <f t="shared" si="17"/>
        <v>282.54827578397999</v>
      </c>
      <c r="S85" s="1">
        <f t="shared" si="18"/>
        <v>296.0029555832171</v>
      </c>
      <c r="T85" s="1">
        <f t="shared" si="19"/>
        <v>309.45763538245421</v>
      </c>
      <c r="U85" s="1">
        <f t="shared" si="20"/>
        <v>322.91231518169138</v>
      </c>
      <c r="V85" s="1">
        <f t="shared" si="21"/>
        <v>336.36699498092855</v>
      </c>
      <c r="W85" s="1">
        <f t="shared" si="22"/>
        <v>349.82167478016567</v>
      </c>
      <c r="X85" s="1">
        <f t="shared" si="23"/>
        <v>363.27635457940283</v>
      </c>
      <c r="Y85" s="1">
        <f t="shared" si="24"/>
        <v>376.73103437863995</v>
      </c>
      <c r="Z85" s="1">
        <f t="shared" si="25"/>
        <v>390.18571417787706</v>
      </c>
    </row>
    <row r="86" spans="1:26" x14ac:dyDescent="0.25">
      <c r="A86">
        <v>82</v>
      </c>
      <c r="B86" t="s">
        <v>93</v>
      </c>
      <c r="C86">
        <v>0</v>
      </c>
      <c r="D86">
        <v>1</v>
      </c>
      <c r="E86">
        <v>0</v>
      </c>
      <c r="F86">
        <v>279.85000000000002</v>
      </c>
      <c r="G86">
        <v>118.63</v>
      </c>
      <c r="L86" s="3"/>
      <c r="M86" s="5"/>
      <c r="N86" s="6"/>
      <c r="Q86" s="1">
        <v>424</v>
      </c>
      <c r="R86" s="1">
        <f t="shared" si="17"/>
        <v>445.20000000000005</v>
      </c>
      <c r="S86" s="1">
        <f t="shared" si="18"/>
        <v>466.40000000000003</v>
      </c>
      <c r="T86" s="1">
        <f t="shared" si="19"/>
        <v>487.59999999999997</v>
      </c>
      <c r="U86" s="1">
        <f t="shared" si="20"/>
        <v>508.79999999999995</v>
      </c>
      <c r="V86" s="1">
        <f t="shared" si="21"/>
        <v>530</v>
      </c>
      <c r="W86" s="1">
        <f t="shared" si="22"/>
        <v>551.20000000000005</v>
      </c>
      <c r="X86" s="1">
        <f t="shared" si="23"/>
        <v>572.40000000000009</v>
      </c>
      <c r="Y86" s="1">
        <f t="shared" si="24"/>
        <v>593.59999999999991</v>
      </c>
      <c r="Z86" s="1">
        <f t="shared" si="25"/>
        <v>614.79999999999995</v>
      </c>
    </row>
    <row r="87" spans="1:26" x14ac:dyDescent="0.25">
      <c r="A87">
        <v>83</v>
      </c>
      <c r="B87" t="s">
        <v>94</v>
      </c>
      <c r="C87">
        <v>0</v>
      </c>
      <c r="D87">
        <v>1</v>
      </c>
      <c r="E87">
        <v>0</v>
      </c>
      <c r="F87">
        <v>87.311999999999998</v>
      </c>
      <c r="G87">
        <v>37.012999999999998</v>
      </c>
      <c r="L87" s="3"/>
      <c r="M87" s="5"/>
      <c r="N87" s="6"/>
      <c r="Q87" s="1">
        <v>97.620392772207182</v>
      </c>
      <c r="R87" s="1">
        <f t="shared" si="17"/>
        <v>102.50141241081755</v>
      </c>
      <c r="S87" s="1">
        <f t="shared" si="18"/>
        <v>107.3824320494279</v>
      </c>
      <c r="T87" s="1">
        <f t="shared" si="19"/>
        <v>112.26345168803824</v>
      </c>
      <c r="U87" s="1">
        <f t="shared" si="20"/>
        <v>117.14447132664861</v>
      </c>
      <c r="V87" s="1">
        <f t="shared" si="21"/>
        <v>122.02549096525898</v>
      </c>
      <c r="W87" s="1">
        <f t="shared" si="22"/>
        <v>126.90651060386934</v>
      </c>
      <c r="X87" s="1">
        <f t="shared" si="23"/>
        <v>131.7875302424797</v>
      </c>
      <c r="Y87" s="1">
        <f t="shared" si="24"/>
        <v>136.66854988109006</v>
      </c>
      <c r="Z87" s="1">
        <f t="shared" si="25"/>
        <v>141.54956951970041</v>
      </c>
    </row>
    <row r="88" spans="1:26" x14ac:dyDescent="0.25">
      <c r="A88">
        <v>84</v>
      </c>
      <c r="B88" t="s">
        <v>95</v>
      </c>
      <c r="C88">
        <v>0</v>
      </c>
      <c r="D88">
        <v>1</v>
      </c>
      <c r="E88">
        <v>0</v>
      </c>
      <c r="F88">
        <v>243.85</v>
      </c>
      <c r="G88">
        <v>103.37</v>
      </c>
      <c r="L88" s="3"/>
      <c r="M88" s="5"/>
      <c r="N88" s="6"/>
      <c r="Q88" s="1">
        <v>1235.2656969656366</v>
      </c>
      <c r="R88" s="1">
        <f t="shared" si="17"/>
        <v>1297.0289818139186</v>
      </c>
      <c r="S88" s="1">
        <f t="shared" si="18"/>
        <v>1358.7922666622003</v>
      </c>
      <c r="T88" s="1">
        <f t="shared" si="19"/>
        <v>1420.555551510482</v>
      </c>
      <c r="U88" s="1">
        <f t="shared" si="20"/>
        <v>1482.318836358764</v>
      </c>
      <c r="V88" s="1">
        <f t="shared" si="21"/>
        <v>1544.0821212070457</v>
      </c>
      <c r="W88" s="1">
        <f t="shared" si="22"/>
        <v>1605.8454060553277</v>
      </c>
      <c r="X88" s="1">
        <f t="shared" si="23"/>
        <v>1667.6086909036096</v>
      </c>
      <c r="Y88" s="1">
        <f t="shared" si="24"/>
        <v>1729.3719757518911</v>
      </c>
      <c r="Z88" s="1">
        <f t="shared" si="25"/>
        <v>1791.1352606001731</v>
      </c>
    </row>
    <row r="89" spans="1:26" x14ac:dyDescent="0.25">
      <c r="A89">
        <v>85</v>
      </c>
      <c r="B89" t="s">
        <v>96</v>
      </c>
      <c r="C89">
        <v>0</v>
      </c>
      <c r="D89">
        <v>1</v>
      </c>
      <c r="E89">
        <v>0</v>
      </c>
      <c r="F89">
        <v>247.75</v>
      </c>
      <c r="G89">
        <v>105.03</v>
      </c>
      <c r="L89" s="3"/>
      <c r="M89" s="5"/>
      <c r="N89" s="6"/>
      <c r="Q89" s="1">
        <v>497.82330761024031</v>
      </c>
      <c r="R89" s="1">
        <f t="shared" si="17"/>
        <v>522.71447299075237</v>
      </c>
      <c r="S89" s="1">
        <f t="shared" si="18"/>
        <v>547.60563837126438</v>
      </c>
      <c r="T89" s="1">
        <f t="shared" si="19"/>
        <v>572.49680375177627</v>
      </c>
      <c r="U89" s="1">
        <f t="shared" si="20"/>
        <v>597.38796913228839</v>
      </c>
      <c r="V89" s="1">
        <f t="shared" si="21"/>
        <v>622.2791345128004</v>
      </c>
      <c r="W89" s="1">
        <f t="shared" si="22"/>
        <v>647.1702998933124</v>
      </c>
      <c r="X89" s="1">
        <f t="shared" si="23"/>
        <v>672.06146527382441</v>
      </c>
      <c r="Y89" s="1">
        <f t="shared" si="24"/>
        <v>696.95263065433642</v>
      </c>
      <c r="Z89" s="1">
        <f t="shared" si="25"/>
        <v>721.84379603484842</v>
      </c>
    </row>
    <row r="90" spans="1:26" x14ac:dyDescent="0.25">
      <c r="A90">
        <v>86</v>
      </c>
      <c r="B90" t="s">
        <v>97</v>
      </c>
      <c r="C90">
        <v>0</v>
      </c>
      <c r="D90">
        <v>1</v>
      </c>
      <c r="E90">
        <v>0</v>
      </c>
      <c r="F90">
        <v>0</v>
      </c>
      <c r="G90">
        <v>0</v>
      </c>
      <c r="L90" s="3"/>
      <c r="M90" s="5"/>
      <c r="N90" s="6"/>
      <c r="Q90" s="1">
        <v>418.38100351234874</v>
      </c>
      <c r="R90" s="1">
        <f t="shared" si="17"/>
        <v>439.30005368796617</v>
      </c>
      <c r="S90" s="1">
        <f t="shared" si="18"/>
        <v>460.21910386358365</v>
      </c>
      <c r="T90" s="1">
        <f t="shared" si="19"/>
        <v>481.13815403920103</v>
      </c>
      <c r="U90" s="1">
        <f t="shared" si="20"/>
        <v>502.05720421481846</v>
      </c>
      <c r="V90" s="1">
        <f t="shared" si="21"/>
        <v>522.97625439043588</v>
      </c>
      <c r="W90" s="1">
        <f t="shared" si="22"/>
        <v>543.89530456605337</v>
      </c>
      <c r="X90" s="1">
        <f t="shared" si="23"/>
        <v>564.81435474167085</v>
      </c>
      <c r="Y90" s="1">
        <f t="shared" si="24"/>
        <v>585.73340491728823</v>
      </c>
      <c r="Z90" s="1">
        <f t="shared" si="25"/>
        <v>606.65245509290571</v>
      </c>
    </row>
    <row r="91" spans="1:26" x14ac:dyDescent="0.25">
      <c r="A91">
        <v>87</v>
      </c>
      <c r="B91" t="s">
        <v>98</v>
      </c>
      <c r="C91">
        <v>0</v>
      </c>
      <c r="D91">
        <v>1</v>
      </c>
      <c r="E91">
        <v>0</v>
      </c>
      <c r="F91">
        <v>89.878</v>
      </c>
      <c r="G91">
        <v>38.100999999999999</v>
      </c>
      <c r="L91" s="3"/>
      <c r="M91" s="5"/>
      <c r="N91" s="6"/>
      <c r="Q91" s="1">
        <v>67</v>
      </c>
      <c r="R91" s="1">
        <f t="shared" si="17"/>
        <v>70.350000000000009</v>
      </c>
      <c r="S91" s="1">
        <f t="shared" si="18"/>
        <v>73.7</v>
      </c>
      <c r="T91" s="1">
        <f t="shared" si="19"/>
        <v>77.05</v>
      </c>
      <c r="U91" s="1">
        <f t="shared" si="20"/>
        <v>80.399999999999991</v>
      </c>
      <c r="V91" s="1">
        <f t="shared" si="21"/>
        <v>83.75</v>
      </c>
      <c r="W91" s="1">
        <f t="shared" si="22"/>
        <v>87.100000000000009</v>
      </c>
      <c r="X91" s="1">
        <f t="shared" si="23"/>
        <v>90.45</v>
      </c>
      <c r="Y91" s="1">
        <f t="shared" si="24"/>
        <v>93.8</v>
      </c>
      <c r="Z91" s="1">
        <f t="shared" si="25"/>
        <v>97.149999999999991</v>
      </c>
    </row>
    <row r="92" spans="1:26" x14ac:dyDescent="0.25">
      <c r="A92">
        <v>88</v>
      </c>
      <c r="B92" t="s">
        <v>99</v>
      </c>
      <c r="C92">
        <v>0</v>
      </c>
      <c r="D92">
        <v>1</v>
      </c>
      <c r="E92">
        <v>0</v>
      </c>
      <c r="F92">
        <v>1137.3</v>
      </c>
      <c r="G92">
        <v>482.11</v>
      </c>
      <c r="L92" s="3"/>
      <c r="M92" s="5"/>
      <c r="N92" s="6"/>
      <c r="Q92" s="1">
        <v>86.465563509411083</v>
      </c>
      <c r="R92" s="1">
        <f t="shared" si="17"/>
        <v>90.788841684881646</v>
      </c>
      <c r="S92" s="1">
        <f t="shared" si="18"/>
        <v>95.112119860352195</v>
      </c>
      <c r="T92" s="1">
        <f t="shared" si="19"/>
        <v>99.435398035822743</v>
      </c>
      <c r="U92" s="1">
        <f t="shared" si="20"/>
        <v>103.75867621129329</v>
      </c>
      <c r="V92" s="1">
        <f t="shared" si="21"/>
        <v>108.08195438676385</v>
      </c>
      <c r="W92" s="1">
        <f t="shared" si="22"/>
        <v>112.40523256223442</v>
      </c>
      <c r="X92" s="1">
        <f t="shared" si="23"/>
        <v>116.72851073770497</v>
      </c>
      <c r="Y92" s="1">
        <f t="shared" si="24"/>
        <v>121.05178891317551</v>
      </c>
      <c r="Z92" s="1">
        <f t="shared" si="25"/>
        <v>125.37506708864606</v>
      </c>
    </row>
    <row r="93" spans="1:26" x14ac:dyDescent="0.25">
      <c r="A93">
        <v>89</v>
      </c>
      <c r="B93" t="s">
        <v>100</v>
      </c>
      <c r="C93">
        <v>0</v>
      </c>
      <c r="D93">
        <v>1</v>
      </c>
      <c r="E93">
        <v>0</v>
      </c>
      <c r="F93">
        <v>458.34</v>
      </c>
      <c r="G93">
        <v>194.3</v>
      </c>
      <c r="L93" s="3"/>
      <c r="M93" s="5"/>
      <c r="N93" s="6"/>
      <c r="Q93" s="1">
        <v>94.833261638520057</v>
      </c>
      <c r="R93" s="1">
        <f t="shared" si="17"/>
        <v>99.574924720446063</v>
      </c>
      <c r="S93" s="1">
        <f t="shared" si="18"/>
        <v>104.31658780237207</v>
      </c>
      <c r="T93" s="1">
        <f t="shared" si="19"/>
        <v>109.05825088429806</v>
      </c>
      <c r="U93" s="1">
        <f t="shared" si="20"/>
        <v>113.79991396622407</v>
      </c>
      <c r="V93" s="1">
        <f t="shared" si="21"/>
        <v>118.54157704815007</v>
      </c>
      <c r="W93" s="1">
        <f t="shared" si="22"/>
        <v>123.28324013007608</v>
      </c>
      <c r="X93" s="1">
        <f t="shared" si="23"/>
        <v>128.02490321200207</v>
      </c>
      <c r="Y93" s="1">
        <f t="shared" si="24"/>
        <v>132.76656629392807</v>
      </c>
      <c r="Z93" s="1">
        <f t="shared" si="25"/>
        <v>137.50822937585409</v>
      </c>
    </row>
    <row r="94" spans="1:26" x14ac:dyDescent="0.25">
      <c r="A94">
        <v>90</v>
      </c>
      <c r="B94" t="s">
        <v>101</v>
      </c>
      <c r="C94">
        <v>0</v>
      </c>
      <c r="D94">
        <v>1</v>
      </c>
      <c r="E94">
        <v>0</v>
      </c>
      <c r="F94">
        <v>385.2</v>
      </c>
      <c r="G94">
        <v>163.29</v>
      </c>
      <c r="L94" s="3"/>
      <c r="M94" s="5"/>
      <c r="N94" s="6"/>
      <c r="Q94" s="1">
        <v>260</v>
      </c>
      <c r="R94" s="1">
        <f t="shared" si="17"/>
        <v>273</v>
      </c>
      <c r="S94" s="1">
        <f t="shared" si="18"/>
        <v>286</v>
      </c>
      <c r="T94" s="1">
        <f t="shared" si="19"/>
        <v>299</v>
      </c>
      <c r="U94" s="1">
        <f t="shared" si="20"/>
        <v>312</v>
      </c>
      <c r="V94" s="1">
        <f t="shared" si="21"/>
        <v>325</v>
      </c>
      <c r="W94" s="1">
        <f t="shared" si="22"/>
        <v>338</v>
      </c>
      <c r="X94" s="1">
        <f t="shared" si="23"/>
        <v>351</v>
      </c>
      <c r="Y94" s="1">
        <f t="shared" si="24"/>
        <v>364</v>
      </c>
      <c r="Z94" s="1">
        <f t="shared" si="25"/>
        <v>377</v>
      </c>
    </row>
    <row r="95" spans="1:26" x14ac:dyDescent="0.25">
      <c r="A95">
        <v>91</v>
      </c>
      <c r="B95" t="s">
        <v>102</v>
      </c>
      <c r="C95">
        <v>0</v>
      </c>
      <c r="D95">
        <v>1</v>
      </c>
      <c r="E95">
        <v>0</v>
      </c>
      <c r="F95">
        <v>0</v>
      </c>
      <c r="G95">
        <v>0</v>
      </c>
      <c r="L95" s="3"/>
      <c r="M95" s="5"/>
      <c r="N95" s="6"/>
      <c r="Q95" s="1">
        <v>80.375524265786282</v>
      </c>
      <c r="R95" s="1">
        <f t="shared" si="17"/>
        <v>84.394300479075596</v>
      </c>
      <c r="S95" s="1">
        <f t="shared" si="18"/>
        <v>88.413076692364925</v>
      </c>
      <c r="T95" s="1">
        <f t="shared" si="19"/>
        <v>92.43185290565421</v>
      </c>
      <c r="U95" s="1">
        <f t="shared" si="20"/>
        <v>96.450629118943539</v>
      </c>
      <c r="V95" s="1">
        <f t="shared" si="21"/>
        <v>100.46940533223285</v>
      </c>
      <c r="W95" s="1">
        <f t="shared" si="22"/>
        <v>104.48818154552217</v>
      </c>
      <c r="X95" s="1">
        <f t="shared" si="23"/>
        <v>108.5069577588115</v>
      </c>
      <c r="Y95" s="1">
        <f t="shared" si="24"/>
        <v>112.52573397210078</v>
      </c>
      <c r="Z95" s="1">
        <f t="shared" si="25"/>
        <v>116.54451018539011</v>
      </c>
    </row>
    <row r="96" spans="1:26" x14ac:dyDescent="0.25">
      <c r="A96">
        <v>92</v>
      </c>
      <c r="B96" t="s">
        <v>103</v>
      </c>
      <c r="C96">
        <v>0</v>
      </c>
      <c r="D96">
        <v>1</v>
      </c>
      <c r="E96">
        <v>0</v>
      </c>
      <c r="F96">
        <v>79.608000000000004</v>
      </c>
      <c r="G96">
        <v>33.747</v>
      </c>
      <c r="L96" s="3"/>
      <c r="M96" s="5"/>
      <c r="N96" s="6"/>
      <c r="Q96" s="1">
        <v>252.03901019683443</v>
      </c>
      <c r="R96" s="1">
        <f t="shared" si="17"/>
        <v>264.64096070667614</v>
      </c>
      <c r="S96" s="1">
        <f t="shared" si="18"/>
        <v>277.24291121651788</v>
      </c>
      <c r="T96" s="1">
        <f t="shared" si="19"/>
        <v>289.84486172635957</v>
      </c>
      <c r="U96" s="1">
        <f t="shared" si="20"/>
        <v>302.44681223620131</v>
      </c>
      <c r="V96" s="1">
        <f t="shared" si="21"/>
        <v>315.04876274604305</v>
      </c>
      <c r="W96" s="1">
        <f t="shared" si="22"/>
        <v>327.65071325588474</v>
      </c>
      <c r="X96" s="1">
        <f t="shared" si="23"/>
        <v>340.25266376572648</v>
      </c>
      <c r="Y96" s="1">
        <f t="shared" si="24"/>
        <v>352.85461427556817</v>
      </c>
      <c r="Z96" s="1">
        <f t="shared" si="25"/>
        <v>365.45656478540991</v>
      </c>
    </row>
    <row r="97" spans="1:26" x14ac:dyDescent="0.25">
      <c r="A97">
        <v>93</v>
      </c>
      <c r="B97" t="s">
        <v>104</v>
      </c>
      <c r="C97">
        <v>0</v>
      </c>
      <c r="D97">
        <v>1</v>
      </c>
      <c r="E97">
        <v>0</v>
      </c>
      <c r="F97">
        <v>87.311999999999998</v>
      </c>
      <c r="G97">
        <v>37.012999999999998</v>
      </c>
      <c r="L97" s="3"/>
      <c r="M97" s="5"/>
      <c r="N97" s="6"/>
      <c r="Q97" s="1">
        <v>154.03638064106804</v>
      </c>
      <c r="R97" s="1">
        <f t="shared" si="17"/>
        <v>161.73819967312144</v>
      </c>
      <c r="S97" s="1">
        <f t="shared" si="18"/>
        <v>169.44001870517485</v>
      </c>
      <c r="T97" s="1">
        <f t="shared" si="19"/>
        <v>177.14183773722823</v>
      </c>
      <c r="U97" s="1">
        <f t="shared" si="20"/>
        <v>184.84365676928164</v>
      </c>
      <c r="V97" s="1">
        <f t="shared" si="21"/>
        <v>192.54547580133504</v>
      </c>
      <c r="W97" s="1">
        <f t="shared" si="22"/>
        <v>200.24729483338845</v>
      </c>
      <c r="X97" s="1">
        <f t="shared" si="23"/>
        <v>207.94911386544186</v>
      </c>
      <c r="Y97" s="1">
        <f t="shared" si="24"/>
        <v>215.65093289749524</v>
      </c>
      <c r="Z97" s="1">
        <f t="shared" si="25"/>
        <v>223.35275192954865</v>
      </c>
    </row>
    <row r="98" spans="1:26" x14ac:dyDescent="0.25">
      <c r="A98">
        <v>94</v>
      </c>
      <c r="B98" t="s">
        <v>105</v>
      </c>
      <c r="C98">
        <v>0</v>
      </c>
      <c r="D98">
        <v>1</v>
      </c>
      <c r="E98">
        <v>0</v>
      </c>
      <c r="F98">
        <v>0</v>
      </c>
      <c r="G98">
        <v>0</v>
      </c>
      <c r="L98" s="3"/>
      <c r="M98" s="5"/>
      <c r="N98" s="6"/>
      <c r="Q98" s="1">
        <v>67</v>
      </c>
      <c r="R98" s="1">
        <f t="shared" si="17"/>
        <v>70.350000000000009</v>
      </c>
      <c r="S98" s="1">
        <f t="shared" si="18"/>
        <v>73.7</v>
      </c>
      <c r="T98" s="1">
        <f t="shared" si="19"/>
        <v>77.05</v>
      </c>
      <c r="U98" s="1">
        <f t="shared" si="20"/>
        <v>80.399999999999991</v>
      </c>
      <c r="V98" s="1">
        <f t="shared" si="21"/>
        <v>83.75</v>
      </c>
      <c r="W98" s="1">
        <f t="shared" si="22"/>
        <v>87.100000000000009</v>
      </c>
      <c r="X98" s="1">
        <f t="shared" si="23"/>
        <v>90.45</v>
      </c>
      <c r="Y98" s="1">
        <f t="shared" si="24"/>
        <v>93.8</v>
      </c>
      <c r="Z98" s="1">
        <f t="shared" si="25"/>
        <v>97.149999999999991</v>
      </c>
    </row>
    <row r="99" spans="1:26" x14ac:dyDescent="0.25">
      <c r="A99">
        <v>95</v>
      </c>
      <c r="B99" t="s">
        <v>106</v>
      </c>
      <c r="C99">
        <v>0</v>
      </c>
      <c r="D99">
        <v>1</v>
      </c>
      <c r="E99">
        <v>0</v>
      </c>
      <c r="F99">
        <v>74.001000000000005</v>
      </c>
      <c r="G99">
        <v>31.37</v>
      </c>
      <c r="L99" s="3"/>
      <c r="M99" s="5"/>
      <c r="N99" s="6"/>
      <c r="Q99" s="1">
        <v>83.034499245795416</v>
      </c>
      <c r="R99" s="1">
        <f t="shared" si="17"/>
        <v>87.186224208085193</v>
      </c>
      <c r="S99" s="1">
        <f t="shared" si="18"/>
        <v>91.337949170374969</v>
      </c>
      <c r="T99" s="1">
        <f t="shared" si="19"/>
        <v>95.489674132664717</v>
      </c>
      <c r="U99" s="1">
        <f t="shared" si="20"/>
        <v>99.641399094954494</v>
      </c>
      <c r="V99" s="1">
        <f t="shared" si="21"/>
        <v>103.79312405724427</v>
      </c>
      <c r="W99" s="1">
        <f t="shared" si="22"/>
        <v>107.94484901953405</v>
      </c>
      <c r="X99" s="1">
        <f t="shared" si="23"/>
        <v>112.09657398182382</v>
      </c>
      <c r="Y99" s="1">
        <f t="shared" si="24"/>
        <v>116.24829894411357</v>
      </c>
      <c r="Z99" s="1">
        <f t="shared" si="25"/>
        <v>120.40002390640335</v>
      </c>
    </row>
    <row r="100" spans="1:26" x14ac:dyDescent="0.25">
      <c r="A100">
        <v>96</v>
      </c>
      <c r="B100" t="s">
        <v>107</v>
      </c>
      <c r="C100">
        <v>0</v>
      </c>
      <c r="D100">
        <v>1</v>
      </c>
      <c r="E100">
        <v>0</v>
      </c>
      <c r="F100">
        <v>232.05</v>
      </c>
      <c r="G100">
        <v>98.369</v>
      </c>
      <c r="L100" s="3"/>
      <c r="M100" s="5"/>
      <c r="N100" s="6"/>
      <c r="Q100" s="1">
        <v>363</v>
      </c>
      <c r="R100" s="1">
        <f t="shared" si="17"/>
        <v>381.15000000000003</v>
      </c>
      <c r="S100" s="1">
        <f t="shared" si="18"/>
        <v>399.3</v>
      </c>
      <c r="T100" s="1">
        <f t="shared" si="19"/>
        <v>417.45</v>
      </c>
      <c r="U100" s="1">
        <f t="shared" si="20"/>
        <v>435.59999999999997</v>
      </c>
      <c r="V100" s="1">
        <f t="shared" si="21"/>
        <v>453.75</v>
      </c>
      <c r="W100" s="1">
        <f t="shared" si="22"/>
        <v>471.90000000000003</v>
      </c>
      <c r="X100" s="1">
        <f t="shared" si="23"/>
        <v>490.05</v>
      </c>
      <c r="Y100" s="1">
        <f t="shared" si="24"/>
        <v>508.2</v>
      </c>
      <c r="Z100" s="1">
        <f t="shared" si="25"/>
        <v>526.35</v>
      </c>
    </row>
    <row r="101" spans="1:26" x14ac:dyDescent="0.25">
      <c r="A101">
        <v>97</v>
      </c>
      <c r="B101" t="s">
        <v>108</v>
      </c>
      <c r="C101">
        <v>0</v>
      </c>
      <c r="D101">
        <v>1</v>
      </c>
      <c r="E101">
        <v>0</v>
      </c>
      <c r="F101">
        <v>141.82</v>
      </c>
      <c r="G101">
        <v>60.119</v>
      </c>
      <c r="L101" s="3"/>
      <c r="M101" s="5"/>
      <c r="N101" s="6"/>
      <c r="Q101" s="1">
        <v>55.742902866643036</v>
      </c>
      <c r="R101" s="1">
        <f t="shared" si="17"/>
        <v>58.530048009975189</v>
      </c>
      <c r="S101" s="1">
        <f t="shared" si="18"/>
        <v>61.317193153307343</v>
      </c>
      <c r="T101" s="1">
        <f t="shared" si="19"/>
        <v>64.104338296639483</v>
      </c>
      <c r="U101" s="1">
        <f t="shared" si="20"/>
        <v>66.891483439971637</v>
      </c>
      <c r="V101" s="1">
        <f t="shared" si="21"/>
        <v>69.678628583303791</v>
      </c>
      <c r="W101" s="1">
        <f t="shared" si="22"/>
        <v>72.465773726635945</v>
      </c>
      <c r="X101" s="1">
        <f t="shared" si="23"/>
        <v>75.252918869968099</v>
      </c>
      <c r="Y101" s="1">
        <f t="shared" si="24"/>
        <v>78.040064013300238</v>
      </c>
      <c r="Z101" s="1">
        <f t="shared" si="25"/>
        <v>80.827209156632392</v>
      </c>
    </row>
    <row r="102" spans="1:26" x14ac:dyDescent="0.25">
      <c r="A102">
        <v>98</v>
      </c>
      <c r="B102" t="s">
        <v>109</v>
      </c>
      <c r="C102">
        <v>0</v>
      </c>
      <c r="D102">
        <v>1</v>
      </c>
      <c r="E102">
        <v>0</v>
      </c>
      <c r="F102">
        <v>0</v>
      </c>
      <c r="G102">
        <v>0</v>
      </c>
      <c r="L102" s="3"/>
      <c r="M102" s="5"/>
      <c r="N102" s="6"/>
      <c r="Q102" s="7">
        <v>65.031461901144439</v>
      </c>
      <c r="R102" s="1">
        <f t="shared" si="17"/>
        <v>68.283034996201664</v>
      </c>
      <c r="S102" s="1">
        <f t="shared" si="18"/>
        <v>71.534608091258889</v>
      </c>
      <c r="T102" s="1">
        <f t="shared" si="19"/>
        <v>74.786181186316099</v>
      </c>
      <c r="U102" s="1">
        <f t="shared" si="20"/>
        <v>78.037754281373324</v>
      </c>
      <c r="V102" s="1">
        <f t="shared" si="21"/>
        <v>81.289327376430549</v>
      </c>
      <c r="W102" s="1">
        <f t="shared" si="22"/>
        <v>84.540900471487774</v>
      </c>
      <c r="X102" s="1">
        <f t="shared" si="23"/>
        <v>87.792473566544999</v>
      </c>
      <c r="Y102" s="1">
        <f t="shared" si="24"/>
        <v>91.044046661602209</v>
      </c>
      <c r="Z102" s="1">
        <f t="shared" si="25"/>
        <v>94.295619756659434</v>
      </c>
    </row>
    <row r="103" spans="1:26" x14ac:dyDescent="0.25">
      <c r="A103">
        <v>99</v>
      </c>
      <c r="B103" t="s">
        <v>110</v>
      </c>
      <c r="C103">
        <v>0</v>
      </c>
      <c r="D103">
        <v>1</v>
      </c>
      <c r="E103">
        <v>0</v>
      </c>
      <c r="F103">
        <v>76.448999999999998</v>
      </c>
      <c r="G103">
        <v>32.408000000000001</v>
      </c>
      <c r="L103" s="3"/>
      <c r="M103" s="5"/>
      <c r="N103" s="6"/>
      <c r="Q103" s="7">
        <v>130</v>
      </c>
      <c r="R103" s="1">
        <f t="shared" si="17"/>
        <v>136.5</v>
      </c>
      <c r="S103" s="1">
        <f t="shared" si="18"/>
        <v>143</v>
      </c>
      <c r="T103" s="1">
        <f t="shared" si="19"/>
        <v>149.5</v>
      </c>
      <c r="U103" s="1">
        <f t="shared" si="20"/>
        <v>156</v>
      </c>
      <c r="V103" s="1">
        <f t="shared" si="21"/>
        <v>162.5</v>
      </c>
      <c r="W103" s="1">
        <f t="shared" si="22"/>
        <v>169</v>
      </c>
      <c r="X103" s="1">
        <f t="shared" si="23"/>
        <v>175.5</v>
      </c>
      <c r="Y103" s="1">
        <f t="shared" si="24"/>
        <v>182</v>
      </c>
      <c r="Z103" s="1">
        <f t="shared" si="25"/>
        <v>188.5</v>
      </c>
    </row>
    <row r="104" spans="1:26" x14ac:dyDescent="0.25">
      <c r="A104">
        <v>100</v>
      </c>
      <c r="B104" t="s">
        <v>111</v>
      </c>
      <c r="C104">
        <v>0</v>
      </c>
      <c r="D104">
        <v>1</v>
      </c>
      <c r="E104">
        <v>0</v>
      </c>
      <c r="F104">
        <v>0</v>
      </c>
      <c r="G104">
        <v>0</v>
      </c>
      <c r="L104" s="3"/>
      <c r="M104" s="5"/>
      <c r="N104" s="6"/>
      <c r="Q104" s="7">
        <v>224</v>
      </c>
      <c r="R104" s="1">
        <f t="shared" si="17"/>
        <v>235.20000000000002</v>
      </c>
      <c r="S104" s="1">
        <f t="shared" si="18"/>
        <v>246.40000000000003</v>
      </c>
      <c r="T104" s="1">
        <f t="shared" si="19"/>
        <v>257.59999999999997</v>
      </c>
      <c r="U104" s="1">
        <f t="shared" si="20"/>
        <v>268.8</v>
      </c>
      <c r="V104" s="1">
        <f t="shared" si="21"/>
        <v>280</v>
      </c>
      <c r="W104" s="1">
        <f t="shared" si="22"/>
        <v>291.2</v>
      </c>
      <c r="X104" s="1">
        <f t="shared" si="23"/>
        <v>302.40000000000003</v>
      </c>
      <c r="Y104" s="1">
        <f t="shared" si="24"/>
        <v>313.59999999999997</v>
      </c>
      <c r="Z104" s="1">
        <f t="shared" si="25"/>
        <v>324.8</v>
      </c>
    </row>
    <row r="105" spans="1:26" x14ac:dyDescent="0.25">
      <c r="A105">
        <v>101</v>
      </c>
      <c r="B105" t="s">
        <v>112</v>
      </c>
      <c r="C105">
        <v>0</v>
      </c>
      <c r="D105">
        <v>1</v>
      </c>
      <c r="E105">
        <v>0</v>
      </c>
      <c r="F105">
        <v>51.322000000000003</v>
      </c>
      <c r="G105">
        <v>21.756</v>
      </c>
      <c r="L105" s="3"/>
      <c r="M105" s="5"/>
      <c r="N105" s="6"/>
      <c r="Q105" s="1">
        <v>0</v>
      </c>
      <c r="R105" s="7">
        <v>18.176497489890618</v>
      </c>
      <c r="S105" s="1">
        <f>R105*1.05</f>
        <v>19.085322364385149</v>
      </c>
      <c r="T105" s="1">
        <f>R105*1.1</f>
        <v>19.99414723887968</v>
      </c>
      <c r="U105" s="1">
        <f>R105*1.15</f>
        <v>20.902972113374208</v>
      </c>
      <c r="V105" s="1">
        <f>R105*1.2</f>
        <v>21.811796987868743</v>
      </c>
      <c r="W105" s="1">
        <f>R105*1.25</f>
        <v>22.720621862363274</v>
      </c>
      <c r="X105" s="1">
        <f>R105*1.3</f>
        <v>23.629446736857805</v>
      </c>
      <c r="Y105" s="1">
        <f>R105*1.35</f>
        <v>24.538271611352336</v>
      </c>
      <c r="Z105" s="1">
        <f>R105*1.4</f>
        <v>25.447096485846863</v>
      </c>
    </row>
    <row r="106" spans="1:26" x14ac:dyDescent="0.25">
      <c r="A106">
        <v>102</v>
      </c>
      <c r="B106" t="s">
        <v>113</v>
      </c>
      <c r="C106">
        <v>0</v>
      </c>
      <c r="D106">
        <v>1</v>
      </c>
      <c r="E106">
        <v>0</v>
      </c>
      <c r="F106">
        <v>59.874000000000002</v>
      </c>
      <c r="G106">
        <v>25.381</v>
      </c>
      <c r="L106" s="3"/>
      <c r="M106" s="5"/>
      <c r="N106" s="6"/>
      <c r="Q106" s="1">
        <v>0</v>
      </c>
      <c r="R106" s="7">
        <v>1636.2733655780137</v>
      </c>
      <c r="S106" s="1">
        <f>R106*1.05</f>
        <v>1718.0870338569143</v>
      </c>
      <c r="T106" s="1">
        <f>R106*1.1</f>
        <v>1799.9007021358152</v>
      </c>
      <c r="U106" s="1">
        <f>R106*1.15</f>
        <v>1881.7143704147156</v>
      </c>
      <c r="V106" s="1">
        <f>R106*1.2</f>
        <v>1963.5280386936163</v>
      </c>
      <c r="W106" s="1">
        <f>R106*1.25</f>
        <v>2045.3417069725172</v>
      </c>
      <c r="X106" s="1">
        <f>R106*1.3</f>
        <v>2127.1553752514178</v>
      </c>
      <c r="Y106" s="1">
        <f>R106*1.35</f>
        <v>2208.9690435303187</v>
      </c>
      <c r="Z106" s="1">
        <f>R106*1.4</f>
        <v>2290.7827118092191</v>
      </c>
    </row>
    <row r="107" spans="1:26" x14ac:dyDescent="0.25">
      <c r="A107">
        <v>103</v>
      </c>
      <c r="B107" t="s">
        <v>114</v>
      </c>
      <c r="C107">
        <v>0</v>
      </c>
      <c r="D107">
        <v>1</v>
      </c>
      <c r="E107">
        <v>0</v>
      </c>
      <c r="F107">
        <v>9.0649999999999995</v>
      </c>
      <c r="G107">
        <v>3.843</v>
      </c>
      <c r="L107" s="3"/>
      <c r="M107" s="5"/>
      <c r="N107" s="6"/>
      <c r="Q107" s="1">
        <v>0</v>
      </c>
      <c r="R107" s="7">
        <v>339.98258264211125</v>
      </c>
      <c r="S107" s="1">
        <f>R107*1.05</f>
        <v>356.98171177421682</v>
      </c>
      <c r="T107" s="1">
        <f>R107*1.1</f>
        <v>373.98084090632238</v>
      </c>
      <c r="U107" s="1">
        <f>R107*1.15</f>
        <v>390.97997003842789</v>
      </c>
      <c r="V107" s="1">
        <f>R107*1.2</f>
        <v>407.97909917053352</v>
      </c>
      <c r="W107" s="1">
        <f>R107*1.25</f>
        <v>424.97822830263908</v>
      </c>
      <c r="X107" s="1">
        <f>R107*1.3</f>
        <v>441.97735743474465</v>
      </c>
      <c r="Y107" s="1">
        <f>R107*1.35</f>
        <v>458.97648656685021</v>
      </c>
      <c r="Z107" s="1">
        <f>R107*1.4</f>
        <v>475.97561569895572</v>
      </c>
    </row>
    <row r="108" spans="1:26" x14ac:dyDescent="0.25">
      <c r="A108">
        <v>104</v>
      </c>
      <c r="B108" t="s">
        <v>115</v>
      </c>
      <c r="C108">
        <v>0</v>
      </c>
      <c r="D108">
        <v>1</v>
      </c>
      <c r="E108">
        <v>0</v>
      </c>
      <c r="F108">
        <v>2.0920000000000001</v>
      </c>
      <c r="G108">
        <v>0.88700000000000001</v>
      </c>
      <c r="L108" s="3"/>
      <c r="M108" s="5"/>
      <c r="N108" s="6"/>
      <c r="Q108" s="1">
        <v>0</v>
      </c>
      <c r="R108" s="7">
        <v>86.707955373195134</v>
      </c>
      <c r="S108" s="1">
        <f>R108*1.05</f>
        <v>91.043353141854894</v>
      </c>
      <c r="T108" s="1">
        <f>R108*1.1</f>
        <v>95.378750910514654</v>
      </c>
      <c r="U108" s="1">
        <f>R108*1.15</f>
        <v>99.7141486791744</v>
      </c>
      <c r="V108" s="1">
        <f>R108*1.2</f>
        <v>104.04954644783416</v>
      </c>
      <c r="W108" s="1">
        <f>R108*1.25</f>
        <v>108.38494421649392</v>
      </c>
      <c r="X108" s="1">
        <f>R108*1.3</f>
        <v>112.72034198515368</v>
      </c>
      <c r="Y108" s="1">
        <f>R108*1.35</f>
        <v>117.05573975381344</v>
      </c>
      <c r="Z108" s="1">
        <f>R108*1.4</f>
        <v>121.39113752247317</v>
      </c>
    </row>
    <row r="109" spans="1:26" x14ac:dyDescent="0.25">
      <c r="A109">
        <v>105</v>
      </c>
      <c r="B109" t="s">
        <v>116</v>
      </c>
      <c r="C109">
        <v>0</v>
      </c>
      <c r="D109">
        <v>1</v>
      </c>
      <c r="E109">
        <v>0</v>
      </c>
      <c r="F109">
        <v>16.734999999999999</v>
      </c>
      <c r="G109">
        <v>7.0940000000000003</v>
      </c>
      <c r="L109" s="3"/>
      <c r="M109" s="5"/>
      <c r="N109" s="6"/>
      <c r="Q109" s="1">
        <v>0</v>
      </c>
      <c r="R109" s="1">
        <v>0</v>
      </c>
      <c r="S109" s="7">
        <v>55.742902866643036</v>
      </c>
      <c r="T109" s="1">
        <f>S109*1.05</f>
        <v>58.530048009975189</v>
      </c>
      <c r="U109" s="1">
        <f>S109*1.1</f>
        <v>61.317193153307343</v>
      </c>
      <c r="V109" s="1">
        <f>S109*1.15</f>
        <v>64.104338296639483</v>
      </c>
      <c r="W109" s="1">
        <f>S109*1.2</f>
        <v>66.891483439971637</v>
      </c>
      <c r="X109" s="1">
        <f>S109*1.25</f>
        <v>69.678628583303791</v>
      </c>
      <c r="Y109" s="1">
        <f>S109*1.3</f>
        <v>72.465773726635945</v>
      </c>
      <c r="Z109" s="1">
        <f>S109*1.35</f>
        <v>75.252918869968099</v>
      </c>
    </row>
    <row r="110" spans="1:26" x14ac:dyDescent="0.25">
      <c r="A110">
        <v>106</v>
      </c>
      <c r="B110" t="s">
        <v>117</v>
      </c>
      <c r="C110">
        <v>0</v>
      </c>
      <c r="D110">
        <v>1</v>
      </c>
      <c r="E110">
        <v>0</v>
      </c>
      <c r="F110">
        <v>1506.5</v>
      </c>
      <c r="G110">
        <v>638.63</v>
      </c>
      <c r="L110" s="3"/>
      <c r="M110" s="5"/>
      <c r="N110" s="6"/>
      <c r="Q110" s="1">
        <v>0</v>
      </c>
      <c r="R110" s="1">
        <v>0</v>
      </c>
      <c r="S110" s="7">
        <v>73</v>
      </c>
      <c r="T110" s="1">
        <f>S110*1.05</f>
        <v>76.650000000000006</v>
      </c>
      <c r="U110" s="1">
        <f>S110*1.1</f>
        <v>80.300000000000011</v>
      </c>
      <c r="V110" s="1">
        <f>S110*1.15</f>
        <v>83.949999999999989</v>
      </c>
      <c r="W110" s="1">
        <f>S110*1.2</f>
        <v>87.6</v>
      </c>
      <c r="X110" s="1">
        <f>S110*1.25</f>
        <v>91.25</v>
      </c>
      <c r="Y110" s="1">
        <f>S110*1.3</f>
        <v>94.9</v>
      </c>
      <c r="Z110" s="1">
        <f>S110*1.35</f>
        <v>98.550000000000011</v>
      </c>
    </row>
    <row r="111" spans="1:26" x14ac:dyDescent="0.25">
      <c r="A111">
        <v>107</v>
      </c>
      <c r="B111" t="s">
        <v>118</v>
      </c>
      <c r="C111">
        <v>0</v>
      </c>
      <c r="D111">
        <v>1</v>
      </c>
      <c r="E111">
        <v>0</v>
      </c>
      <c r="F111">
        <v>313.02</v>
      </c>
      <c r="G111">
        <v>132.69</v>
      </c>
      <c r="L111" s="3"/>
      <c r="M111" s="5"/>
      <c r="N111" s="6"/>
      <c r="Q111" s="1">
        <v>0</v>
      </c>
      <c r="R111" s="1">
        <v>0</v>
      </c>
      <c r="S111" s="7">
        <v>219.87762010945997</v>
      </c>
      <c r="T111" s="1">
        <f>S111*1.05</f>
        <v>230.87150111493298</v>
      </c>
      <c r="U111" s="1">
        <f>S111*1.1</f>
        <v>241.865382120406</v>
      </c>
      <c r="V111" s="1">
        <f>S111*1.15</f>
        <v>252.85926312587895</v>
      </c>
      <c r="W111" s="1">
        <f>S111*1.2</f>
        <v>263.85314413135194</v>
      </c>
      <c r="X111" s="1">
        <f>S111*1.25</f>
        <v>274.84702513682498</v>
      </c>
      <c r="Y111" s="1">
        <f>S111*1.3</f>
        <v>285.84090614229797</v>
      </c>
      <c r="Z111" s="1">
        <f>S111*1.35</f>
        <v>296.83478714777095</v>
      </c>
    </row>
    <row r="112" spans="1:26" x14ac:dyDescent="0.25">
      <c r="A112">
        <v>108</v>
      </c>
      <c r="B112" t="s">
        <v>119</v>
      </c>
      <c r="C112">
        <v>0</v>
      </c>
      <c r="D112">
        <v>1</v>
      </c>
      <c r="E112">
        <v>0</v>
      </c>
      <c r="F112">
        <v>79.831000000000003</v>
      </c>
      <c r="G112">
        <v>33.841999999999999</v>
      </c>
      <c r="L112" s="3"/>
      <c r="M112" s="5"/>
      <c r="N112" s="6"/>
      <c r="Q112" s="1">
        <v>0</v>
      </c>
      <c r="R112" s="1">
        <v>0</v>
      </c>
      <c r="S112" s="1">
        <v>0</v>
      </c>
      <c r="T112" s="7">
        <v>66.097664141783412</v>
      </c>
      <c r="U112" s="1">
        <f>T112*1.05</f>
        <v>69.402547348872588</v>
      </c>
      <c r="V112" s="1">
        <f>T112*1.1</f>
        <v>72.707430555961764</v>
      </c>
      <c r="W112" s="1">
        <f>T112*1.15</f>
        <v>76.012313763050912</v>
      </c>
      <c r="X112" s="1">
        <f>T112*1.2</f>
        <v>79.317196970140088</v>
      </c>
      <c r="Y112" s="1">
        <f>T112*1.25</f>
        <v>82.622080177229265</v>
      </c>
      <c r="Z112" s="1">
        <f>T112*1.3</f>
        <v>85.926963384318441</v>
      </c>
    </row>
    <row r="113" spans="1:26" x14ac:dyDescent="0.25">
      <c r="A113">
        <v>109</v>
      </c>
      <c r="B113" t="s">
        <v>120</v>
      </c>
      <c r="C113">
        <v>0</v>
      </c>
      <c r="D113">
        <v>1</v>
      </c>
      <c r="E113">
        <v>0</v>
      </c>
      <c r="F113">
        <v>51.322000000000003</v>
      </c>
      <c r="G113">
        <v>21.756</v>
      </c>
      <c r="L113" s="3"/>
      <c r="M113" s="5"/>
      <c r="N113" s="6"/>
      <c r="Q113" s="1">
        <v>0</v>
      </c>
      <c r="R113" s="1">
        <v>0</v>
      </c>
      <c r="S113" s="1">
        <v>0</v>
      </c>
      <c r="T113" s="7">
        <v>49.547554611706119</v>
      </c>
      <c r="U113" s="1">
        <f>T113*1.05</f>
        <v>52.024932342291429</v>
      </c>
      <c r="V113" s="1">
        <f>T113*1.1</f>
        <v>54.502310072876732</v>
      </c>
      <c r="W113" s="1">
        <f>T113*1.15</f>
        <v>56.979687803462035</v>
      </c>
      <c r="X113" s="1">
        <f>T113*1.2</f>
        <v>59.457065534047338</v>
      </c>
      <c r="Y113" s="1">
        <f>T113*1.25</f>
        <v>61.934443264632648</v>
      </c>
      <c r="Z113" s="1">
        <f>T113*1.3</f>
        <v>64.411820995217951</v>
      </c>
    </row>
    <row r="114" spans="1:26" x14ac:dyDescent="0.25">
      <c r="A114">
        <v>110</v>
      </c>
      <c r="B114" t="s">
        <v>121</v>
      </c>
      <c r="C114">
        <v>0</v>
      </c>
      <c r="D114">
        <v>1</v>
      </c>
      <c r="E114">
        <v>0</v>
      </c>
      <c r="F114">
        <v>0</v>
      </c>
      <c r="G114">
        <v>0</v>
      </c>
      <c r="L114" s="3"/>
      <c r="M114" s="5"/>
      <c r="N114" s="6"/>
      <c r="Q114" s="1">
        <v>0</v>
      </c>
      <c r="R114" s="1">
        <v>0</v>
      </c>
      <c r="S114" s="1">
        <v>0</v>
      </c>
      <c r="T114" s="7">
        <v>152</v>
      </c>
      <c r="U114" s="1">
        <f>T114*1.05</f>
        <v>159.6</v>
      </c>
      <c r="V114" s="1">
        <f>T114*1.1</f>
        <v>167.20000000000002</v>
      </c>
      <c r="W114" s="1">
        <f>T114*1.15</f>
        <v>174.79999999999998</v>
      </c>
      <c r="X114" s="1">
        <f>T114*1.2</f>
        <v>182.4</v>
      </c>
      <c r="Y114" s="1">
        <f>T114*1.25</f>
        <v>190</v>
      </c>
      <c r="Z114" s="1">
        <f>T114*1.3</f>
        <v>197.6</v>
      </c>
    </row>
    <row r="115" spans="1:26" x14ac:dyDescent="0.25">
      <c r="A115">
        <v>111</v>
      </c>
      <c r="B115" t="s">
        <v>122</v>
      </c>
      <c r="C115">
        <v>0</v>
      </c>
      <c r="D115">
        <v>1</v>
      </c>
      <c r="E115">
        <v>0</v>
      </c>
      <c r="F115">
        <v>202.44</v>
      </c>
      <c r="G115">
        <v>85.814999999999998</v>
      </c>
      <c r="L115" s="3"/>
      <c r="M115" s="5"/>
      <c r="N115" s="6"/>
      <c r="Q115" s="1">
        <v>0</v>
      </c>
      <c r="R115" s="1">
        <v>0</v>
      </c>
      <c r="S115" s="1">
        <v>0</v>
      </c>
      <c r="T115" s="7">
        <v>170.60015813591733</v>
      </c>
      <c r="U115" s="1">
        <f>T115*1.05</f>
        <v>179.1301660427132</v>
      </c>
      <c r="V115" s="1">
        <f>T115*1.1</f>
        <v>187.66017394950907</v>
      </c>
      <c r="W115" s="1">
        <f>T115*1.15</f>
        <v>196.19018185630492</v>
      </c>
      <c r="X115" s="1">
        <f>T115*1.2</f>
        <v>204.72018976310079</v>
      </c>
      <c r="Y115" s="1">
        <f>T115*1.25</f>
        <v>213.25019766989666</v>
      </c>
      <c r="Z115" s="1">
        <f>T115*1.3</f>
        <v>221.78020557669254</v>
      </c>
    </row>
    <row r="116" spans="1:26" x14ac:dyDescent="0.25">
      <c r="A116">
        <v>112</v>
      </c>
      <c r="B116" t="s">
        <v>123</v>
      </c>
      <c r="C116">
        <v>0</v>
      </c>
      <c r="D116">
        <v>1</v>
      </c>
      <c r="E116">
        <v>0</v>
      </c>
      <c r="F116">
        <v>60.823</v>
      </c>
      <c r="G116">
        <v>25.873999999999999</v>
      </c>
      <c r="L116" s="3"/>
      <c r="M116" s="5"/>
      <c r="N116" s="6"/>
      <c r="Q116" s="1">
        <v>0</v>
      </c>
      <c r="R116" s="1">
        <v>0</v>
      </c>
      <c r="S116" s="1">
        <v>0</v>
      </c>
      <c r="T116" s="1">
        <v>0</v>
      </c>
      <c r="U116" s="7">
        <v>117</v>
      </c>
      <c r="V116" s="1">
        <f>U116*1.05</f>
        <v>122.85000000000001</v>
      </c>
      <c r="W116" s="1">
        <f>U116*1.1</f>
        <v>128.70000000000002</v>
      </c>
      <c r="X116" s="1">
        <f>U116*1.15</f>
        <v>134.54999999999998</v>
      </c>
      <c r="Y116" s="1">
        <f>U116*1.2</f>
        <v>140.4</v>
      </c>
      <c r="Z116" s="1">
        <f>U116*1.25</f>
        <v>146.25</v>
      </c>
    </row>
    <row r="117" spans="1:26" x14ac:dyDescent="0.25">
      <c r="A117">
        <v>113</v>
      </c>
      <c r="B117" t="s">
        <v>124</v>
      </c>
      <c r="C117">
        <v>0</v>
      </c>
      <c r="D117">
        <v>1</v>
      </c>
      <c r="E117">
        <v>0</v>
      </c>
      <c r="F117">
        <v>45.618000000000002</v>
      </c>
      <c r="G117">
        <v>19.338000000000001</v>
      </c>
      <c r="L117" s="3"/>
      <c r="M117" s="5"/>
      <c r="N117" s="6"/>
      <c r="Q117" s="1">
        <v>0</v>
      </c>
      <c r="R117" s="1">
        <v>0</v>
      </c>
      <c r="S117" s="1">
        <v>0</v>
      </c>
      <c r="T117" s="1">
        <v>0</v>
      </c>
      <c r="U117" s="7">
        <v>271.69744956476865</v>
      </c>
      <c r="V117" s="1">
        <f t="shared" ref="V117:W120" si="26">U117*1.05</f>
        <v>285.28232204300707</v>
      </c>
      <c r="W117" s="1">
        <f>U117*1.1</f>
        <v>298.86719452124555</v>
      </c>
      <c r="X117" s="1">
        <f>U117*1.15</f>
        <v>312.45206699948392</v>
      </c>
      <c r="Y117" s="1">
        <f>U117*1.2</f>
        <v>326.03693947772234</v>
      </c>
      <c r="Z117" s="1">
        <f>U117*1.25</f>
        <v>339.62181195596082</v>
      </c>
    </row>
    <row r="118" spans="1:26" x14ac:dyDescent="0.25">
      <c r="A118">
        <v>114</v>
      </c>
      <c r="B118" t="s">
        <v>125</v>
      </c>
      <c r="C118">
        <v>0</v>
      </c>
      <c r="D118">
        <v>1</v>
      </c>
      <c r="E118">
        <v>0</v>
      </c>
      <c r="F118">
        <v>0</v>
      </c>
      <c r="G118">
        <v>0</v>
      </c>
      <c r="L118" s="3"/>
      <c r="M118" s="5"/>
      <c r="N118" s="6"/>
      <c r="Q118" s="1">
        <v>0</v>
      </c>
      <c r="R118" s="1">
        <v>0</v>
      </c>
      <c r="S118" s="1">
        <v>0</v>
      </c>
      <c r="T118" s="1">
        <v>0</v>
      </c>
      <c r="U118" s="7">
        <v>355</v>
      </c>
      <c r="V118" s="1">
        <f t="shared" si="26"/>
        <v>372.75</v>
      </c>
      <c r="W118" s="1">
        <f>U118*1.1</f>
        <v>390.50000000000006</v>
      </c>
      <c r="X118" s="1">
        <f>U118*1.15</f>
        <v>408.24999999999994</v>
      </c>
      <c r="Y118" s="1">
        <f>U118*1.2</f>
        <v>426</v>
      </c>
      <c r="Z118" s="1">
        <f>U118*1.25</f>
        <v>443.75</v>
      </c>
    </row>
    <row r="119" spans="1:26" x14ac:dyDescent="0.25">
      <c r="A119">
        <v>115</v>
      </c>
      <c r="B119" t="s">
        <v>126</v>
      </c>
      <c r="C119">
        <v>0</v>
      </c>
      <c r="D119">
        <v>1</v>
      </c>
      <c r="E119">
        <v>0</v>
      </c>
      <c r="F119">
        <v>157.07</v>
      </c>
      <c r="G119">
        <v>66.584000000000003</v>
      </c>
      <c r="L119" s="3"/>
      <c r="M119" s="5"/>
      <c r="N119" s="6"/>
      <c r="Q119" s="1">
        <v>0</v>
      </c>
      <c r="R119" s="1">
        <v>0</v>
      </c>
      <c r="S119" s="1">
        <v>0</v>
      </c>
      <c r="T119" s="1">
        <v>0</v>
      </c>
      <c r="U119" s="7">
        <v>74.513341959678598</v>
      </c>
      <c r="V119" s="1">
        <f t="shared" si="26"/>
        <v>78.239009057662528</v>
      </c>
      <c r="W119" s="1">
        <f>U119*1.1</f>
        <v>81.964676155646458</v>
      </c>
      <c r="X119" s="1">
        <f>U119*1.15</f>
        <v>85.690343253630388</v>
      </c>
      <c r="Y119" s="1">
        <f>U119*1.2</f>
        <v>89.416010351614318</v>
      </c>
      <c r="Z119" s="1">
        <f>U119*1.25</f>
        <v>93.141677449598248</v>
      </c>
    </row>
    <row r="120" spans="1:26" x14ac:dyDescent="0.25">
      <c r="A120">
        <v>116</v>
      </c>
      <c r="B120" t="s">
        <v>127</v>
      </c>
      <c r="C120">
        <v>0</v>
      </c>
      <c r="D120">
        <v>1</v>
      </c>
      <c r="E120">
        <v>0</v>
      </c>
      <c r="F120">
        <v>0</v>
      </c>
      <c r="G120">
        <v>0</v>
      </c>
      <c r="L120" s="3"/>
      <c r="M120" s="5"/>
      <c r="N120" s="6"/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7">
        <v>34.834815917412286</v>
      </c>
      <c r="W120" s="1">
        <f t="shared" si="26"/>
        <v>36.576556713282905</v>
      </c>
      <c r="X120" s="1">
        <f>V120*1.1</f>
        <v>38.318297509153517</v>
      </c>
      <c r="Y120" s="1">
        <f>V120*1.15</f>
        <v>40.060038305024122</v>
      </c>
      <c r="Z120" s="1">
        <f>V120*1.2</f>
        <v>41.801779100894741</v>
      </c>
    </row>
    <row r="121" spans="1:26" x14ac:dyDescent="0.25">
      <c r="A121">
        <v>117</v>
      </c>
      <c r="B121" t="s">
        <v>128</v>
      </c>
      <c r="C121">
        <v>0</v>
      </c>
      <c r="D121">
        <v>1</v>
      </c>
      <c r="E121">
        <v>0</v>
      </c>
      <c r="F121">
        <v>250.15</v>
      </c>
      <c r="G121">
        <v>106.04</v>
      </c>
      <c r="L121" s="3"/>
      <c r="M121" s="5"/>
      <c r="N121" s="6"/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7">
        <v>66.3457179628045</v>
      </c>
      <c r="W121" s="1">
        <f>V121*1.05</f>
        <v>69.663003860944727</v>
      </c>
      <c r="X121" s="1">
        <f>V121*1.1</f>
        <v>72.980289759084954</v>
      </c>
      <c r="Y121" s="1">
        <f>V121*1.15</f>
        <v>76.297575657225167</v>
      </c>
      <c r="Z121" s="1">
        <f>V121*1.2</f>
        <v>79.614861555365394</v>
      </c>
    </row>
    <row r="122" spans="1:26" x14ac:dyDescent="0.25">
      <c r="A122">
        <v>118</v>
      </c>
      <c r="B122" t="s">
        <v>129</v>
      </c>
      <c r="C122">
        <v>0</v>
      </c>
      <c r="D122">
        <v>1</v>
      </c>
      <c r="E122">
        <v>0</v>
      </c>
      <c r="F122">
        <v>0</v>
      </c>
      <c r="G122">
        <v>0</v>
      </c>
      <c r="L122" s="3"/>
      <c r="M122" s="5"/>
      <c r="N122" s="6"/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7">
        <v>273</v>
      </c>
      <c r="W122" s="1">
        <f>V122*1.05</f>
        <v>286.65000000000003</v>
      </c>
      <c r="X122" s="1">
        <f>V122*1.1</f>
        <v>300.3</v>
      </c>
      <c r="Y122" s="1">
        <f>V122*1.15</f>
        <v>313.95</v>
      </c>
      <c r="Z122" s="1">
        <f>V122*1.2</f>
        <v>327.59999999999997</v>
      </c>
    </row>
    <row r="123" spans="1:26" x14ac:dyDescent="0.25">
      <c r="A123">
        <v>119</v>
      </c>
      <c r="B123" t="s">
        <v>130</v>
      </c>
      <c r="C123">
        <v>0</v>
      </c>
      <c r="D123">
        <v>1</v>
      </c>
      <c r="E123">
        <v>0</v>
      </c>
      <c r="F123">
        <v>68.808999999999997</v>
      </c>
      <c r="G123">
        <v>28.593</v>
      </c>
      <c r="L123" s="3"/>
      <c r="M123" s="5"/>
      <c r="N123" s="6"/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7">
        <v>105.32478570592964</v>
      </c>
      <c r="X123" s="1">
        <f>W123*1.05</f>
        <v>110.59102499122613</v>
      </c>
      <c r="Y123" s="1">
        <f>W123*1.1</f>
        <v>115.85726427652261</v>
      </c>
      <c r="Z123" s="1">
        <f>W123*1.15</f>
        <v>121.12350356181908</v>
      </c>
    </row>
    <row r="124" spans="1:26" x14ac:dyDescent="0.25">
      <c r="A124">
        <v>120</v>
      </c>
      <c r="B124" t="s">
        <v>131</v>
      </c>
      <c r="C124">
        <v>0</v>
      </c>
      <c r="D124">
        <v>1</v>
      </c>
      <c r="E124">
        <v>0</v>
      </c>
      <c r="F124">
        <v>32.072000000000003</v>
      </c>
      <c r="G124">
        <v>13.596</v>
      </c>
      <c r="L124" s="3"/>
      <c r="M124" s="5"/>
      <c r="N124" s="6"/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7">
        <v>55.497394434333579</v>
      </c>
      <c r="X124" s="1">
        <f>W124*1.05</f>
        <v>58.272264156050262</v>
      </c>
      <c r="Y124" s="1">
        <f>W124*1.1</f>
        <v>61.047133877766939</v>
      </c>
      <c r="Z124" s="1">
        <f>W124*1.15</f>
        <v>63.822003599483608</v>
      </c>
    </row>
    <row r="125" spans="1:26" x14ac:dyDescent="0.25">
      <c r="A125">
        <v>121</v>
      </c>
      <c r="B125" t="s">
        <v>132</v>
      </c>
      <c r="C125">
        <v>0</v>
      </c>
      <c r="D125">
        <v>1</v>
      </c>
      <c r="E125">
        <v>0</v>
      </c>
      <c r="F125">
        <v>61.084000000000003</v>
      </c>
      <c r="G125">
        <v>25.893999999999998</v>
      </c>
      <c r="L125" s="3"/>
      <c r="M125" s="5"/>
      <c r="N125" s="6"/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7">
        <v>137.0916167969435</v>
      </c>
      <c r="X125" s="1">
        <f t="shared" ref="X125:Y127" si="27">W125*1.05</f>
        <v>143.94619763679069</v>
      </c>
      <c r="Y125" s="1">
        <f>W125*1.1</f>
        <v>150.80077847663787</v>
      </c>
      <c r="Z125" s="1">
        <f>W125*1.15</f>
        <v>157.655359316485</v>
      </c>
    </row>
    <row r="126" spans="1:26" x14ac:dyDescent="0.25">
      <c r="A126">
        <v>122</v>
      </c>
      <c r="B126" t="s">
        <v>133</v>
      </c>
      <c r="C126">
        <v>0</v>
      </c>
      <c r="D126">
        <v>1</v>
      </c>
      <c r="E126">
        <v>0</v>
      </c>
      <c r="F126">
        <v>0</v>
      </c>
      <c r="G126">
        <v>0</v>
      </c>
      <c r="L126" s="3"/>
      <c r="M126" s="5"/>
      <c r="N126" s="6"/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7">
        <v>87.211919575250718</v>
      </c>
      <c r="X126" s="1">
        <f t="shared" si="27"/>
        <v>91.572515554013265</v>
      </c>
      <c r="Y126" s="1">
        <f>W126*1.1</f>
        <v>95.933111532775797</v>
      </c>
      <c r="Z126" s="1">
        <f>W126*1.15</f>
        <v>100.29370751153832</v>
      </c>
    </row>
    <row r="127" spans="1:26" x14ac:dyDescent="0.25">
      <c r="A127">
        <v>123</v>
      </c>
      <c r="B127" t="s">
        <v>134</v>
      </c>
      <c r="C127">
        <v>0</v>
      </c>
      <c r="D127">
        <v>1</v>
      </c>
      <c r="E127">
        <v>0</v>
      </c>
      <c r="F127">
        <v>94.622</v>
      </c>
      <c r="G127">
        <v>46.26</v>
      </c>
      <c r="L127" s="3"/>
      <c r="M127" s="5"/>
      <c r="N127" s="6"/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7">
        <v>161.93402064112408</v>
      </c>
      <c r="Y127" s="1">
        <f t="shared" si="27"/>
        <v>170.0307216731803</v>
      </c>
      <c r="Z127" s="1">
        <f>X127*1.1</f>
        <v>178.12742270523651</v>
      </c>
    </row>
    <row r="128" spans="1:26" x14ac:dyDescent="0.25">
      <c r="A128">
        <v>124</v>
      </c>
      <c r="B128" t="s">
        <v>135</v>
      </c>
      <c r="C128">
        <v>0</v>
      </c>
      <c r="D128">
        <v>1</v>
      </c>
      <c r="E128">
        <v>0</v>
      </c>
      <c r="F128">
        <v>49.857999999999997</v>
      </c>
      <c r="G128">
        <v>24.375</v>
      </c>
      <c r="L128" s="3"/>
      <c r="M128" s="5"/>
      <c r="N128" s="6"/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7">
        <v>23.786003657613442</v>
      </c>
      <c r="Y128" s="1">
        <f>X128*1.05</f>
        <v>24.975303840494114</v>
      </c>
      <c r="Z128" s="1">
        <f>X128*1.1</f>
        <v>26.164604023374789</v>
      </c>
    </row>
    <row r="129" spans="1:26" x14ac:dyDescent="0.25">
      <c r="A129">
        <v>125</v>
      </c>
      <c r="B129" t="s">
        <v>136</v>
      </c>
      <c r="C129">
        <v>0</v>
      </c>
      <c r="D129">
        <v>1</v>
      </c>
      <c r="E129">
        <v>0</v>
      </c>
      <c r="F129">
        <v>123.16</v>
      </c>
      <c r="G129">
        <v>60.213999999999999</v>
      </c>
      <c r="L129" s="3"/>
      <c r="M129" s="5"/>
      <c r="N129" s="6"/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7">
        <v>83.248547236573444</v>
      </c>
      <c r="Y129" s="1">
        <f>X129*1.05</f>
        <v>87.41097459840212</v>
      </c>
      <c r="Z129" s="1">
        <f>X129*1.1</f>
        <v>91.573401960230797</v>
      </c>
    </row>
    <row r="130" spans="1:26" x14ac:dyDescent="0.25">
      <c r="A130">
        <v>126</v>
      </c>
      <c r="B130" t="s">
        <v>137</v>
      </c>
      <c r="C130">
        <v>0</v>
      </c>
      <c r="D130">
        <v>1</v>
      </c>
      <c r="E130">
        <v>0</v>
      </c>
      <c r="F130">
        <v>78.349999999999994</v>
      </c>
      <c r="G130">
        <v>38.304000000000002</v>
      </c>
      <c r="L130" s="3"/>
      <c r="M130" s="5"/>
      <c r="N130" s="6"/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7">
        <v>253.70993240312845</v>
      </c>
      <c r="Z130" s="1">
        <f>Y130*1.05</f>
        <v>266.39542902328486</v>
      </c>
    </row>
    <row r="131" spans="1:26" x14ac:dyDescent="0.25">
      <c r="A131">
        <v>127</v>
      </c>
      <c r="B131" t="s">
        <v>138</v>
      </c>
      <c r="C131">
        <v>0</v>
      </c>
      <c r="D131">
        <v>1</v>
      </c>
      <c r="E131">
        <v>0</v>
      </c>
      <c r="F131">
        <v>145.47999999999999</v>
      </c>
      <c r="G131">
        <v>71.120999999999995</v>
      </c>
      <c r="L131" s="3"/>
      <c r="M131" s="5"/>
      <c r="N131" s="6"/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7">
        <v>39.64214823896404</v>
      </c>
      <c r="Z131" s="1">
        <f>Y131*1.05</f>
        <v>41.624255650912247</v>
      </c>
    </row>
    <row r="132" spans="1:26" x14ac:dyDescent="0.25">
      <c r="A132">
        <v>128</v>
      </c>
      <c r="B132" t="s">
        <v>139</v>
      </c>
      <c r="C132">
        <v>0</v>
      </c>
      <c r="D132">
        <v>1</v>
      </c>
      <c r="E132">
        <v>0</v>
      </c>
      <c r="F132">
        <v>21.369</v>
      </c>
      <c r="G132">
        <v>10.446999999999999</v>
      </c>
      <c r="L132" s="3"/>
      <c r="M132" s="5"/>
      <c r="N132" s="6"/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7">
        <v>277.48916825706908</v>
      </c>
      <c r="Z132" s="1">
        <f>Y132*1.05</f>
        <v>291.36362666992255</v>
      </c>
    </row>
    <row r="133" spans="1:26" x14ac:dyDescent="0.25">
      <c r="A133">
        <v>129</v>
      </c>
      <c r="B133" t="s">
        <v>140</v>
      </c>
      <c r="C133">
        <v>0</v>
      </c>
      <c r="D133">
        <v>1</v>
      </c>
      <c r="E133">
        <v>0</v>
      </c>
      <c r="F133">
        <v>74.789000000000001</v>
      </c>
      <c r="G133">
        <v>36.564</v>
      </c>
      <c r="L133" s="3"/>
      <c r="M133" s="5"/>
      <c r="N133" s="6"/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7">
        <v>352.54359163087906</v>
      </c>
    </row>
    <row r="134" spans="1:26" x14ac:dyDescent="0.25">
      <c r="A134">
        <v>130</v>
      </c>
      <c r="B134" t="s">
        <v>141</v>
      </c>
      <c r="C134">
        <v>0</v>
      </c>
      <c r="D134">
        <v>1</v>
      </c>
      <c r="E134">
        <v>0</v>
      </c>
      <c r="F134">
        <v>227.93</v>
      </c>
      <c r="G134">
        <v>111.43</v>
      </c>
      <c r="L134" s="3"/>
      <c r="M134" s="5"/>
      <c r="N134" s="6"/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7">
        <v>371.57776090611236</v>
      </c>
    </row>
    <row r="135" spans="1:26" x14ac:dyDescent="0.25">
      <c r="A135">
        <v>131</v>
      </c>
      <c r="B135" t="s">
        <v>142</v>
      </c>
      <c r="C135">
        <v>0</v>
      </c>
      <c r="D135">
        <v>1</v>
      </c>
      <c r="E135">
        <v>0</v>
      </c>
      <c r="F135">
        <v>35.613999999999997</v>
      </c>
      <c r="G135">
        <v>17.411000000000001</v>
      </c>
      <c r="L135" s="3"/>
      <c r="M135" s="5"/>
      <c r="N135" s="6"/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7">
        <v>277.48916825706908</v>
      </c>
    </row>
    <row r="136" spans="1:26" x14ac:dyDescent="0.25">
      <c r="A136">
        <v>132</v>
      </c>
      <c r="B136" t="s">
        <v>143</v>
      </c>
      <c r="C136">
        <v>0</v>
      </c>
      <c r="D136">
        <v>1</v>
      </c>
      <c r="E136">
        <v>0</v>
      </c>
      <c r="F136">
        <v>249.29</v>
      </c>
      <c r="G136">
        <v>121.88</v>
      </c>
      <c r="L136" s="3"/>
      <c r="M136" s="5"/>
      <c r="N136" s="6"/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7">
        <v>317</v>
      </c>
    </row>
    <row r="137" spans="1:26" x14ac:dyDescent="0.25">
      <c r="A137">
        <v>133</v>
      </c>
      <c r="B137" t="s">
        <v>144</v>
      </c>
      <c r="C137">
        <v>0</v>
      </c>
      <c r="D137">
        <v>1</v>
      </c>
      <c r="E137">
        <v>0</v>
      </c>
      <c r="F137">
        <v>316.72000000000003</v>
      </c>
      <c r="G137">
        <v>154.84</v>
      </c>
    </row>
    <row r="138" spans="1:26" x14ac:dyDescent="0.25">
      <c r="A138">
        <v>134</v>
      </c>
      <c r="B138" t="s">
        <v>145</v>
      </c>
      <c r="C138">
        <v>0</v>
      </c>
      <c r="D138">
        <v>1</v>
      </c>
      <c r="E138">
        <v>0</v>
      </c>
      <c r="F138">
        <v>333.82</v>
      </c>
      <c r="G138">
        <v>163.19999999999999</v>
      </c>
    </row>
    <row r="139" spans="1:26" x14ac:dyDescent="0.25">
      <c r="A139">
        <v>135</v>
      </c>
      <c r="B139" t="s">
        <v>146</v>
      </c>
      <c r="C139">
        <v>0</v>
      </c>
      <c r="D139">
        <v>1</v>
      </c>
      <c r="E139">
        <v>0</v>
      </c>
      <c r="F139">
        <v>249.29</v>
      </c>
      <c r="G139">
        <v>121.88</v>
      </c>
    </row>
    <row r="140" spans="1:26" x14ac:dyDescent="0.25">
      <c r="A140">
        <v>136</v>
      </c>
      <c r="B140" t="s">
        <v>147</v>
      </c>
      <c r="C140">
        <v>0</v>
      </c>
      <c r="D140">
        <v>1</v>
      </c>
      <c r="E140">
        <v>0</v>
      </c>
      <c r="F140">
        <v>0</v>
      </c>
      <c r="G140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53"/>
  <sheetViews>
    <sheetView topLeftCell="D1" workbookViewId="0">
      <selection activeCell="R7" sqref="R7:S9"/>
    </sheetView>
  </sheetViews>
  <sheetFormatPr defaultColWidth="11.42578125" defaultRowHeight="15" x14ac:dyDescent="0.25"/>
  <cols>
    <col min="3" max="3" width="12.42578125" bestFit="1" customWidth="1"/>
    <col min="13" max="13" width="13.28515625" customWidth="1"/>
    <col min="14" max="14" width="13" customWidth="1"/>
    <col min="17" max="17" width="12.7109375" customWidth="1"/>
    <col min="18" max="18" width="13" customWidth="1"/>
  </cols>
  <sheetData>
    <row r="1" spans="1:19" x14ac:dyDescent="0.25">
      <c r="A1" t="s">
        <v>158</v>
      </c>
      <c r="B1" t="s">
        <v>159</v>
      </c>
      <c r="C1" t="s">
        <v>192</v>
      </c>
      <c r="D1" s="65" t="s">
        <v>193</v>
      </c>
      <c r="E1" s="65"/>
      <c r="F1" s="65"/>
      <c r="G1" s="65" t="s">
        <v>214</v>
      </c>
      <c r="H1" s="65"/>
      <c r="I1" s="65"/>
      <c r="J1" s="8"/>
      <c r="K1" s="68" t="s">
        <v>194</v>
      </c>
      <c r="L1" s="66" t="s">
        <v>199</v>
      </c>
      <c r="M1" s="66"/>
      <c r="N1" s="66"/>
      <c r="O1" s="66"/>
      <c r="P1" s="67" t="s">
        <v>198</v>
      </c>
      <c r="Q1" s="67"/>
      <c r="R1" s="67"/>
      <c r="S1" s="67"/>
    </row>
    <row r="2" spans="1:19" ht="39" customHeight="1" x14ac:dyDescent="0.25">
      <c r="D2" t="s">
        <v>171</v>
      </c>
      <c r="E2">
        <v>1</v>
      </c>
      <c r="F2">
        <v>2</v>
      </c>
      <c r="G2" t="s">
        <v>171</v>
      </c>
      <c r="H2">
        <v>1</v>
      </c>
      <c r="I2">
        <v>2</v>
      </c>
      <c r="K2" s="68"/>
      <c r="L2" s="28" t="s">
        <v>173</v>
      </c>
      <c r="M2" s="28" t="s">
        <v>200</v>
      </c>
      <c r="N2" s="28" t="s">
        <v>201</v>
      </c>
      <c r="O2" s="28" t="s">
        <v>202</v>
      </c>
      <c r="P2" s="29" t="s">
        <v>173</v>
      </c>
      <c r="Q2" s="29" t="s">
        <v>200</v>
      </c>
      <c r="R2" s="29" t="s">
        <v>201</v>
      </c>
      <c r="S2" s="29" t="s">
        <v>202</v>
      </c>
    </row>
    <row r="3" spans="1:19" x14ac:dyDescent="0.25">
      <c r="A3" s="24">
        <v>201</v>
      </c>
      <c r="B3" s="24">
        <v>1</v>
      </c>
      <c r="C3" s="24">
        <v>0.83535999999999999</v>
      </c>
      <c r="D3" s="23">
        <f>G3*$S$9</f>
        <v>2.6323251417769379E-3</v>
      </c>
      <c r="E3" s="23">
        <f>H3*$S$9</f>
        <v>0</v>
      </c>
      <c r="F3" s="23">
        <f>I3*$S$9</f>
        <v>0</v>
      </c>
      <c r="G3" s="23">
        <f>$M$3/($S$7^2/$S$8)</f>
        <v>2.9248057130854864E-3</v>
      </c>
      <c r="H3">
        <v>0</v>
      </c>
      <c r="I3">
        <v>0</v>
      </c>
      <c r="K3" s="30" t="s">
        <v>195</v>
      </c>
      <c r="L3" s="12">
        <v>6.28</v>
      </c>
      <c r="M3" s="9">
        <v>0.55700000000000005</v>
      </c>
      <c r="N3" s="9"/>
      <c r="O3" s="9" t="s">
        <v>172</v>
      </c>
      <c r="P3" s="9" t="s">
        <v>172</v>
      </c>
      <c r="Q3" s="9" t="s">
        <v>172</v>
      </c>
      <c r="R3" s="9"/>
      <c r="S3" s="9" t="s">
        <v>172</v>
      </c>
    </row>
    <row r="4" spans="1:19" x14ac:dyDescent="0.25">
      <c r="A4" s="24">
        <v>202</v>
      </c>
      <c r="B4" s="24">
        <v>60</v>
      </c>
      <c r="C4" s="24">
        <v>4.7200000000000002E-3</v>
      </c>
      <c r="D4" s="23">
        <f t="shared" ref="D4:D67" si="0">G4*$S$9</f>
        <v>2.6323251417769379E-3</v>
      </c>
      <c r="E4" s="23">
        <f t="shared" ref="E4:E67" si="1">H4*$S$9</f>
        <v>0</v>
      </c>
      <c r="F4" s="23">
        <f t="shared" ref="F4:F67" si="2">I4*$S$9</f>
        <v>0</v>
      </c>
      <c r="G4" s="23">
        <f>$M$3/($S$7^2/$S$8)</f>
        <v>2.9248057130854864E-3</v>
      </c>
      <c r="H4">
        <v>0</v>
      </c>
      <c r="I4">
        <v>0</v>
      </c>
      <c r="K4" s="30" t="s">
        <v>196</v>
      </c>
      <c r="L4" s="12">
        <v>9</v>
      </c>
      <c r="M4" s="9">
        <v>0.47799999999999998</v>
      </c>
      <c r="N4" s="9"/>
      <c r="O4" s="9">
        <v>29870</v>
      </c>
      <c r="P4" s="9">
        <v>12</v>
      </c>
      <c r="Q4" s="9">
        <v>0.42299999999999999</v>
      </c>
      <c r="R4" s="9"/>
      <c r="S4" s="9">
        <v>39310</v>
      </c>
    </row>
    <row r="5" spans="1:19" x14ac:dyDescent="0.25">
      <c r="A5" s="24">
        <v>202</v>
      </c>
      <c r="B5" s="24">
        <v>66</v>
      </c>
      <c r="C5" s="24">
        <v>0.56169000000000002</v>
      </c>
      <c r="D5" s="23">
        <f t="shared" si="0"/>
        <v>2.6323251417769379E-3</v>
      </c>
      <c r="E5" s="23">
        <f t="shared" si="1"/>
        <v>0</v>
      </c>
      <c r="F5" s="23">
        <f t="shared" si="2"/>
        <v>0</v>
      </c>
      <c r="G5" s="23">
        <f t="shared" ref="G5:G67" si="3">$M$3/($S$7^2/$S$8)</f>
        <v>2.9248057130854864E-3</v>
      </c>
      <c r="H5">
        <v>0</v>
      </c>
      <c r="I5">
        <v>0</v>
      </c>
      <c r="K5" s="30" t="s">
        <v>197</v>
      </c>
      <c r="L5" s="12">
        <v>6.28</v>
      </c>
      <c r="M5" s="9">
        <v>0.55700000000000005</v>
      </c>
      <c r="N5" s="9"/>
      <c r="O5" s="9">
        <v>25030</v>
      </c>
      <c r="P5" s="12">
        <v>9</v>
      </c>
      <c r="Q5" s="9">
        <v>0.47799999999999998</v>
      </c>
      <c r="R5" s="9"/>
      <c r="S5" s="9">
        <v>34920</v>
      </c>
    </row>
    <row r="6" spans="1:19" x14ac:dyDescent="0.25">
      <c r="A6" s="24">
        <v>202</v>
      </c>
      <c r="B6" s="24">
        <v>74</v>
      </c>
      <c r="C6" s="24">
        <v>0.25013999999999997</v>
      </c>
      <c r="D6" s="23">
        <f t="shared" si="0"/>
        <v>2.6323251417769379E-3</v>
      </c>
      <c r="E6" s="23">
        <f t="shared" si="1"/>
        <v>0</v>
      </c>
      <c r="F6" s="23">
        <f t="shared" si="2"/>
        <v>0</v>
      </c>
      <c r="G6" s="23">
        <f t="shared" si="3"/>
        <v>2.9248057130854864E-3</v>
      </c>
      <c r="H6">
        <v>0</v>
      </c>
      <c r="I6">
        <v>0</v>
      </c>
    </row>
    <row r="7" spans="1:19" x14ac:dyDescent="0.25">
      <c r="A7" s="24">
        <v>202</v>
      </c>
      <c r="B7" s="24">
        <v>95</v>
      </c>
      <c r="C7" s="24">
        <v>0.39173000000000002</v>
      </c>
      <c r="D7" s="23">
        <f t="shared" si="0"/>
        <v>2.6323251417769379E-3</v>
      </c>
      <c r="E7" s="23">
        <f t="shared" si="1"/>
        <v>0</v>
      </c>
      <c r="F7" s="23">
        <f t="shared" si="2"/>
        <v>0</v>
      </c>
      <c r="G7" s="23">
        <f t="shared" si="3"/>
        <v>2.9248057130854864E-3</v>
      </c>
      <c r="H7">
        <v>0</v>
      </c>
      <c r="I7">
        <v>0</v>
      </c>
      <c r="R7" s="4" t="s">
        <v>190</v>
      </c>
      <c r="S7" s="23">
        <v>13800</v>
      </c>
    </row>
    <row r="8" spans="1:19" x14ac:dyDescent="0.25">
      <c r="A8" s="24">
        <v>1</v>
      </c>
      <c r="B8" s="24">
        <v>2</v>
      </c>
      <c r="C8" s="24">
        <v>0.41060000000000002</v>
      </c>
      <c r="D8" s="23">
        <f t="shared" si="0"/>
        <v>2.6323251417769379E-3</v>
      </c>
      <c r="E8" s="23">
        <f t="shared" si="1"/>
        <v>0</v>
      </c>
      <c r="F8" s="23">
        <f t="shared" si="2"/>
        <v>0</v>
      </c>
      <c r="G8" s="23">
        <f t="shared" si="3"/>
        <v>2.9248057130854864E-3</v>
      </c>
      <c r="H8">
        <v>0</v>
      </c>
      <c r="I8">
        <v>0</v>
      </c>
      <c r="R8" s="4" t="s">
        <v>191</v>
      </c>
      <c r="S8" s="23">
        <v>1000000</v>
      </c>
    </row>
    <row r="9" spans="1:19" x14ac:dyDescent="0.25">
      <c r="A9" s="24">
        <v>2</v>
      </c>
      <c r="B9" s="24">
        <v>3</v>
      </c>
      <c r="C9" s="24">
        <v>0.28788999999999998</v>
      </c>
      <c r="D9" s="23">
        <f t="shared" si="0"/>
        <v>2.6323251417769379E-3</v>
      </c>
      <c r="E9" s="23">
        <f t="shared" si="1"/>
        <v>0</v>
      </c>
      <c r="F9" s="23">
        <f t="shared" si="2"/>
        <v>0</v>
      </c>
      <c r="G9" s="23">
        <f>$M$3/($S$7^2/$S$8)</f>
        <v>2.9248057130854864E-3</v>
      </c>
      <c r="H9">
        <v>0</v>
      </c>
      <c r="I9">
        <v>0</v>
      </c>
      <c r="R9" s="4" t="s">
        <v>217</v>
      </c>
      <c r="S9">
        <v>0.9</v>
      </c>
    </row>
    <row r="10" spans="1:19" x14ac:dyDescent="0.25">
      <c r="A10" s="24">
        <v>3</v>
      </c>
      <c r="B10" s="24">
        <v>4</v>
      </c>
      <c r="C10" s="24">
        <v>8.0189999999999997E-2</v>
      </c>
      <c r="D10" s="23">
        <f t="shared" si="0"/>
        <v>2.6323251417769379E-3</v>
      </c>
      <c r="E10" s="23">
        <f t="shared" si="1"/>
        <v>0</v>
      </c>
      <c r="F10" s="23">
        <f t="shared" si="2"/>
        <v>0</v>
      </c>
      <c r="G10" s="23">
        <f t="shared" si="3"/>
        <v>2.9248057130854864E-3</v>
      </c>
      <c r="H10">
        <v>0</v>
      </c>
      <c r="I10">
        <v>0</v>
      </c>
    </row>
    <row r="11" spans="1:19" x14ac:dyDescent="0.25">
      <c r="A11" s="24">
        <v>4</v>
      </c>
      <c r="B11" s="24">
        <v>5</v>
      </c>
      <c r="C11" s="24">
        <v>0.58894999999999997</v>
      </c>
      <c r="D11" s="23">
        <f t="shared" si="0"/>
        <v>2.6323251417769379E-3</v>
      </c>
      <c r="E11" s="23">
        <f t="shared" si="1"/>
        <v>0</v>
      </c>
      <c r="F11" s="23">
        <f t="shared" si="2"/>
        <v>0</v>
      </c>
      <c r="G11" s="23">
        <f t="shared" si="3"/>
        <v>2.9248057130854864E-3</v>
      </c>
      <c r="H11">
        <v>0</v>
      </c>
      <c r="I11">
        <v>0</v>
      </c>
    </row>
    <row r="12" spans="1:19" x14ac:dyDescent="0.25">
      <c r="A12" s="24">
        <v>5</v>
      </c>
      <c r="B12" s="24">
        <v>6</v>
      </c>
      <c r="C12" s="24">
        <v>0.1537</v>
      </c>
      <c r="D12" s="23">
        <f t="shared" si="0"/>
        <v>2.6323251417769379E-3</v>
      </c>
      <c r="E12" s="23">
        <f t="shared" si="1"/>
        <v>0</v>
      </c>
      <c r="F12" s="23">
        <f t="shared" si="2"/>
        <v>0</v>
      </c>
      <c r="G12" s="23">
        <f t="shared" si="3"/>
        <v>2.9248057130854864E-3</v>
      </c>
      <c r="H12">
        <v>0</v>
      </c>
      <c r="I12">
        <v>0</v>
      </c>
    </row>
    <row r="13" spans="1:19" x14ac:dyDescent="0.25">
      <c r="A13" s="24">
        <v>6</v>
      </c>
      <c r="B13" s="24">
        <v>7</v>
      </c>
      <c r="C13" s="24">
        <v>0.44973999999999997</v>
      </c>
      <c r="D13" s="23">
        <f t="shared" si="0"/>
        <v>2.6323251417769379E-3</v>
      </c>
      <c r="E13" s="23">
        <f t="shared" si="1"/>
        <v>0</v>
      </c>
      <c r="F13" s="23">
        <f t="shared" si="2"/>
        <v>0</v>
      </c>
      <c r="G13" s="23">
        <f t="shared" si="3"/>
        <v>2.9248057130854864E-3</v>
      </c>
      <c r="H13">
        <v>0</v>
      </c>
      <c r="I13">
        <v>0</v>
      </c>
    </row>
    <row r="14" spans="1:19" x14ac:dyDescent="0.25">
      <c r="A14" s="24">
        <v>6</v>
      </c>
      <c r="B14" s="24">
        <v>8</v>
      </c>
      <c r="C14" s="24">
        <v>0.96991000000000005</v>
      </c>
      <c r="D14" s="23">
        <f t="shared" si="0"/>
        <v>2.6323251417769379E-3</v>
      </c>
      <c r="E14" s="23">
        <f t="shared" si="1"/>
        <v>0</v>
      </c>
      <c r="F14" s="23">
        <f t="shared" si="2"/>
        <v>0</v>
      </c>
      <c r="G14" s="23">
        <f t="shared" si="3"/>
        <v>2.9248057130854864E-3</v>
      </c>
      <c r="H14">
        <v>0</v>
      </c>
      <c r="I14">
        <v>0</v>
      </c>
    </row>
    <row r="15" spans="1:19" x14ac:dyDescent="0.25">
      <c r="A15" s="24">
        <v>8</v>
      </c>
      <c r="B15" s="24">
        <v>9</v>
      </c>
      <c r="C15" s="24">
        <v>0.16708000000000001</v>
      </c>
      <c r="D15" s="23">
        <f t="shared" si="0"/>
        <v>2.6323251417769379E-3</v>
      </c>
      <c r="E15" s="23">
        <f t="shared" si="1"/>
        <v>0</v>
      </c>
      <c r="F15" s="23">
        <f t="shared" si="2"/>
        <v>0</v>
      </c>
      <c r="G15" s="23">
        <f t="shared" si="3"/>
        <v>2.9248057130854864E-3</v>
      </c>
      <c r="H15">
        <v>0</v>
      </c>
      <c r="I15">
        <v>0</v>
      </c>
    </row>
    <row r="16" spans="1:19" x14ac:dyDescent="0.25">
      <c r="A16" s="24">
        <v>8</v>
      </c>
      <c r="B16" s="24">
        <v>10</v>
      </c>
      <c r="C16" s="24">
        <v>0.56752999999999998</v>
      </c>
      <c r="D16" s="23">
        <f t="shared" si="0"/>
        <v>2.6323251417769379E-3</v>
      </c>
      <c r="E16" s="23">
        <f t="shared" si="1"/>
        <v>0</v>
      </c>
      <c r="F16" s="23">
        <f t="shared" si="2"/>
        <v>0</v>
      </c>
      <c r="G16" s="23">
        <f t="shared" si="3"/>
        <v>2.9248057130854864E-3</v>
      </c>
      <c r="H16">
        <v>0</v>
      </c>
      <c r="I16">
        <v>0</v>
      </c>
    </row>
    <row r="17" spans="1:9" x14ac:dyDescent="0.25">
      <c r="A17" s="24">
        <v>10</v>
      </c>
      <c r="B17" s="24">
        <v>11</v>
      </c>
      <c r="C17" s="24">
        <v>8.0189999999999997E-2</v>
      </c>
      <c r="D17" s="23">
        <f t="shared" si="0"/>
        <v>2.6323251417769379E-3</v>
      </c>
      <c r="E17" s="23">
        <f t="shared" si="1"/>
        <v>0</v>
      </c>
      <c r="F17" s="23">
        <f t="shared" si="2"/>
        <v>0</v>
      </c>
      <c r="G17" s="23">
        <f t="shared" si="3"/>
        <v>2.9248057130854864E-3</v>
      </c>
      <c r="H17">
        <v>0</v>
      </c>
      <c r="I17">
        <v>0</v>
      </c>
    </row>
    <row r="18" spans="1:9" x14ac:dyDescent="0.25">
      <c r="A18" s="24">
        <v>10</v>
      </c>
      <c r="B18" s="24">
        <v>12</v>
      </c>
      <c r="C18" s="24">
        <v>0.33195999999999998</v>
      </c>
      <c r="D18" s="23">
        <f t="shared" si="0"/>
        <v>2.6323251417769379E-3</v>
      </c>
      <c r="E18" s="23">
        <f t="shared" si="1"/>
        <v>0</v>
      </c>
      <c r="F18" s="23">
        <f t="shared" si="2"/>
        <v>0</v>
      </c>
      <c r="G18" s="23">
        <f t="shared" si="3"/>
        <v>2.9248057130854864E-3</v>
      </c>
      <c r="H18">
        <v>0</v>
      </c>
      <c r="I18">
        <v>0</v>
      </c>
    </row>
    <row r="19" spans="1:9" x14ac:dyDescent="0.25">
      <c r="A19" s="24">
        <v>10</v>
      </c>
      <c r="B19" s="24">
        <v>13</v>
      </c>
      <c r="C19" s="24">
        <v>0.83535999999999999</v>
      </c>
      <c r="D19" s="23">
        <f t="shared" si="0"/>
        <v>2.6323251417769379E-3</v>
      </c>
      <c r="E19" s="23">
        <f t="shared" si="1"/>
        <v>0</v>
      </c>
      <c r="F19" s="23">
        <f t="shared" si="2"/>
        <v>0</v>
      </c>
      <c r="G19" s="23">
        <f t="shared" si="3"/>
        <v>2.9248057130854864E-3</v>
      </c>
      <c r="H19">
        <v>0</v>
      </c>
      <c r="I19">
        <v>0</v>
      </c>
    </row>
    <row r="20" spans="1:9" x14ac:dyDescent="0.25">
      <c r="A20" s="24">
        <v>13</v>
      </c>
      <c r="B20" s="24">
        <v>14</v>
      </c>
      <c r="C20" s="24">
        <v>4.7200000000000002E-3</v>
      </c>
      <c r="D20" s="23">
        <f t="shared" si="0"/>
        <v>2.6323251417769379E-3</v>
      </c>
      <c r="E20" s="23">
        <f t="shared" si="1"/>
        <v>0</v>
      </c>
      <c r="F20" s="23">
        <f t="shared" si="2"/>
        <v>0</v>
      </c>
      <c r="G20" s="23">
        <f t="shared" si="3"/>
        <v>2.9248057130854864E-3</v>
      </c>
      <c r="H20">
        <v>0</v>
      </c>
      <c r="I20">
        <v>0</v>
      </c>
    </row>
    <row r="21" spans="1:9" x14ac:dyDescent="0.25">
      <c r="A21" s="24">
        <v>13</v>
      </c>
      <c r="B21" s="24">
        <v>15</v>
      </c>
      <c r="C21" s="24">
        <v>0.56162000000000001</v>
      </c>
      <c r="D21" s="23">
        <f t="shared" si="0"/>
        <v>2.6323251417769379E-3</v>
      </c>
      <c r="E21" s="23">
        <f t="shared" si="1"/>
        <v>0</v>
      </c>
      <c r="F21" s="23">
        <f t="shared" si="2"/>
        <v>0</v>
      </c>
      <c r="G21" s="23">
        <f t="shared" si="3"/>
        <v>2.9248057130854864E-3</v>
      </c>
      <c r="H21">
        <v>0</v>
      </c>
      <c r="I21">
        <v>0</v>
      </c>
    </row>
    <row r="22" spans="1:9" x14ac:dyDescent="0.25">
      <c r="A22" s="24">
        <v>15</v>
      </c>
      <c r="B22" s="24">
        <v>16</v>
      </c>
      <c r="C22" s="24">
        <v>0.27373999999999998</v>
      </c>
      <c r="D22" s="23">
        <f t="shared" si="0"/>
        <v>2.6323251417769379E-3</v>
      </c>
      <c r="E22" s="23">
        <f t="shared" si="1"/>
        <v>0</v>
      </c>
      <c r="F22" s="23">
        <f t="shared" si="2"/>
        <v>0</v>
      </c>
      <c r="G22" s="23">
        <f t="shared" si="3"/>
        <v>2.9248057130854864E-3</v>
      </c>
      <c r="H22">
        <v>0</v>
      </c>
      <c r="I22">
        <v>0</v>
      </c>
    </row>
    <row r="23" spans="1:9" x14ac:dyDescent="0.25">
      <c r="A23" s="24">
        <v>20</v>
      </c>
      <c r="B23" s="24">
        <v>21</v>
      </c>
      <c r="C23" s="24">
        <v>0.80311999999999995</v>
      </c>
      <c r="D23" s="23">
        <f t="shared" si="0"/>
        <v>2.6323251417769379E-3</v>
      </c>
      <c r="E23" s="23">
        <f t="shared" si="1"/>
        <v>0</v>
      </c>
      <c r="F23" s="23">
        <f t="shared" si="2"/>
        <v>0</v>
      </c>
      <c r="G23" s="23">
        <f t="shared" si="3"/>
        <v>2.9248057130854864E-3</v>
      </c>
      <c r="H23">
        <v>0</v>
      </c>
      <c r="I23">
        <v>0</v>
      </c>
    </row>
    <row r="24" spans="1:9" x14ac:dyDescent="0.25">
      <c r="A24" s="24">
        <v>20</v>
      </c>
      <c r="B24" s="24">
        <v>22</v>
      </c>
      <c r="C24" s="24">
        <v>0.45779999999999998</v>
      </c>
      <c r="D24" s="23">
        <f t="shared" si="0"/>
        <v>2.6323251417769379E-3</v>
      </c>
      <c r="E24" s="23">
        <f t="shared" si="1"/>
        <v>0</v>
      </c>
      <c r="F24" s="23">
        <f t="shared" si="2"/>
        <v>0</v>
      </c>
      <c r="G24" s="23">
        <f t="shared" si="3"/>
        <v>2.9248057130854864E-3</v>
      </c>
      <c r="H24">
        <v>0</v>
      </c>
      <c r="I24">
        <v>0</v>
      </c>
    </row>
    <row r="25" spans="1:9" x14ac:dyDescent="0.25">
      <c r="A25" s="24">
        <v>22</v>
      </c>
      <c r="B25" s="24">
        <v>23</v>
      </c>
      <c r="C25" s="24">
        <v>0.34266000000000002</v>
      </c>
      <c r="D25" s="23">
        <f t="shared" si="0"/>
        <v>2.6323251417769379E-3</v>
      </c>
      <c r="E25" s="23">
        <f t="shared" si="1"/>
        <v>0</v>
      </c>
      <c r="F25" s="23">
        <f t="shared" si="2"/>
        <v>0</v>
      </c>
      <c r="G25" s="23">
        <f t="shared" si="3"/>
        <v>2.9248057130854864E-3</v>
      </c>
      <c r="H25">
        <v>0</v>
      </c>
      <c r="I25">
        <v>0</v>
      </c>
    </row>
    <row r="26" spans="1:9" x14ac:dyDescent="0.25">
      <c r="A26" s="24">
        <v>22</v>
      </c>
      <c r="B26" s="24">
        <v>24</v>
      </c>
      <c r="C26" s="24">
        <v>6.1350000000000002E-2</v>
      </c>
      <c r="D26" s="23">
        <f t="shared" si="0"/>
        <v>2.6323251417769379E-3</v>
      </c>
      <c r="E26" s="23">
        <f t="shared" si="1"/>
        <v>0</v>
      </c>
      <c r="F26" s="23">
        <f t="shared" si="2"/>
        <v>0</v>
      </c>
      <c r="G26" s="23">
        <f t="shared" si="3"/>
        <v>2.9248057130854864E-3</v>
      </c>
      <c r="H26">
        <v>0</v>
      </c>
      <c r="I26">
        <v>0</v>
      </c>
    </row>
    <row r="27" spans="1:9" x14ac:dyDescent="0.25">
      <c r="A27" s="24">
        <v>24</v>
      </c>
      <c r="B27" s="24">
        <v>25</v>
      </c>
      <c r="C27" s="24">
        <v>0.11327</v>
      </c>
      <c r="D27" s="23">
        <f t="shared" si="0"/>
        <v>2.6323251417769379E-3</v>
      </c>
      <c r="E27" s="23">
        <f t="shared" si="1"/>
        <v>0</v>
      </c>
      <c r="F27" s="23">
        <f t="shared" si="2"/>
        <v>0</v>
      </c>
      <c r="G27" s="23">
        <f t="shared" si="3"/>
        <v>2.9248057130854864E-3</v>
      </c>
      <c r="H27">
        <v>0</v>
      </c>
      <c r="I27">
        <v>0</v>
      </c>
    </row>
    <row r="28" spans="1:9" x14ac:dyDescent="0.25">
      <c r="A28" s="24">
        <v>25</v>
      </c>
      <c r="B28" s="24">
        <v>26</v>
      </c>
      <c r="C28" s="24">
        <v>4.7190000000000003E-2</v>
      </c>
      <c r="D28" s="23">
        <f t="shared" si="0"/>
        <v>2.6323251417769379E-3</v>
      </c>
      <c r="E28" s="23">
        <f t="shared" si="1"/>
        <v>0</v>
      </c>
      <c r="F28" s="23">
        <f t="shared" si="2"/>
        <v>0</v>
      </c>
      <c r="G28" s="23">
        <f t="shared" si="3"/>
        <v>2.9248057130854864E-3</v>
      </c>
      <c r="H28">
        <v>0</v>
      </c>
      <c r="I28">
        <v>0</v>
      </c>
    </row>
    <row r="29" spans="1:9" x14ac:dyDescent="0.25">
      <c r="A29" s="24">
        <v>26</v>
      </c>
      <c r="B29" s="24">
        <v>27</v>
      </c>
      <c r="C29" s="24">
        <v>0.16306000000000001</v>
      </c>
      <c r="D29" s="23">
        <f t="shared" si="0"/>
        <v>2.6323251417769379E-3</v>
      </c>
      <c r="E29" s="23">
        <f t="shared" si="1"/>
        <v>0</v>
      </c>
      <c r="F29" s="23">
        <f t="shared" si="2"/>
        <v>0</v>
      </c>
      <c r="G29" s="23">
        <f t="shared" si="3"/>
        <v>2.9248057130854864E-3</v>
      </c>
      <c r="H29">
        <v>0</v>
      </c>
      <c r="I29">
        <v>0</v>
      </c>
    </row>
    <row r="30" spans="1:9" x14ac:dyDescent="0.25">
      <c r="A30" s="24">
        <v>27</v>
      </c>
      <c r="B30" s="24">
        <v>28</v>
      </c>
      <c r="C30" s="24">
        <v>3.3410000000000002E-2</v>
      </c>
      <c r="D30" s="23">
        <f t="shared" si="0"/>
        <v>2.6323251417769379E-3</v>
      </c>
      <c r="E30" s="23">
        <f t="shared" si="1"/>
        <v>0</v>
      </c>
      <c r="F30" s="23">
        <f t="shared" si="2"/>
        <v>0</v>
      </c>
      <c r="G30" s="23">
        <f t="shared" si="3"/>
        <v>2.9248057130854864E-3</v>
      </c>
      <c r="H30">
        <v>0</v>
      </c>
      <c r="I30">
        <v>0</v>
      </c>
    </row>
    <row r="31" spans="1:9" x14ac:dyDescent="0.25">
      <c r="A31" s="24">
        <v>28</v>
      </c>
      <c r="B31" s="24">
        <v>29</v>
      </c>
      <c r="C31" s="24">
        <v>0.21415999999999999</v>
      </c>
      <c r="D31" s="23">
        <f t="shared" si="0"/>
        <v>2.6323251417769379E-3</v>
      </c>
      <c r="E31" s="23">
        <f t="shared" si="1"/>
        <v>0</v>
      </c>
      <c r="F31" s="23">
        <f t="shared" si="2"/>
        <v>0</v>
      </c>
      <c r="G31" s="23">
        <f t="shared" si="3"/>
        <v>2.9248057130854864E-3</v>
      </c>
      <c r="H31">
        <v>0</v>
      </c>
      <c r="I31">
        <v>0</v>
      </c>
    </row>
    <row r="32" spans="1:9" x14ac:dyDescent="0.25">
      <c r="A32" s="24">
        <v>28</v>
      </c>
      <c r="B32" s="24">
        <v>31</v>
      </c>
      <c r="C32" s="24">
        <v>0.44973999999999997</v>
      </c>
      <c r="D32" s="23">
        <f t="shared" si="0"/>
        <v>2.6323251417769379E-3</v>
      </c>
      <c r="E32" s="23">
        <f t="shared" si="1"/>
        <v>0</v>
      </c>
      <c r="F32" s="23">
        <f t="shared" si="2"/>
        <v>0</v>
      </c>
      <c r="G32" s="23">
        <f t="shared" si="3"/>
        <v>2.9248057130854864E-3</v>
      </c>
      <c r="H32">
        <v>0</v>
      </c>
      <c r="I32">
        <v>0</v>
      </c>
    </row>
    <row r="33" spans="1:9" x14ac:dyDescent="0.25">
      <c r="A33" s="24">
        <v>29</v>
      </c>
      <c r="B33" s="24">
        <v>30</v>
      </c>
      <c r="C33" s="24">
        <v>8.0189999999999997E-2</v>
      </c>
      <c r="D33" s="23">
        <f t="shared" si="0"/>
        <v>2.6323251417769379E-3</v>
      </c>
      <c r="E33" s="23">
        <f t="shared" si="1"/>
        <v>0</v>
      </c>
      <c r="F33" s="23">
        <f t="shared" si="2"/>
        <v>0</v>
      </c>
      <c r="G33" s="23">
        <f t="shared" si="3"/>
        <v>2.9248057130854864E-3</v>
      </c>
      <c r="H33">
        <v>0</v>
      </c>
      <c r="I33">
        <v>0</v>
      </c>
    </row>
    <row r="34" spans="1:9" x14ac:dyDescent="0.25">
      <c r="A34" s="24">
        <v>31</v>
      </c>
      <c r="B34" s="24">
        <v>32</v>
      </c>
      <c r="C34" s="24">
        <v>0.10707999999999999</v>
      </c>
      <c r="D34" s="23">
        <f t="shared" si="0"/>
        <v>2.6323251417769379E-3</v>
      </c>
      <c r="E34" s="23">
        <f t="shared" si="1"/>
        <v>0</v>
      </c>
      <c r="F34" s="23">
        <f t="shared" si="2"/>
        <v>0</v>
      </c>
      <c r="G34" s="23">
        <f t="shared" si="3"/>
        <v>2.9248057130854864E-3</v>
      </c>
      <c r="H34">
        <v>0</v>
      </c>
      <c r="I34">
        <v>0</v>
      </c>
    </row>
    <row r="35" spans="1:9" x14ac:dyDescent="0.25">
      <c r="A35" s="24">
        <v>32</v>
      </c>
      <c r="B35" s="24">
        <v>33</v>
      </c>
      <c r="C35" s="24">
        <v>0.47116000000000002</v>
      </c>
      <c r="D35" s="23">
        <f t="shared" si="0"/>
        <v>2.6323251417769379E-3</v>
      </c>
      <c r="E35" s="23">
        <f t="shared" si="1"/>
        <v>0</v>
      </c>
      <c r="F35" s="23">
        <f t="shared" si="2"/>
        <v>0</v>
      </c>
      <c r="G35" s="23">
        <f t="shared" si="3"/>
        <v>2.9248057130854864E-3</v>
      </c>
      <c r="H35">
        <v>0</v>
      </c>
      <c r="I35">
        <v>0</v>
      </c>
    </row>
    <row r="36" spans="1:9" x14ac:dyDescent="0.25">
      <c r="A36" s="24">
        <v>33</v>
      </c>
      <c r="B36" s="24">
        <v>34</v>
      </c>
      <c r="C36" s="24">
        <v>1.12849</v>
      </c>
      <c r="D36" s="23">
        <f t="shared" si="0"/>
        <v>2.6323251417769379E-3</v>
      </c>
      <c r="E36" s="23">
        <f t="shared" si="1"/>
        <v>0</v>
      </c>
      <c r="F36" s="23">
        <f t="shared" si="2"/>
        <v>0</v>
      </c>
      <c r="G36" s="23">
        <f t="shared" si="3"/>
        <v>2.9248057130854864E-3</v>
      </c>
      <c r="H36">
        <v>0</v>
      </c>
      <c r="I36">
        <v>0</v>
      </c>
    </row>
    <row r="37" spans="1:9" x14ac:dyDescent="0.25">
      <c r="A37" s="24">
        <v>36</v>
      </c>
      <c r="B37" s="24">
        <v>37</v>
      </c>
      <c r="C37" s="24">
        <v>0.10692</v>
      </c>
      <c r="D37" s="23">
        <f t="shared" si="0"/>
        <v>2.6323251417769379E-3</v>
      </c>
      <c r="E37" s="23">
        <f t="shared" si="1"/>
        <v>0</v>
      </c>
      <c r="F37" s="23">
        <f t="shared" si="2"/>
        <v>0</v>
      </c>
      <c r="G37" s="23">
        <f t="shared" si="3"/>
        <v>2.9248057130854864E-3</v>
      </c>
      <c r="H37">
        <v>0</v>
      </c>
      <c r="I37">
        <v>0</v>
      </c>
    </row>
    <row r="38" spans="1:9" x14ac:dyDescent="0.25">
      <c r="A38" s="24">
        <v>39</v>
      </c>
      <c r="B38" s="24">
        <v>40</v>
      </c>
      <c r="C38" s="24">
        <v>0.41761999999999999</v>
      </c>
      <c r="D38" s="23">
        <f t="shared" si="0"/>
        <v>2.6323251417769379E-3</v>
      </c>
      <c r="E38" s="23">
        <f t="shared" si="1"/>
        <v>0</v>
      </c>
      <c r="F38" s="23">
        <f t="shared" si="2"/>
        <v>0</v>
      </c>
      <c r="G38" s="23">
        <f t="shared" si="3"/>
        <v>2.9248057130854864E-3</v>
      </c>
      <c r="H38">
        <v>0</v>
      </c>
      <c r="I38">
        <v>0</v>
      </c>
    </row>
    <row r="39" spans="1:9" x14ac:dyDescent="0.25">
      <c r="A39" s="24">
        <v>39</v>
      </c>
      <c r="B39" s="24">
        <v>46</v>
      </c>
      <c r="C39" s="24">
        <v>0.29982999999999999</v>
      </c>
      <c r="D39" s="23">
        <f t="shared" si="0"/>
        <v>2.6323251417769379E-3</v>
      </c>
      <c r="E39" s="23">
        <f t="shared" si="1"/>
        <v>0</v>
      </c>
      <c r="F39" s="23">
        <f t="shared" si="2"/>
        <v>0</v>
      </c>
      <c r="G39" s="23">
        <f t="shared" si="3"/>
        <v>2.9248057130854864E-3</v>
      </c>
      <c r="H39">
        <v>0</v>
      </c>
      <c r="I39">
        <v>0</v>
      </c>
    </row>
    <row r="40" spans="1:9" x14ac:dyDescent="0.25">
      <c r="A40" s="24">
        <v>40</v>
      </c>
      <c r="B40" s="24">
        <v>41</v>
      </c>
      <c r="C40" s="24">
        <v>8.0149999999999999E-2</v>
      </c>
      <c r="D40" s="23">
        <f t="shared" si="0"/>
        <v>2.6323251417769379E-3</v>
      </c>
      <c r="E40" s="23">
        <f t="shared" si="1"/>
        <v>0</v>
      </c>
      <c r="F40" s="23">
        <f t="shared" si="2"/>
        <v>0</v>
      </c>
      <c r="G40" s="23">
        <f t="shared" si="3"/>
        <v>2.9248057130854864E-3</v>
      </c>
      <c r="H40">
        <v>0</v>
      </c>
      <c r="I40">
        <v>0</v>
      </c>
    </row>
    <row r="41" spans="1:9" x14ac:dyDescent="0.25">
      <c r="A41" s="24">
        <v>41</v>
      </c>
      <c r="B41" s="24">
        <v>42</v>
      </c>
      <c r="C41" s="24">
        <v>0.83535999999999999</v>
      </c>
      <c r="D41" s="23">
        <f t="shared" si="0"/>
        <v>2.6323251417769379E-3</v>
      </c>
      <c r="E41" s="23">
        <f t="shared" si="1"/>
        <v>0</v>
      </c>
      <c r="F41" s="23">
        <f t="shared" si="2"/>
        <v>0</v>
      </c>
      <c r="G41" s="23">
        <f t="shared" si="3"/>
        <v>2.9248057130854864E-3</v>
      </c>
      <c r="H41">
        <v>0</v>
      </c>
      <c r="I41">
        <v>0</v>
      </c>
    </row>
    <row r="42" spans="1:9" x14ac:dyDescent="0.25">
      <c r="A42" s="24">
        <v>42</v>
      </c>
      <c r="B42" s="24">
        <v>43</v>
      </c>
      <c r="C42" s="24">
        <v>0.29732999999999998</v>
      </c>
      <c r="D42" s="23">
        <f t="shared" si="0"/>
        <v>2.6323251417769379E-3</v>
      </c>
      <c r="E42" s="23">
        <f t="shared" si="1"/>
        <v>0</v>
      </c>
      <c r="F42" s="23">
        <f t="shared" si="2"/>
        <v>0</v>
      </c>
      <c r="G42" s="23">
        <f t="shared" si="3"/>
        <v>2.9248057130854864E-3</v>
      </c>
      <c r="H42">
        <v>0</v>
      </c>
      <c r="I42">
        <v>0</v>
      </c>
    </row>
    <row r="43" spans="1:9" x14ac:dyDescent="0.25">
      <c r="A43" s="24">
        <v>42</v>
      </c>
      <c r="B43" s="24">
        <v>51</v>
      </c>
      <c r="C43" s="24">
        <v>3.1322999999999999</v>
      </c>
      <c r="D43" s="23">
        <f t="shared" si="0"/>
        <v>2.6323251417769379E-3</v>
      </c>
      <c r="E43" s="23">
        <f t="shared" si="1"/>
        <v>0</v>
      </c>
      <c r="F43" s="23">
        <f t="shared" si="2"/>
        <v>0</v>
      </c>
      <c r="G43" s="23">
        <f t="shared" si="3"/>
        <v>2.9248057130854864E-3</v>
      </c>
      <c r="H43">
        <v>0</v>
      </c>
      <c r="I43">
        <v>0</v>
      </c>
    </row>
    <row r="44" spans="1:9" x14ac:dyDescent="0.25">
      <c r="A44" s="24">
        <v>43</v>
      </c>
      <c r="B44" s="24">
        <v>44</v>
      </c>
      <c r="C44" s="24">
        <v>4.7200000000000002E-3</v>
      </c>
      <c r="D44" s="23">
        <f t="shared" si="0"/>
        <v>2.6323251417769379E-3</v>
      </c>
      <c r="E44" s="23">
        <f t="shared" si="1"/>
        <v>0</v>
      </c>
      <c r="F44" s="23">
        <f t="shared" si="2"/>
        <v>0</v>
      </c>
      <c r="G44" s="23">
        <f t="shared" si="3"/>
        <v>2.9248057130854864E-3</v>
      </c>
      <c r="H44">
        <v>0</v>
      </c>
      <c r="I44">
        <v>0</v>
      </c>
    </row>
    <row r="45" spans="1:9" x14ac:dyDescent="0.25">
      <c r="A45" s="24">
        <v>43</v>
      </c>
      <c r="B45" s="24">
        <v>52</v>
      </c>
      <c r="C45" s="24">
        <v>0.17463000000000001</v>
      </c>
      <c r="D45" s="23">
        <f t="shared" si="0"/>
        <v>2.6323251417769379E-3</v>
      </c>
      <c r="E45" s="23">
        <f t="shared" si="1"/>
        <v>0</v>
      </c>
      <c r="F45" s="23">
        <f t="shared" si="2"/>
        <v>0</v>
      </c>
      <c r="G45" s="23">
        <f t="shared" si="3"/>
        <v>2.9248057130854864E-3</v>
      </c>
      <c r="H45">
        <v>0</v>
      </c>
      <c r="I45">
        <v>0</v>
      </c>
    </row>
    <row r="46" spans="1:9" x14ac:dyDescent="0.25">
      <c r="A46" s="24">
        <v>44</v>
      </c>
      <c r="B46" s="24">
        <v>45</v>
      </c>
      <c r="C46" s="24">
        <v>0.92090000000000005</v>
      </c>
      <c r="D46" s="23">
        <f t="shared" si="0"/>
        <v>2.6323251417769379E-3</v>
      </c>
      <c r="E46" s="23">
        <f t="shared" si="1"/>
        <v>0</v>
      </c>
      <c r="F46" s="23">
        <f t="shared" si="2"/>
        <v>0</v>
      </c>
      <c r="G46" s="23">
        <f t="shared" si="3"/>
        <v>2.9248057130854864E-3</v>
      </c>
      <c r="H46">
        <v>0</v>
      </c>
      <c r="I46">
        <v>0</v>
      </c>
    </row>
    <row r="47" spans="1:9" x14ac:dyDescent="0.25">
      <c r="A47" s="24">
        <v>46</v>
      </c>
      <c r="B47" s="24">
        <v>47</v>
      </c>
      <c r="C47" s="24">
        <v>0.16045999999999999</v>
      </c>
      <c r="D47" s="23">
        <f t="shared" si="0"/>
        <v>2.6323251417769379E-3</v>
      </c>
      <c r="E47" s="23">
        <f t="shared" si="1"/>
        <v>0</v>
      </c>
      <c r="F47" s="23">
        <f t="shared" si="2"/>
        <v>0</v>
      </c>
      <c r="G47" s="23">
        <f t="shared" si="3"/>
        <v>2.9248057130854864E-3</v>
      </c>
      <c r="H47">
        <v>0</v>
      </c>
      <c r="I47">
        <v>0</v>
      </c>
    </row>
    <row r="48" spans="1:9" x14ac:dyDescent="0.25">
      <c r="A48" s="24">
        <v>47</v>
      </c>
      <c r="B48" s="24">
        <v>48</v>
      </c>
      <c r="C48" s="24">
        <v>0.33037</v>
      </c>
      <c r="D48" s="23">
        <f t="shared" si="0"/>
        <v>2.6323251417769379E-3</v>
      </c>
      <c r="E48" s="23">
        <f t="shared" si="1"/>
        <v>0</v>
      </c>
      <c r="F48" s="23">
        <f t="shared" si="2"/>
        <v>0</v>
      </c>
      <c r="G48" s="23">
        <f t="shared" si="3"/>
        <v>2.9248057130854864E-3</v>
      </c>
      <c r="H48">
        <v>0</v>
      </c>
      <c r="I48">
        <v>0</v>
      </c>
    </row>
    <row r="49" spans="1:9" x14ac:dyDescent="0.25">
      <c r="A49" s="24">
        <v>48</v>
      </c>
      <c r="B49" s="24">
        <v>49</v>
      </c>
      <c r="C49" s="24">
        <v>0.15573999999999999</v>
      </c>
      <c r="D49" s="23">
        <f t="shared" si="0"/>
        <v>2.6323251417769379E-3</v>
      </c>
      <c r="E49" s="23">
        <f t="shared" si="1"/>
        <v>0</v>
      </c>
      <c r="F49" s="23">
        <f t="shared" si="2"/>
        <v>0</v>
      </c>
      <c r="G49" s="23">
        <f t="shared" si="3"/>
        <v>2.9248057130854864E-3</v>
      </c>
      <c r="H49">
        <v>0</v>
      </c>
      <c r="I49">
        <v>0</v>
      </c>
    </row>
    <row r="50" spans="1:9" x14ac:dyDescent="0.25">
      <c r="A50" s="24">
        <v>49</v>
      </c>
      <c r="B50" s="24">
        <v>50</v>
      </c>
      <c r="C50" s="24">
        <v>0.28788999999999998</v>
      </c>
      <c r="D50" s="23">
        <f t="shared" si="0"/>
        <v>2.6323251417769379E-3</v>
      </c>
      <c r="E50" s="23">
        <f t="shared" si="1"/>
        <v>0</v>
      </c>
      <c r="F50" s="23">
        <f t="shared" si="2"/>
        <v>0</v>
      </c>
      <c r="G50" s="23">
        <f t="shared" si="3"/>
        <v>2.9248057130854864E-3</v>
      </c>
      <c r="H50">
        <v>0</v>
      </c>
      <c r="I50">
        <v>0</v>
      </c>
    </row>
    <row r="51" spans="1:9" x14ac:dyDescent="0.25">
      <c r="A51" s="24">
        <v>52</v>
      </c>
      <c r="B51" s="24">
        <v>53</v>
      </c>
      <c r="C51" s="24">
        <v>1.40097</v>
      </c>
      <c r="D51" s="23">
        <f t="shared" si="0"/>
        <v>2.6323251417769379E-3</v>
      </c>
      <c r="E51" s="23">
        <f t="shared" si="1"/>
        <v>0</v>
      </c>
      <c r="F51" s="23">
        <f t="shared" si="2"/>
        <v>0</v>
      </c>
      <c r="G51" s="23">
        <f t="shared" si="3"/>
        <v>2.9248057130854864E-3</v>
      </c>
      <c r="H51">
        <v>0</v>
      </c>
      <c r="I51">
        <v>0</v>
      </c>
    </row>
    <row r="52" spans="1:9" x14ac:dyDescent="0.25">
      <c r="A52" s="24">
        <v>53</v>
      </c>
      <c r="B52" s="24">
        <v>54</v>
      </c>
      <c r="C52" s="24">
        <v>0.40089000000000002</v>
      </c>
      <c r="D52" s="23">
        <f t="shared" si="0"/>
        <v>2.6323251417769379E-3</v>
      </c>
      <c r="E52" s="23">
        <f t="shared" si="1"/>
        <v>0</v>
      </c>
      <c r="F52" s="23">
        <f t="shared" si="2"/>
        <v>0</v>
      </c>
      <c r="G52" s="23">
        <f t="shared" si="3"/>
        <v>2.9248057130854864E-3</v>
      </c>
      <c r="H52">
        <v>0</v>
      </c>
      <c r="I52">
        <v>0</v>
      </c>
    </row>
    <row r="53" spans="1:9" x14ac:dyDescent="0.25">
      <c r="A53" s="24">
        <v>53</v>
      </c>
      <c r="B53" s="24">
        <v>57</v>
      </c>
      <c r="C53" s="24">
        <v>0.11327</v>
      </c>
      <c r="D53" s="23">
        <f t="shared" si="0"/>
        <v>2.6323251417769379E-3</v>
      </c>
      <c r="E53" s="23">
        <f t="shared" si="1"/>
        <v>0</v>
      </c>
      <c r="F53" s="23">
        <f t="shared" si="2"/>
        <v>0</v>
      </c>
      <c r="G53" s="23">
        <f t="shared" si="3"/>
        <v>2.9248057130854864E-3</v>
      </c>
      <c r="H53">
        <v>0</v>
      </c>
      <c r="I53">
        <v>0</v>
      </c>
    </row>
    <row r="54" spans="1:9" x14ac:dyDescent="0.25">
      <c r="A54" s="24">
        <v>54</v>
      </c>
      <c r="B54" s="24">
        <v>55</v>
      </c>
      <c r="C54" s="24">
        <v>6.6070000000000004E-2</v>
      </c>
      <c r="D54" s="23">
        <f t="shared" si="0"/>
        <v>2.6323251417769379E-3</v>
      </c>
      <c r="E54" s="23">
        <f t="shared" si="1"/>
        <v>0</v>
      </c>
      <c r="F54" s="23">
        <f t="shared" si="2"/>
        <v>0</v>
      </c>
      <c r="G54" s="23">
        <f t="shared" si="3"/>
        <v>2.9248057130854864E-3</v>
      </c>
      <c r="H54">
        <v>0</v>
      </c>
      <c r="I54">
        <v>0</v>
      </c>
    </row>
    <row r="55" spans="1:9" x14ac:dyDescent="0.25">
      <c r="A55" s="24">
        <v>55</v>
      </c>
      <c r="B55" s="24">
        <v>56</v>
      </c>
      <c r="C55" s="24">
        <v>0.15101999999999999</v>
      </c>
      <c r="D55" s="23">
        <f t="shared" si="0"/>
        <v>2.6323251417769379E-3</v>
      </c>
      <c r="E55" s="23">
        <f t="shared" si="1"/>
        <v>0</v>
      </c>
      <c r="F55" s="23">
        <f t="shared" si="2"/>
        <v>0</v>
      </c>
      <c r="G55" s="23">
        <f t="shared" si="3"/>
        <v>2.9248057130854864E-3</v>
      </c>
      <c r="H55">
        <v>0</v>
      </c>
      <c r="I55">
        <v>0</v>
      </c>
    </row>
    <row r="56" spans="1:9" x14ac:dyDescent="0.25">
      <c r="A56" s="24">
        <v>57</v>
      </c>
      <c r="B56" s="24">
        <v>58</v>
      </c>
      <c r="C56" s="24">
        <v>7.5509999999999994E-2</v>
      </c>
      <c r="D56" s="23">
        <f t="shared" si="0"/>
        <v>2.6323251417769379E-3</v>
      </c>
      <c r="E56" s="23">
        <f t="shared" si="1"/>
        <v>0</v>
      </c>
      <c r="F56" s="23">
        <f t="shared" si="2"/>
        <v>0</v>
      </c>
      <c r="G56" s="23">
        <f t="shared" si="3"/>
        <v>2.9248057130854864E-3</v>
      </c>
      <c r="H56">
        <v>0</v>
      </c>
      <c r="I56">
        <v>0</v>
      </c>
    </row>
    <row r="57" spans="1:9" x14ac:dyDescent="0.25">
      <c r="A57" s="24">
        <v>58</v>
      </c>
      <c r="B57" s="24">
        <v>59</v>
      </c>
      <c r="C57" s="24">
        <v>5.1909999999999998E-2</v>
      </c>
      <c r="D57" s="23">
        <f t="shared" si="0"/>
        <v>2.6323251417769379E-3</v>
      </c>
      <c r="E57" s="23">
        <f t="shared" si="1"/>
        <v>0</v>
      </c>
      <c r="F57" s="23">
        <f t="shared" si="2"/>
        <v>0</v>
      </c>
      <c r="G57" s="23">
        <f t="shared" si="3"/>
        <v>2.9248057130854864E-3</v>
      </c>
      <c r="H57">
        <v>0</v>
      </c>
      <c r="I57">
        <v>0</v>
      </c>
    </row>
    <row r="58" spans="1:9" x14ac:dyDescent="0.25">
      <c r="A58" s="24">
        <v>60</v>
      </c>
      <c r="B58" s="24">
        <v>61</v>
      </c>
      <c r="C58" s="24">
        <v>0.27373999999999998</v>
      </c>
      <c r="D58" s="23">
        <f t="shared" si="0"/>
        <v>2.6323251417769379E-3</v>
      </c>
      <c r="E58" s="23">
        <f t="shared" si="1"/>
        <v>0</v>
      </c>
      <c r="F58" s="23">
        <f t="shared" si="2"/>
        <v>0</v>
      </c>
      <c r="G58" s="23">
        <f t="shared" si="3"/>
        <v>2.9248057130854864E-3</v>
      </c>
      <c r="H58">
        <v>0</v>
      </c>
      <c r="I58">
        <v>0</v>
      </c>
    </row>
    <row r="59" spans="1:9" x14ac:dyDescent="0.25">
      <c r="A59" s="24">
        <v>61</v>
      </c>
      <c r="B59" s="24">
        <v>62</v>
      </c>
      <c r="C59" s="24">
        <v>0.28911999999999999</v>
      </c>
      <c r="D59" s="23">
        <f t="shared" si="0"/>
        <v>2.6323251417769379E-3</v>
      </c>
      <c r="E59" s="23">
        <f t="shared" si="1"/>
        <v>0</v>
      </c>
      <c r="F59" s="23">
        <f t="shared" si="2"/>
        <v>0</v>
      </c>
      <c r="G59" s="23">
        <f t="shared" si="3"/>
        <v>2.9248057130854864E-3</v>
      </c>
      <c r="H59">
        <v>0</v>
      </c>
      <c r="I59">
        <v>0</v>
      </c>
    </row>
    <row r="60" spans="1:9" x14ac:dyDescent="0.25">
      <c r="A60" s="24">
        <v>62</v>
      </c>
      <c r="B60" s="24">
        <v>63</v>
      </c>
      <c r="C60" s="24">
        <v>0.47116000000000002</v>
      </c>
      <c r="D60" s="23">
        <f t="shared" si="0"/>
        <v>2.6323251417769379E-3</v>
      </c>
      <c r="E60" s="23">
        <f t="shared" si="1"/>
        <v>0</v>
      </c>
      <c r="F60" s="23">
        <f t="shared" si="2"/>
        <v>0</v>
      </c>
      <c r="G60" s="23">
        <f t="shared" si="3"/>
        <v>2.9248057130854864E-3</v>
      </c>
      <c r="H60">
        <v>0</v>
      </c>
      <c r="I60">
        <v>0</v>
      </c>
    </row>
    <row r="61" spans="1:9" x14ac:dyDescent="0.25">
      <c r="A61" s="24">
        <v>63</v>
      </c>
      <c r="B61" s="24">
        <v>64</v>
      </c>
      <c r="C61" s="24">
        <v>0.56752999999999998</v>
      </c>
      <c r="D61" s="23">
        <f t="shared" si="0"/>
        <v>2.6323251417769379E-3</v>
      </c>
      <c r="E61" s="23">
        <f t="shared" si="1"/>
        <v>0</v>
      </c>
      <c r="F61" s="23">
        <f t="shared" si="2"/>
        <v>0</v>
      </c>
      <c r="G61" s="23">
        <f t="shared" si="3"/>
        <v>2.9248057130854864E-3</v>
      </c>
      <c r="H61">
        <v>0</v>
      </c>
      <c r="I61">
        <v>0</v>
      </c>
    </row>
    <row r="62" spans="1:9" x14ac:dyDescent="0.25">
      <c r="A62" s="24">
        <v>64</v>
      </c>
      <c r="B62" s="24">
        <v>65</v>
      </c>
      <c r="C62" s="24">
        <v>0.37479000000000001</v>
      </c>
      <c r="D62" s="23">
        <f t="shared" si="0"/>
        <v>2.6323251417769379E-3</v>
      </c>
      <c r="E62" s="23">
        <f t="shared" si="1"/>
        <v>0</v>
      </c>
      <c r="F62" s="23">
        <f t="shared" si="2"/>
        <v>0</v>
      </c>
      <c r="G62" s="23">
        <f t="shared" si="3"/>
        <v>2.9248057130854864E-3</v>
      </c>
      <c r="H62">
        <v>0</v>
      </c>
      <c r="I62">
        <v>0</v>
      </c>
    </row>
    <row r="63" spans="1:9" x14ac:dyDescent="0.25">
      <c r="A63" s="24">
        <v>66</v>
      </c>
      <c r="B63" s="24">
        <v>67</v>
      </c>
      <c r="C63" s="24">
        <v>0.23558000000000001</v>
      </c>
      <c r="D63" s="23">
        <f t="shared" si="0"/>
        <v>2.6323251417769379E-3</v>
      </c>
      <c r="E63" s="23">
        <f t="shared" si="1"/>
        <v>0</v>
      </c>
      <c r="F63" s="23">
        <f t="shared" si="2"/>
        <v>0</v>
      </c>
      <c r="G63" s="23">
        <f t="shared" si="3"/>
        <v>2.9248057130854864E-3</v>
      </c>
      <c r="H63">
        <v>0</v>
      </c>
      <c r="I63">
        <v>0</v>
      </c>
    </row>
    <row r="64" spans="1:9" x14ac:dyDescent="0.25">
      <c r="A64" s="24">
        <v>67</v>
      </c>
      <c r="B64" s="24">
        <v>68</v>
      </c>
      <c r="C64" s="24">
        <v>0.34923999999999999</v>
      </c>
      <c r="D64" s="23">
        <f t="shared" si="0"/>
        <v>2.6323251417769379E-3</v>
      </c>
      <c r="E64" s="23">
        <f t="shared" si="1"/>
        <v>0</v>
      </c>
      <c r="F64" s="23">
        <f t="shared" si="2"/>
        <v>0</v>
      </c>
      <c r="G64" s="23">
        <f t="shared" si="3"/>
        <v>2.9248057130854864E-3</v>
      </c>
      <c r="H64">
        <v>0</v>
      </c>
      <c r="I64">
        <v>0</v>
      </c>
    </row>
    <row r="65" spans="1:9" x14ac:dyDescent="0.25">
      <c r="A65" s="24">
        <v>68</v>
      </c>
      <c r="B65" s="24">
        <v>69</v>
      </c>
      <c r="C65" s="24">
        <v>1.8870000000000001E-2</v>
      </c>
      <c r="D65" s="23">
        <f t="shared" si="0"/>
        <v>2.6323251417769379E-3</v>
      </c>
      <c r="E65" s="23">
        <f t="shared" si="1"/>
        <v>0</v>
      </c>
      <c r="F65" s="23">
        <f t="shared" si="2"/>
        <v>0</v>
      </c>
      <c r="G65" s="23">
        <f t="shared" si="3"/>
        <v>2.9248057130854864E-3</v>
      </c>
      <c r="H65">
        <v>0</v>
      </c>
      <c r="I65">
        <v>0</v>
      </c>
    </row>
    <row r="66" spans="1:9" x14ac:dyDescent="0.25">
      <c r="A66" s="24">
        <v>69</v>
      </c>
      <c r="B66" s="24">
        <v>70</v>
      </c>
      <c r="C66" s="24">
        <v>1.6796199999999999</v>
      </c>
      <c r="D66" s="23">
        <f t="shared" si="0"/>
        <v>2.6323251417769379E-3</v>
      </c>
      <c r="E66" s="23">
        <f t="shared" si="1"/>
        <v>0</v>
      </c>
      <c r="F66" s="23">
        <f t="shared" si="2"/>
        <v>0</v>
      </c>
      <c r="G66" s="23">
        <f t="shared" si="3"/>
        <v>2.9248057130854864E-3</v>
      </c>
      <c r="H66">
        <v>0</v>
      </c>
      <c r="I66">
        <v>0</v>
      </c>
    </row>
    <row r="67" spans="1:9" x14ac:dyDescent="0.25">
      <c r="A67" s="24">
        <v>70</v>
      </c>
      <c r="B67" s="24">
        <v>71</v>
      </c>
      <c r="C67" s="24">
        <v>0.96279000000000003</v>
      </c>
      <c r="D67" s="23">
        <f t="shared" si="0"/>
        <v>2.6323251417769379E-3</v>
      </c>
      <c r="E67" s="23">
        <f t="shared" si="1"/>
        <v>0</v>
      </c>
      <c r="F67" s="23">
        <f t="shared" si="2"/>
        <v>0</v>
      </c>
      <c r="G67" s="23">
        <f t="shared" si="3"/>
        <v>2.9248057130854864E-3</v>
      </c>
      <c r="H67">
        <v>0</v>
      </c>
      <c r="I67">
        <v>0</v>
      </c>
    </row>
    <row r="68" spans="1:9" x14ac:dyDescent="0.25">
      <c r="A68" s="24">
        <v>71</v>
      </c>
      <c r="B68" s="24">
        <v>72</v>
      </c>
      <c r="C68" s="24">
        <v>0.83064000000000004</v>
      </c>
      <c r="D68" s="23">
        <f t="shared" ref="D68:D131" si="4">G68*$S$9</f>
        <v>2.6323251417769379E-3</v>
      </c>
      <c r="E68" s="23">
        <f t="shared" ref="E68:E131" si="5">H68*$S$9</f>
        <v>0</v>
      </c>
      <c r="F68" s="23">
        <f t="shared" ref="F68:F131" si="6">I68*$S$9</f>
        <v>0</v>
      </c>
      <c r="G68" s="23">
        <f t="shared" ref="G68:G102" si="7">$M$3/($S$7^2/$S$8)</f>
        <v>2.9248057130854864E-3</v>
      </c>
      <c r="H68">
        <v>0</v>
      </c>
      <c r="I68">
        <v>0</v>
      </c>
    </row>
    <row r="69" spans="1:9" x14ac:dyDescent="0.25">
      <c r="A69" s="24">
        <v>72</v>
      </c>
      <c r="B69" s="24">
        <v>73</v>
      </c>
      <c r="C69" s="24">
        <v>0.82591999999999999</v>
      </c>
      <c r="D69" s="23">
        <f t="shared" si="4"/>
        <v>2.6323251417769379E-3</v>
      </c>
      <c r="E69" s="23">
        <f t="shared" si="5"/>
        <v>0</v>
      </c>
      <c r="F69" s="23">
        <f t="shared" si="6"/>
        <v>0</v>
      </c>
      <c r="G69" s="23">
        <f t="shared" si="7"/>
        <v>2.9248057130854864E-3</v>
      </c>
      <c r="H69">
        <v>0</v>
      </c>
      <c r="I69">
        <v>0</v>
      </c>
    </row>
    <row r="70" spans="1:9" x14ac:dyDescent="0.25">
      <c r="A70" s="24">
        <v>74</v>
      </c>
      <c r="B70" s="24">
        <v>75</v>
      </c>
      <c r="C70" s="24">
        <v>0.42947999999999997</v>
      </c>
      <c r="D70" s="23">
        <f t="shared" si="4"/>
        <v>2.6323251417769379E-3</v>
      </c>
      <c r="E70" s="23">
        <f t="shared" si="5"/>
        <v>0</v>
      </c>
      <c r="F70" s="23">
        <f t="shared" si="6"/>
        <v>0</v>
      </c>
      <c r="G70" s="23">
        <f t="shared" si="7"/>
        <v>2.9248057130854864E-3</v>
      </c>
      <c r="H70">
        <v>0</v>
      </c>
      <c r="I70">
        <v>0</v>
      </c>
    </row>
    <row r="71" spans="1:9" x14ac:dyDescent="0.25">
      <c r="A71" s="24">
        <v>75</v>
      </c>
      <c r="B71" s="24">
        <v>76</v>
      </c>
      <c r="C71" s="24">
        <v>0.63178000000000001</v>
      </c>
      <c r="D71" s="23">
        <f t="shared" si="4"/>
        <v>2.6323251417769379E-3</v>
      </c>
      <c r="E71" s="23">
        <f t="shared" si="5"/>
        <v>0</v>
      </c>
      <c r="F71" s="23">
        <f t="shared" si="6"/>
        <v>0</v>
      </c>
      <c r="G71" s="23">
        <f t="shared" si="7"/>
        <v>2.9248057130854864E-3</v>
      </c>
      <c r="H71">
        <v>0</v>
      </c>
      <c r="I71">
        <v>0</v>
      </c>
    </row>
    <row r="72" spans="1:9" x14ac:dyDescent="0.25">
      <c r="A72" s="24">
        <v>76</v>
      </c>
      <c r="B72" s="24">
        <v>77</v>
      </c>
      <c r="C72" s="24">
        <v>0.14631</v>
      </c>
      <c r="D72" s="23">
        <f t="shared" si="4"/>
        <v>2.6323251417769379E-3</v>
      </c>
      <c r="E72" s="23">
        <f t="shared" si="5"/>
        <v>0</v>
      </c>
      <c r="F72" s="23">
        <f t="shared" si="6"/>
        <v>0</v>
      </c>
      <c r="G72" s="23">
        <f t="shared" si="7"/>
        <v>2.9248057130854864E-3</v>
      </c>
      <c r="H72">
        <v>0</v>
      </c>
      <c r="I72">
        <v>0</v>
      </c>
    </row>
    <row r="73" spans="1:9" x14ac:dyDescent="0.25">
      <c r="A73" s="24">
        <v>76</v>
      </c>
      <c r="B73" s="24">
        <v>78</v>
      </c>
      <c r="C73" s="24">
        <v>0.79240999999999995</v>
      </c>
      <c r="D73" s="23">
        <f t="shared" si="4"/>
        <v>2.6323251417769379E-3</v>
      </c>
      <c r="E73" s="23">
        <f t="shared" si="5"/>
        <v>0</v>
      </c>
      <c r="F73" s="23">
        <f t="shared" si="6"/>
        <v>0</v>
      </c>
      <c r="G73" s="23">
        <f t="shared" si="7"/>
        <v>2.9248057130854864E-3</v>
      </c>
      <c r="H73">
        <v>0</v>
      </c>
      <c r="I73">
        <v>0</v>
      </c>
    </row>
    <row r="74" spans="1:9" x14ac:dyDescent="0.25">
      <c r="A74" s="24">
        <v>78</v>
      </c>
      <c r="B74" s="24">
        <v>79</v>
      </c>
      <c r="C74" s="24">
        <v>1.1565000000000001</v>
      </c>
      <c r="D74" s="23">
        <f t="shared" si="4"/>
        <v>2.6323251417769379E-3</v>
      </c>
      <c r="E74" s="23">
        <f t="shared" si="5"/>
        <v>0</v>
      </c>
      <c r="F74" s="23">
        <f t="shared" si="6"/>
        <v>0</v>
      </c>
      <c r="G74" s="23">
        <f t="shared" si="7"/>
        <v>2.9248057130854864E-3</v>
      </c>
      <c r="H74">
        <v>0</v>
      </c>
      <c r="I74">
        <v>0</v>
      </c>
    </row>
    <row r="75" spans="1:9" x14ac:dyDescent="0.25">
      <c r="A75" s="24">
        <v>78</v>
      </c>
      <c r="B75" s="24">
        <v>80</v>
      </c>
      <c r="C75" s="24">
        <v>0.16991000000000001</v>
      </c>
      <c r="D75" s="23">
        <f t="shared" si="4"/>
        <v>2.6323251417769379E-3</v>
      </c>
      <c r="E75" s="23">
        <f t="shared" si="5"/>
        <v>0</v>
      </c>
      <c r="F75" s="23">
        <f t="shared" si="6"/>
        <v>0</v>
      </c>
      <c r="G75" s="23">
        <f t="shared" si="7"/>
        <v>2.9248057130854864E-3</v>
      </c>
      <c r="H75">
        <v>0</v>
      </c>
      <c r="I75">
        <v>0</v>
      </c>
    </row>
    <row r="76" spans="1:9" x14ac:dyDescent="0.25">
      <c r="A76" s="24">
        <v>80</v>
      </c>
      <c r="B76" s="24">
        <v>81</v>
      </c>
      <c r="C76" s="24">
        <v>1.3992</v>
      </c>
      <c r="D76" s="23">
        <f t="shared" si="4"/>
        <v>2.6323251417769379E-3</v>
      </c>
      <c r="E76" s="23">
        <f t="shared" si="5"/>
        <v>0</v>
      </c>
      <c r="F76" s="23">
        <f t="shared" si="6"/>
        <v>0</v>
      </c>
      <c r="G76" s="23">
        <f t="shared" si="7"/>
        <v>2.9248057130854864E-3</v>
      </c>
      <c r="H76">
        <v>0</v>
      </c>
      <c r="I76">
        <v>0</v>
      </c>
    </row>
    <row r="77" spans="1:9" x14ac:dyDescent="0.25">
      <c r="A77" s="24">
        <v>80</v>
      </c>
      <c r="B77" s="24">
        <v>82</v>
      </c>
      <c r="C77" s="24">
        <v>2.8309999999999998E-2</v>
      </c>
      <c r="D77" s="23">
        <f t="shared" si="4"/>
        <v>2.6323251417769379E-3</v>
      </c>
      <c r="E77" s="23">
        <f t="shared" si="5"/>
        <v>0</v>
      </c>
      <c r="F77" s="23">
        <f t="shared" si="6"/>
        <v>0</v>
      </c>
      <c r="G77" s="23">
        <f t="shared" si="7"/>
        <v>2.9248057130854864E-3</v>
      </c>
      <c r="H77">
        <v>0</v>
      </c>
      <c r="I77">
        <v>0</v>
      </c>
    </row>
    <row r="78" spans="1:9" x14ac:dyDescent="0.25">
      <c r="A78" s="24">
        <v>82</v>
      </c>
      <c r="B78" s="24">
        <v>83</v>
      </c>
      <c r="C78" s="24">
        <v>1.8359000000000001</v>
      </c>
      <c r="D78" s="23">
        <f t="shared" si="4"/>
        <v>2.6323251417769379E-3</v>
      </c>
      <c r="E78" s="23">
        <f t="shared" si="5"/>
        <v>0</v>
      </c>
      <c r="F78" s="23">
        <f t="shared" si="6"/>
        <v>0</v>
      </c>
      <c r="G78" s="23">
        <f t="shared" si="7"/>
        <v>2.9248057130854864E-3</v>
      </c>
      <c r="H78">
        <v>0</v>
      </c>
      <c r="I78">
        <v>0</v>
      </c>
    </row>
    <row r="79" spans="1:9" x14ac:dyDescent="0.25">
      <c r="A79" s="24">
        <v>83</v>
      </c>
      <c r="B79" s="24">
        <v>84</v>
      </c>
      <c r="C79" s="24">
        <v>0.56633999999999995</v>
      </c>
      <c r="D79" s="23">
        <f t="shared" si="4"/>
        <v>2.6323251417769379E-3</v>
      </c>
      <c r="E79" s="23">
        <f t="shared" si="5"/>
        <v>0</v>
      </c>
      <c r="F79" s="23">
        <f t="shared" si="6"/>
        <v>0</v>
      </c>
      <c r="G79" s="23">
        <f t="shared" si="7"/>
        <v>2.9248057130854864E-3</v>
      </c>
      <c r="H79">
        <v>0</v>
      </c>
      <c r="I79">
        <v>0</v>
      </c>
    </row>
    <row r="80" spans="1:9" x14ac:dyDescent="0.25">
      <c r="A80" s="24">
        <v>84</v>
      </c>
      <c r="B80" s="24">
        <v>85</v>
      </c>
      <c r="C80" s="24">
        <v>0.52388000000000001</v>
      </c>
      <c r="D80" s="23">
        <f t="shared" si="4"/>
        <v>2.6323251417769379E-3</v>
      </c>
      <c r="E80" s="23">
        <f t="shared" si="5"/>
        <v>0</v>
      </c>
      <c r="F80" s="23">
        <f t="shared" si="6"/>
        <v>0</v>
      </c>
      <c r="G80" s="23">
        <f t="shared" si="7"/>
        <v>2.9248057130854864E-3</v>
      </c>
      <c r="H80">
        <v>0</v>
      </c>
      <c r="I80">
        <v>0</v>
      </c>
    </row>
    <row r="81" spans="1:10" x14ac:dyDescent="0.25">
      <c r="A81" s="24">
        <v>87</v>
      </c>
      <c r="B81" s="24">
        <v>88</v>
      </c>
      <c r="C81" s="24">
        <v>0.11799</v>
      </c>
      <c r="D81" s="23">
        <f t="shared" si="4"/>
        <v>2.6323251417769379E-3</v>
      </c>
      <c r="E81" s="23">
        <f t="shared" si="5"/>
        <v>0</v>
      </c>
      <c r="F81" s="23">
        <f t="shared" si="6"/>
        <v>0</v>
      </c>
      <c r="G81" s="23">
        <f t="shared" si="7"/>
        <v>2.9248057130854864E-3</v>
      </c>
      <c r="H81">
        <v>0</v>
      </c>
      <c r="I81">
        <v>0</v>
      </c>
    </row>
    <row r="82" spans="1:10" x14ac:dyDescent="0.25">
      <c r="A82" s="24">
        <v>90</v>
      </c>
      <c r="B82" s="24">
        <v>91</v>
      </c>
      <c r="C82" s="24">
        <v>0.87544999999999995</v>
      </c>
      <c r="D82" s="23">
        <f t="shared" si="4"/>
        <v>2.6323251417769379E-3</v>
      </c>
      <c r="E82" s="23">
        <f t="shared" si="5"/>
        <v>0</v>
      </c>
      <c r="F82" s="23">
        <f t="shared" si="6"/>
        <v>0</v>
      </c>
      <c r="G82" s="23">
        <f t="shared" si="7"/>
        <v>2.9248057130854864E-3</v>
      </c>
      <c r="H82">
        <v>0</v>
      </c>
      <c r="I82">
        <v>0</v>
      </c>
    </row>
    <row r="83" spans="1:10" x14ac:dyDescent="0.25">
      <c r="A83" s="24">
        <v>91</v>
      </c>
      <c r="B83" s="24">
        <v>92</v>
      </c>
      <c r="C83" s="24">
        <v>0.48116999999999999</v>
      </c>
      <c r="D83" s="23">
        <f t="shared" si="4"/>
        <v>2.6323251417769379E-3</v>
      </c>
      <c r="E83" s="23">
        <f t="shared" si="5"/>
        <v>0</v>
      </c>
      <c r="F83" s="23">
        <f t="shared" si="6"/>
        <v>0</v>
      </c>
      <c r="G83" s="23">
        <f t="shared" si="7"/>
        <v>2.9248057130854864E-3</v>
      </c>
      <c r="H83">
        <v>0</v>
      </c>
      <c r="I83">
        <v>0</v>
      </c>
    </row>
    <row r="84" spans="1:10" x14ac:dyDescent="0.25">
      <c r="A84" s="24">
        <v>92</v>
      </c>
      <c r="B84" s="24">
        <v>93</v>
      </c>
      <c r="C84" s="24">
        <v>0.64249000000000001</v>
      </c>
      <c r="D84" s="23">
        <f t="shared" si="4"/>
        <v>2.6323251417769379E-3</v>
      </c>
      <c r="E84" s="23">
        <f t="shared" si="5"/>
        <v>0</v>
      </c>
      <c r="F84" s="23">
        <f t="shared" si="6"/>
        <v>0</v>
      </c>
      <c r="G84" s="23">
        <f t="shared" si="7"/>
        <v>2.9248057130854864E-3</v>
      </c>
      <c r="H84">
        <v>0</v>
      </c>
      <c r="I84">
        <v>0</v>
      </c>
    </row>
    <row r="85" spans="1:10" x14ac:dyDescent="0.25">
      <c r="A85" s="24">
        <v>93</v>
      </c>
      <c r="B85" s="24">
        <v>94</v>
      </c>
      <c r="C85" s="24">
        <v>0.1537</v>
      </c>
      <c r="D85" s="23">
        <f t="shared" si="4"/>
        <v>2.6323251417769379E-3</v>
      </c>
      <c r="E85" s="23">
        <f t="shared" si="5"/>
        <v>0</v>
      </c>
      <c r="F85" s="23">
        <f t="shared" si="6"/>
        <v>0</v>
      </c>
      <c r="G85" s="23">
        <f t="shared" si="7"/>
        <v>2.9248057130854864E-3</v>
      </c>
      <c r="H85">
        <v>0</v>
      </c>
      <c r="I85">
        <v>0</v>
      </c>
    </row>
    <row r="86" spans="1:10" x14ac:dyDescent="0.25">
      <c r="A86" s="24">
        <v>95</v>
      </c>
      <c r="B86" s="24">
        <v>96</v>
      </c>
      <c r="C86" s="24">
        <v>0.64249000000000001</v>
      </c>
      <c r="D86" s="23">
        <f t="shared" si="4"/>
        <v>2.6323251417769379E-3</v>
      </c>
      <c r="E86" s="23">
        <f t="shared" si="5"/>
        <v>0</v>
      </c>
      <c r="F86" s="23">
        <f t="shared" si="6"/>
        <v>0</v>
      </c>
      <c r="G86" s="23">
        <f t="shared" si="7"/>
        <v>2.9248057130854864E-3</v>
      </c>
      <c r="H86">
        <v>0</v>
      </c>
      <c r="I86">
        <v>0</v>
      </c>
    </row>
    <row r="87" spans="1:10" x14ac:dyDescent="0.25">
      <c r="A87" s="24">
        <v>96</v>
      </c>
      <c r="B87" s="24">
        <v>97</v>
      </c>
      <c r="C87" s="24">
        <v>2.8309999999999998E-2</v>
      </c>
      <c r="D87" s="23">
        <f t="shared" si="4"/>
        <v>2.6323251417769379E-3</v>
      </c>
      <c r="E87" s="23">
        <f t="shared" si="5"/>
        <v>0</v>
      </c>
      <c r="F87" s="23">
        <f t="shared" si="6"/>
        <v>0</v>
      </c>
      <c r="G87" s="23">
        <f t="shared" si="7"/>
        <v>2.9248057130854864E-3</v>
      </c>
      <c r="H87">
        <v>0</v>
      </c>
      <c r="I87">
        <v>0</v>
      </c>
    </row>
    <row r="88" spans="1:10" x14ac:dyDescent="0.25">
      <c r="A88" s="24">
        <v>97</v>
      </c>
      <c r="B88" s="24">
        <v>98</v>
      </c>
      <c r="C88" s="24">
        <v>1.0525</v>
      </c>
      <c r="D88" s="23">
        <f t="shared" si="4"/>
        <v>2.6323251417769379E-3</v>
      </c>
      <c r="E88" s="23">
        <f t="shared" si="5"/>
        <v>0</v>
      </c>
      <c r="F88" s="23">
        <f t="shared" si="6"/>
        <v>0</v>
      </c>
      <c r="G88" s="23">
        <f t="shared" si="7"/>
        <v>2.9248057130854864E-3</v>
      </c>
      <c r="H88">
        <v>0</v>
      </c>
      <c r="I88">
        <v>0</v>
      </c>
    </row>
    <row r="89" spans="1:10" x14ac:dyDescent="0.25">
      <c r="A89" s="24">
        <v>97</v>
      </c>
      <c r="B89" s="24">
        <v>99</v>
      </c>
      <c r="C89" s="24">
        <v>0.17213999999999999</v>
      </c>
      <c r="D89" s="23">
        <f t="shared" si="4"/>
        <v>2.6323251417769379E-3</v>
      </c>
      <c r="E89" s="23">
        <f t="shared" si="5"/>
        <v>0</v>
      </c>
      <c r="F89" s="23">
        <f t="shared" si="6"/>
        <v>0</v>
      </c>
      <c r="G89" s="23">
        <f t="shared" si="7"/>
        <v>2.9248057130854864E-3</v>
      </c>
      <c r="H89">
        <v>0</v>
      </c>
      <c r="I89">
        <v>0</v>
      </c>
    </row>
    <row r="90" spans="1:10" x14ac:dyDescent="0.25">
      <c r="A90" s="24">
        <v>99</v>
      </c>
      <c r="B90" s="24">
        <v>100</v>
      </c>
      <c r="C90" s="24">
        <v>1.1044</v>
      </c>
      <c r="D90" s="23">
        <f t="shared" si="4"/>
        <v>2.6323251417769379E-3</v>
      </c>
      <c r="E90" s="23">
        <f t="shared" si="5"/>
        <v>0</v>
      </c>
      <c r="F90" s="23">
        <f t="shared" si="6"/>
        <v>0</v>
      </c>
      <c r="G90" s="23">
        <f t="shared" si="7"/>
        <v>2.9248057130854864E-3</v>
      </c>
      <c r="H90">
        <v>0</v>
      </c>
      <c r="I90">
        <v>0</v>
      </c>
    </row>
    <row r="91" spans="1:10" x14ac:dyDescent="0.25">
      <c r="A91" s="25">
        <v>201</v>
      </c>
      <c r="B91" s="25">
        <v>17</v>
      </c>
      <c r="C91" s="25">
        <v>7.9490000000000005E-2</v>
      </c>
      <c r="D91" s="23">
        <f t="shared" si="4"/>
        <v>2.6323251417769379E-3</v>
      </c>
      <c r="E91" s="23">
        <f t="shared" si="5"/>
        <v>2.2589792060491495E-3</v>
      </c>
      <c r="F91" s="23">
        <f t="shared" si="6"/>
        <v>1.999054820415879E-3</v>
      </c>
      <c r="G91" s="23">
        <f t="shared" si="7"/>
        <v>2.9248057130854864E-3</v>
      </c>
      <c r="H91" s="23">
        <f>$M$4/($S$7^2/$S$8)</f>
        <v>2.509976895610166E-3</v>
      </c>
      <c r="I91" s="23">
        <f>$Q$4/($S$7^2/$S$8)</f>
        <v>2.2211720226843101E-3</v>
      </c>
      <c r="J91" s="23"/>
    </row>
    <row r="92" spans="1:10" x14ac:dyDescent="0.25">
      <c r="A92" s="25">
        <v>201</v>
      </c>
      <c r="B92" s="25">
        <v>35</v>
      </c>
      <c r="C92" s="25">
        <v>0.19350999999999999</v>
      </c>
      <c r="D92" s="23">
        <f t="shared" si="4"/>
        <v>2.6323251417769379E-3</v>
      </c>
      <c r="E92" s="23">
        <f t="shared" si="5"/>
        <v>2.2589792060491495E-3</v>
      </c>
      <c r="F92" s="23">
        <f t="shared" si="6"/>
        <v>1.999054820415879E-3</v>
      </c>
      <c r="G92" s="23">
        <f t="shared" si="7"/>
        <v>2.9248057130854864E-3</v>
      </c>
      <c r="H92" s="23">
        <f t="shared" ref="H92:H102" si="8">$M$4/($S$7^2/$S$8)</f>
        <v>2.509976895610166E-3</v>
      </c>
      <c r="I92" s="23">
        <f t="shared" ref="I92:I102" si="9">$Q$4/($S$7^2/$S$8)</f>
        <v>2.2211720226843101E-3</v>
      </c>
      <c r="J92" s="23"/>
    </row>
    <row r="93" spans="1:10" x14ac:dyDescent="0.25">
      <c r="A93" s="25">
        <v>202</v>
      </c>
      <c r="B93" s="25">
        <v>86</v>
      </c>
      <c r="C93" s="25">
        <v>0.83535999999999999</v>
      </c>
      <c r="D93" s="23">
        <f t="shared" si="4"/>
        <v>2.6323251417769379E-3</v>
      </c>
      <c r="E93" s="23">
        <f t="shared" si="5"/>
        <v>2.2589792060491495E-3</v>
      </c>
      <c r="F93" s="23">
        <f t="shared" si="6"/>
        <v>1.999054820415879E-3</v>
      </c>
      <c r="G93" s="23">
        <f t="shared" si="7"/>
        <v>2.9248057130854864E-3</v>
      </c>
      <c r="H93" s="23">
        <f t="shared" si="8"/>
        <v>2.509976895610166E-3</v>
      </c>
      <c r="I93" s="23">
        <f t="shared" si="9"/>
        <v>2.2211720226843101E-3</v>
      </c>
      <c r="J93" s="23"/>
    </row>
    <row r="94" spans="1:10" x14ac:dyDescent="0.25">
      <c r="A94" s="25">
        <v>17</v>
      </c>
      <c r="B94" s="25">
        <v>18</v>
      </c>
      <c r="C94" s="25">
        <v>0.21238000000000001</v>
      </c>
      <c r="D94" s="23">
        <f t="shared" si="4"/>
        <v>2.6323251417769379E-3</v>
      </c>
      <c r="E94" s="23">
        <f t="shared" si="5"/>
        <v>2.2589792060491495E-3</v>
      </c>
      <c r="F94" s="23">
        <f t="shared" si="6"/>
        <v>1.999054820415879E-3</v>
      </c>
      <c r="G94" s="23">
        <f t="shared" si="7"/>
        <v>2.9248057130854864E-3</v>
      </c>
      <c r="H94" s="23">
        <f t="shared" si="8"/>
        <v>2.509976895610166E-3</v>
      </c>
      <c r="I94" s="23">
        <f t="shared" si="9"/>
        <v>2.2211720226843101E-3</v>
      </c>
      <c r="J94" s="23"/>
    </row>
    <row r="95" spans="1:10" x14ac:dyDescent="0.25">
      <c r="A95" s="25">
        <v>18</v>
      </c>
      <c r="B95" s="25">
        <v>19</v>
      </c>
      <c r="C95" s="25">
        <v>0.33509</v>
      </c>
      <c r="D95" s="23">
        <f t="shared" si="4"/>
        <v>2.6323251417769379E-3</v>
      </c>
      <c r="E95" s="23">
        <f t="shared" si="5"/>
        <v>2.2589792060491495E-3</v>
      </c>
      <c r="F95" s="23">
        <f t="shared" si="6"/>
        <v>1.999054820415879E-3</v>
      </c>
      <c r="G95" s="23">
        <f t="shared" si="7"/>
        <v>2.9248057130854864E-3</v>
      </c>
      <c r="H95" s="23">
        <f t="shared" si="8"/>
        <v>2.509976895610166E-3</v>
      </c>
      <c r="I95" s="23">
        <f t="shared" si="9"/>
        <v>2.2211720226843101E-3</v>
      </c>
      <c r="J95" s="23"/>
    </row>
    <row r="96" spans="1:10" x14ac:dyDescent="0.25">
      <c r="A96" s="25">
        <v>19</v>
      </c>
      <c r="B96" s="25">
        <v>20</v>
      </c>
      <c r="C96" s="25">
        <v>0.41433999999999999</v>
      </c>
      <c r="D96" s="23">
        <f t="shared" si="4"/>
        <v>2.6323251417769379E-3</v>
      </c>
      <c r="E96" s="23">
        <f t="shared" si="5"/>
        <v>2.2589792060491495E-3</v>
      </c>
      <c r="F96" s="23">
        <f t="shared" si="6"/>
        <v>1.999054820415879E-3</v>
      </c>
      <c r="G96" s="23">
        <f t="shared" si="7"/>
        <v>2.9248057130854864E-3</v>
      </c>
      <c r="H96" s="23">
        <f t="shared" si="8"/>
        <v>2.509976895610166E-3</v>
      </c>
      <c r="I96" s="23">
        <f t="shared" si="9"/>
        <v>2.2211720226843101E-3</v>
      </c>
      <c r="J96" s="23"/>
    </row>
    <row r="97" spans="1:10" x14ac:dyDescent="0.25">
      <c r="A97" s="25">
        <v>35</v>
      </c>
      <c r="B97" s="25">
        <v>36</v>
      </c>
      <c r="C97" s="25">
        <v>0.30741000000000002</v>
      </c>
      <c r="D97" s="23">
        <f t="shared" si="4"/>
        <v>2.6323251417769379E-3</v>
      </c>
      <c r="E97" s="23">
        <f t="shared" si="5"/>
        <v>2.2589792060491495E-3</v>
      </c>
      <c r="F97" s="23">
        <f t="shared" si="6"/>
        <v>1.999054820415879E-3</v>
      </c>
      <c r="G97" s="23">
        <f t="shared" si="7"/>
        <v>2.9248057130854864E-3</v>
      </c>
      <c r="H97" s="23">
        <f t="shared" si="8"/>
        <v>2.509976895610166E-3</v>
      </c>
      <c r="I97" s="23">
        <f t="shared" si="9"/>
        <v>2.2211720226843101E-3</v>
      </c>
      <c r="J97" s="23"/>
    </row>
    <row r="98" spans="1:10" x14ac:dyDescent="0.25">
      <c r="A98" s="25">
        <v>36</v>
      </c>
      <c r="B98" s="25">
        <v>38</v>
      </c>
      <c r="C98" s="25">
        <v>0.37424000000000002</v>
      </c>
      <c r="D98" s="23">
        <f t="shared" si="4"/>
        <v>2.6323251417769379E-3</v>
      </c>
      <c r="E98" s="23">
        <f t="shared" si="5"/>
        <v>2.2589792060491495E-3</v>
      </c>
      <c r="F98" s="23">
        <f t="shared" si="6"/>
        <v>1.999054820415879E-3</v>
      </c>
      <c r="G98" s="23">
        <f t="shared" si="7"/>
        <v>2.9248057130854864E-3</v>
      </c>
      <c r="H98" s="23">
        <f t="shared" si="8"/>
        <v>2.509976895610166E-3</v>
      </c>
      <c r="I98" s="23">
        <f t="shared" si="9"/>
        <v>2.2211720226843101E-3</v>
      </c>
      <c r="J98" s="23"/>
    </row>
    <row r="99" spans="1:10" x14ac:dyDescent="0.25">
      <c r="A99" s="25">
        <v>38</v>
      </c>
      <c r="B99" s="25">
        <v>39</v>
      </c>
      <c r="C99" s="25">
        <v>0.25957999999999998</v>
      </c>
      <c r="D99" s="23">
        <f t="shared" si="4"/>
        <v>2.6323251417769379E-3</v>
      </c>
      <c r="E99" s="23">
        <f t="shared" si="5"/>
        <v>2.2589792060491495E-3</v>
      </c>
      <c r="F99" s="23">
        <f t="shared" si="6"/>
        <v>1.999054820415879E-3</v>
      </c>
      <c r="G99" s="23">
        <f t="shared" si="7"/>
        <v>2.9248057130854864E-3</v>
      </c>
      <c r="H99" s="23">
        <f t="shared" si="8"/>
        <v>2.509976895610166E-3</v>
      </c>
      <c r="I99" s="23">
        <f t="shared" si="9"/>
        <v>2.2211720226843101E-3</v>
      </c>
      <c r="J99" s="23"/>
    </row>
    <row r="100" spans="1:10" x14ac:dyDescent="0.25">
      <c r="A100" s="25">
        <v>86</v>
      </c>
      <c r="B100" s="25">
        <v>87</v>
      </c>
      <c r="C100" s="25">
        <v>0.33981</v>
      </c>
      <c r="D100" s="23">
        <f t="shared" si="4"/>
        <v>2.6323251417769379E-3</v>
      </c>
      <c r="E100" s="23">
        <f t="shared" si="5"/>
        <v>2.2589792060491495E-3</v>
      </c>
      <c r="F100" s="23">
        <f t="shared" si="6"/>
        <v>1.999054820415879E-3</v>
      </c>
      <c r="G100" s="23">
        <f t="shared" si="7"/>
        <v>2.9248057130854864E-3</v>
      </c>
      <c r="H100" s="23">
        <f t="shared" si="8"/>
        <v>2.509976895610166E-3</v>
      </c>
      <c r="I100" s="23">
        <f t="shared" si="9"/>
        <v>2.2211720226843101E-3</v>
      </c>
      <c r="J100" s="23"/>
    </row>
    <row r="101" spans="1:10" x14ac:dyDescent="0.25">
      <c r="A101" s="25">
        <v>87</v>
      </c>
      <c r="B101" s="25">
        <v>89</v>
      </c>
      <c r="C101" s="25">
        <v>2.359E-2</v>
      </c>
      <c r="D101" s="23">
        <f t="shared" si="4"/>
        <v>2.6323251417769379E-3</v>
      </c>
      <c r="E101" s="23">
        <f t="shared" si="5"/>
        <v>2.2589792060491495E-3</v>
      </c>
      <c r="F101" s="23">
        <f t="shared" si="6"/>
        <v>1.999054820415879E-3</v>
      </c>
      <c r="G101" s="23">
        <f t="shared" si="7"/>
        <v>2.9248057130854864E-3</v>
      </c>
      <c r="H101" s="23">
        <f t="shared" si="8"/>
        <v>2.509976895610166E-3</v>
      </c>
      <c r="I101" s="23">
        <f t="shared" si="9"/>
        <v>2.2211720226843101E-3</v>
      </c>
      <c r="J101" s="23"/>
    </row>
    <row r="102" spans="1:10" x14ac:dyDescent="0.25">
      <c r="A102" s="25">
        <v>89</v>
      </c>
      <c r="B102" s="25">
        <v>90</v>
      </c>
      <c r="C102" s="25">
        <v>0.42476000000000003</v>
      </c>
      <c r="D102" s="23">
        <f t="shared" si="4"/>
        <v>2.6323251417769379E-3</v>
      </c>
      <c r="E102" s="23">
        <f t="shared" si="5"/>
        <v>2.2589792060491495E-3</v>
      </c>
      <c r="F102" s="23">
        <f t="shared" si="6"/>
        <v>1.999054820415879E-3</v>
      </c>
      <c r="G102" s="23">
        <f t="shared" si="7"/>
        <v>2.9248057130854864E-3</v>
      </c>
      <c r="H102" s="23">
        <f t="shared" si="8"/>
        <v>2.509976895610166E-3</v>
      </c>
      <c r="I102" s="23">
        <f t="shared" si="9"/>
        <v>2.2211720226843101E-3</v>
      </c>
      <c r="J102" s="23"/>
    </row>
    <row r="103" spans="1:10" x14ac:dyDescent="0.25">
      <c r="A103" s="26">
        <v>203</v>
      </c>
      <c r="B103" s="26">
        <v>103</v>
      </c>
      <c r="C103" s="26">
        <v>0.29732999999999998</v>
      </c>
      <c r="D103" s="23">
        <f t="shared" si="4"/>
        <v>0</v>
      </c>
      <c r="E103" s="23">
        <f t="shared" si="5"/>
        <v>2.6323251417769379E-3</v>
      </c>
      <c r="F103" s="23">
        <f t="shared" si="6"/>
        <v>2.2589792060491495E-3</v>
      </c>
      <c r="G103">
        <v>0</v>
      </c>
      <c r="H103" s="23">
        <f>$M$5/($S$7^2/$S$8)</f>
        <v>2.9248057130854864E-3</v>
      </c>
      <c r="I103" s="23">
        <f>$Q$5/($S$7^2/$S$8)</f>
        <v>2.509976895610166E-3</v>
      </c>
      <c r="J103" s="23"/>
    </row>
    <row r="104" spans="1:10" x14ac:dyDescent="0.25">
      <c r="A104" s="26">
        <v>203</v>
      </c>
      <c r="B104" s="26">
        <v>108</v>
      </c>
      <c r="C104" s="26">
        <v>2.4167999999999998</v>
      </c>
      <c r="D104" s="23">
        <f t="shared" si="4"/>
        <v>0</v>
      </c>
      <c r="E104" s="23">
        <f t="shared" si="5"/>
        <v>2.6323251417769379E-3</v>
      </c>
      <c r="F104" s="23">
        <f t="shared" si="6"/>
        <v>2.2589792060491495E-3</v>
      </c>
      <c r="G104">
        <v>0</v>
      </c>
      <c r="H104" s="23">
        <f t="shared" ref="H104:H153" si="10">$M$5/($S$7^2/$S$8)</f>
        <v>2.9248057130854864E-3</v>
      </c>
      <c r="I104" s="23">
        <f>$Q$5/($S$7^2/$S$8)</f>
        <v>2.509976895610166E-3</v>
      </c>
      <c r="J104" s="23"/>
    </row>
    <row r="105" spans="1:10" x14ac:dyDescent="0.25">
      <c r="A105" s="26">
        <v>203</v>
      </c>
      <c r="B105" s="26">
        <v>126</v>
      </c>
      <c r="C105" s="26">
        <v>1.1469</v>
      </c>
      <c r="D105" s="23">
        <f t="shared" si="4"/>
        <v>0</v>
      </c>
      <c r="E105" s="23">
        <f t="shared" si="5"/>
        <v>2.6323251417769379E-3</v>
      </c>
      <c r="F105" s="23">
        <f t="shared" si="6"/>
        <v>2.2589792060491495E-3</v>
      </c>
      <c r="G105">
        <v>0</v>
      </c>
      <c r="H105" s="23">
        <f t="shared" si="10"/>
        <v>2.9248057130854864E-3</v>
      </c>
      <c r="I105" s="23">
        <f t="shared" ref="I105:I153" si="11">$Q$5/($S$7^2/$S$8)</f>
        <v>2.509976895610166E-3</v>
      </c>
      <c r="J105" s="23"/>
    </row>
    <row r="106" spans="1:10" x14ac:dyDescent="0.25">
      <c r="A106" s="26">
        <v>203</v>
      </c>
      <c r="B106" s="26">
        <v>130</v>
      </c>
      <c r="C106" s="26">
        <v>1.7509999999999999</v>
      </c>
      <c r="D106" s="23">
        <f t="shared" si="4"/>
        <v>0</v>
      </c>
      <c r="E106" s="23">
        <f t="shared" si="5"/>
        <v>2.6323251417769379E-3</v>
      </c>
      <c r="F106" s="23">
        <f t="shared" si="6"/>
        <v>2.2589792060491495E-3</v>
      </c>
      <c r="G106">
        <v>0</v>
      </c>
      <c r="H106" s="23">
        <f t="shared" si="10"/>
        <v>2.9248057130854864E-3</v>
      </c>
      <c r="I106" s="23">
        <f t="shared" si="11"/>
        <v>2.509976895610166E-3</v>
      </c>
      <c r="J106" s="23"/>
    </row>
    <row r="107" spans="1:10" x14ac:dyDescent="0.25">
      <c r="A107" s="26">
        <v>11</v>
      </c>
      <c r="B107" s="26">
        <v>121</v>
      </c>
      <c r="C107" s="26">
        <v>1.1516</v>
      </c>
      <c r="D107" s="23">
        <f t="shared" si="4"/>
        <v>0</v>
      </c>
      <c r="E107" s="23">
        <f t="shared" si="5"/>
        <v>2.6323251417769379E-3</v>
      </c>
      <c r="F107" s="23">
        <f t="shared" si="6"/>
        <v>2.2589792060491495E-3</v>
      </c>
      <c r="G107">
        <v>0</v>
      </c>
      <c r="H107" s="23">
        <f t="shared" si="10"/>
        <v>2.9248057130854864E-3</v>
      </c>
      <c r="I107" s="23">
        <f t="shared" si="11"/>
        <v>2.509976895610166E-3</v>
      </c>
      <c r="J107" s="23"/>
    </row>
    <row r="108" spans="1:10" x14ac:dyDescent="0.25">
      <c r="A108" s="26">
        <v>15</v>
      </c>
      <c r="B108" s="26">
        <v>120</v>
      </c>
      <c r="C108" s="26">
        <v>0.33279999999999998</v>
      </c>
      <c r="D108" s="23">
        <f t="shared" si="4"/>
        <v>0</v>
      </c>
      <c r="E108" s="23">
        <f t="shared" si="5"/>
        <v>2.6323251417769379E-3</v>
      </c>
      <c r="F108" s="23">
        <f t="shared" si="6"/>
        <v>2.2589792060491495E-3</v>
      </c>
      <c r="G108">
        <v>0</v>
      </c>
      <c r="H108" s="23">
        <f t="shared" si="10"/>
        <v>2.9248057130854864E-3</v>
      </c>
      <c r="I108" s="23">
        <f t="shared" si="11"/>
        <v>2.509976895610166E-3</v>
      </c>
      <c r="J108" s="23"/>
    </row>
    <row r="109" spans="1:10" x14ac:dyDescent="0.25">
      <c r="A109" s="26">
        <v>15</v>
      </c>
      <c r="B109" s="26">
        <v>121</v>
      </c>
      <c r="C109" s="26">
        <v>0.35000999999999999</v>
      </c>
      <c r="D109" s="23">
        <f t="shared" si="4"/>
        <v>0</v>
      </c>
      <c r="E109" s="23">
        <f t="shared" si="5"/>
        <v>2.6323251417769379E-3</v>
      </c>
      <c r="F109" s="23">
        <f t="shared" si="6"/>
        <v>2.2589792060491495E-3</v>
      </c>
      <c r="G109">
        <v>0</v>
      </c>
      <c r="H109" s="23">
        <f t="shared" si="10"/>
        <v>2.9248057130854864E-3</v>
      </c>
      <c r="I109" s="23">
        <f t="shared" si="11"/>
        <v>2.509976895610166E-3</v>
      </c>
      <c r="J109" s="23"/>
    </row>
    <row r="110" spans="1:10" x14ac:dyDescent="0.25">
      <c r="A110" s="26">
        <v>16</v>
      </c>
      <c r="B110" s="26">
        <v>120</v>
      </c>
      <c r="C110" s="26">
        <v>0.62107999999999997</v>
      </c>
      <c r="D110" s="23">
        <f t="shared" si="4"/>
        <v>0</v>
      </c>
      <c r="E110" s="23">
        <f t="shared" si="5"/>
        <v>2.6323251417769379E-3</v>
      </c>
      <c r="F110" s="23">
        <f t="shared" si="6"/>
        <v>2.2589792060491495E-3</v>
      </c>
      <c r="G110">
        <v>0</v>
      </c>
      <c r="H110" s="23">
        <f t="shared" si="10"/>
        <v>2.9248057130854864E-3</v>
      </c>
      <c r="I110" s="23">
        <f t="shared" si="11"/>
        <v>2.509976895610166E-3</v>
      </c>
      <c r="J110" s="23"/>
    </row>
    <row r="111" spans="1:10" x14ac:dyDescent="0.25">
      <c r="A111" s="26">
        <v>30</v>
      </c>
      <c r="B111" s="26">
        <v>113</v>
      </c>
      <c r="C111" s="26">
        <v>0.61036999999999997</v>
      </c>
      <c r="D111" s="23">
        <f t="shared" si="4"/>
        <v>0</v>
      </c>
      <c r="E111" s="23">
        <f t="shared" si="5"/>
        <v>2.6323251417769379E-3</v>
      </c>
      <c r="F111" s="23">
        <f t="shared" si="6"/>
        <v>2.2589792060491495E-3</v>
      </c>
      <c r="G111">
        <v>0</v>
      </c>
      <c r="H111" s="23">
        <f t="shared" si="10"/>
        <v>2.9248057130854864E-3</v>
      </c>
      <c r="I111" s="23">
        <f t="shared" si="11"/>
        <v>2.509976895610166E-3</v>
      </c>
      <c r="J111" s="23"/>
    </row>
    <row r="112" spans="1:10" x14ac:dyDescent="0.25">
      <c r="A112" s="26">
        <v>31</v>
      </c>
      <c r="B112" s="26">
        <v>123</v>
      </c>
      <c r="C112" s="26">
        <v>7.4590000000000004E-2</v>
      </c>
      <c r="D112" s="23">
        <f t="shared" si="4"/>
        <v>0</v>
      </c>
      <c r="E112" s="23">
        <f t="shared" si="5"/>
        <v>2.6323251417769379E-3</v>
      </c>
      <c r="F112" s="23">
        <f t="shared" si="6"/>
        <v>2.2589792060491495E-3</v>
      </c>
      <c r="G112">
        <v>0</v>
      </c>
      <c r="H112" s="23">
        <f t="shared" si="10"/>
        <v>2.9248057130854864E-3</v>
      </c>
      <c r="I112" s="23">
        <f t="shared" si="11"/>
        <v>2.509976895610166E-3</v>
      </c>
      <c r="J112" s="23"/>
    </row>
    <row r="113" spans="1:10" x14ac:dyDescent="0.25">
      <c r="A113" s="26">
        <v>45</v>
      </c>
      <c r="B113" s="26">
        <v>108</v>
      </c>
      <c r="C113" s="26">
        <v>0.53541000000000005</v>
      </c>
      <c r="D113" s="23">
        <f t="shared" si="4"/>
        <v>0</v>
      </c>
      <c r="E113" s="23">
        <f t="shared" si="5"/>
        <v>2.6323251417769379E-3</v>
      </c>
      <c r="F113" s="23">
        <f t="shared" si="6"/>
        <v>2.2589792060491495E-3</v>
      </c>
      <c r="G113">
        <v>0</v>
      </c>
      <c r="H113" s="23">
        <f t="shared" si="10"/>
        <v>2.9248057130854864E-3</v>
      </c>
      <c r="I113" s="23">
        <f t="shared" si="11"/>
        <v>2.509976895610166E-3</v>
      </c>
      <c r="J113" s="23"/>
    </row>
    <row r="114" spans="1:10" x14ac:dyDescent="0.25">
      <c r="A114" s="26">
        <v>46</v>
      </c>
      <c r="B114" s="26">
        <v>129</v>
      </c>
      <c r="C114" s="26">
        <v>0.97443999999999997</v>
      </c>
      <c r="D114" s="23">
        <f t="shared" si="4"/>
        <v>0</v>
      </c>
      <c r="E114" s="23">
        <f t="shared" si="5"/>
        <v>2.6323251417769379E-3</v>
      </c>
      <c r="F114" s="23">
        <f t="shared" si="6"/>
        <v>2.2589792060491495E-3</v>
      </c>
      <c r="G114">
        <v>0</v>
      </c>
      <c r="H114" s="23">
        <f t="shared" si="10"/>
        <v>2.9248057130854864E-3</v>
      </c>
      <c r="I114" s="23">
        <f t="shared" si="11"/>
        <v>2.509976895610166E-3</v>
      </c>
      <c r="J114" s="23"/>
    </row>
    <row r="115" spans="1:10" x14ac:dyDescent="0.25">
      <c r="A115" s="26">
        <v>50</v>
      </c>
      <c r="B115" s="26">
        <v>101</v>
      </c>
      <c r="C115" s="26">
        <v>0.64249000000000001</v>
      </c>
      <c r="D115" s="23">
        <f t="shared" si="4"/>
        <v>0</v>
      </c>
      <c r="E115" s="23">
        <f t="shared" si="5"/>
        <v>2.6323251417769379E-3</v>
      </c>
      <c r="F115" s="23">
        <f t="shared" si="6"/>
        <v>2.2589792060491495E-3</v>
      </c>
      <c r="G115">
        <v>0</v>
      </c>
      <c r="H115" s="23">
        <f t="shared" si="10"/>
        <v>2.9248057130854864E-3</v>
      </c>
      <c r="I115" s="23">
        <f t="shared" si="11"/>
        <v>2.509976895610166E-3</v>
      </c>
      <c r="J115" s="23"/>
    </row>
    <row r="116" spans="1:10" x14ac:dyDescent="0.25">
      <c r="A116" s="26">
        <v>51</v>
      </c>
      <c r="B116" s="26">
        <v>101</v>
      </c>
      <c r="C116" s="26">
        <v>0.87807000000000002</v>
      </c>
      <c r="D116" s="23">
        <f t="shared" si="4"/>
        <v>0</v>
      </c>
      <c r="E116" s="23">
        <f t="shared" si="5"/>
        <v>2.6323251417769379E-3</v>
      </c>
      <c r="F116" s="23">
        <f t="shared" si="6"/>
        <v>2.2589792060491495E-3</v>
      </c>
      <c r="G116">
        <v>0</v>
      </c>
      <c r="H116" s="23">
        <f t="shared" si="10"/>
        <v>2.9248057130854864E-3</v>
      </c>
      <c r="I116" s="23">
        <f t="shared" si="11"/>
        <v>2.509976895610166E-3</v>
      </c>
      <c r="J116" s="23"/>
    </row>
    <row r="117" spans="1:10" x14ac:dyDescent="0.25">
      <c r="A117" s="26">
        <v>56</v>
      </c>
      <c r="B117" s="26">
        <v>107</v>
      </c>
      <c r="C117" s="26">
        <v>1.2206999999999999</v>
      </c>
      <c r="D117" s="23">
        <f t="shared" si="4"/>
        <v>0</v>
      </c>
      <c r="E117" s="23">
        <f t="shared" si="5"/>
        <v>2.6323251417769379E-3</v>
      </c>
      <c r="F117" s="23">
        <f t="shared" si="6"/>
        <v>2.2589792060491495E-3</v>
      </c>
      <c r="G117">
        <v>0</v>
      </c>
      <c r="H117" s="23">
        <f t="shared" si="10"/>
        <v>2.9248057130854864E-3</v>
      </c>
      <c r="I117" s="23">
        <f t="shared" si="11"/>
        <v>2.509976895610166E-3</v>
      </c>
      <c r="J117" s="23"/>
    </row>
    <row r="118" spans="1:10" x14ac:dyDescent="0.25">
      <c r="A118" s="26">
        <v>59</v>
      </c>
      <c r="B118" s="26">
        <v>104</v>
      </c>
      <c r="C118" s="26">
        <v>1.2130000000000001</v>
      </c>
      <c r="D118" s="23">
        <f t="shared" si="4"/>
        <v>0</v>
      </c>
      <c r="E118" s="23">
        <f t="shared" si="5"/>
        <v>2.6323251417769379E-3</v>
      </c>
      <c r="F118" s="23">
        <f t="shared" si="6"/>
        <v>2.2589792060491495E-3</v>
      </c>
      <c r="G118">
        <v>0</v>
      </c>
      <c r="H118" s="23">
        <f t="shared" si="10"/>
        <v>2.9248057130854864E-3</v>
      </c>
      <c r="I118" s="23">
        <f t="shared" si="11"/>
        <v>2.509976895610166E-3</v>
      </c>
      <c r="J118" s="23"/>
    </row>
    <row r="119" spans="1:10" x14ac:dyDescent="0.25">
      <c r="A119" s="26">
        <v>65</v>
      </c>
      <c r="B119" s="26">
        <v>131</v>
      </c>
      <c r="C119" s="26">
        <v>0.53541000000000005</v>
      </c>
      <c r="D119" s="23">
        <f t="shared" si="4"/>
        <v>0</v>
      </c>
      <c r="E119" s="23">
        <f t="shared" si="5"/>
        <v>2.6323251417769379E-3</v>
      </c>
      <c r="F119" s="23">
        <f t="shared" si="6"/>
        <v>2.2589792060491495E-3</v>
      </c>
      <c r="G119">
        <v>0</v>
      </c>
      <c r="H119" s="23">
        <f t="shared" si="10"/>
        <v>2.9248057130854864E-3</v>
      </c>
      <c r="I119" s="23">
        <f t="shared" si="11"/>
        <v>2.509976895610166E-3</v>
      </c>
      <c r="J119" s="23"/>
    </row>
    <row r="120" spans="1:10" x14ac:dyDescent="0.25">
      <c r="A120" s="26">
        <v>65</v>
      </c>
      <c r="B120" s="26">
        <v>133</v>
      </c>
      <c r="C120" s="26">
        <v>0.81176000000000004</v>
      </c>
      <c r="D120" s="23">
        <f t="shared" si="4"/>
        <v>0</v>
      </c>
      <c r="E120" s="23">
        <f t="shared" si="5"/>
        <v>2.6323251417769379E-3</v>
      </c>
      <c r="F120" s="23">
        <f t="shared" si="6"/>
        <v>2.2589792060491495E-3</v>
      </c>
      <c r="G120">
        <v>0</v>
      </c>
      <c r="H120" s="23">
        <f t="shared" si="10"/>
        <v>2.9248057130854864E-3</v>
      </c>
      <c r="I120" s="23">
        <f t="shared" si="11"/>
        <v>2.509976895610166E-3</v>
      </c>
      <c r="J120" s="23"/>
    </row>
    <row r="121" spans="1:10" x14ac:dyDescent="0.25">
      <c r="A121" s="26">
        <v>72</v>
      </c>
      <c r="B121" s="26">
        <v>119</v>
      </c>
      <c r="C121" s="26">
        <v>0.36812</v>
      </c>
      <c r="D121" s="23">
        <f t="shared" si="4"/>
        <v>0</v>
      </c>
      <c r="E121" s="23">
        <f t="shared" si="5"/>
        <v>2.6323251417769379E-3</v>
      </c>
      <c r="F121" s="23">
        <f t="shared" si="6"/>
        <v>2.2589792060491495E-3</v>
      </c>
      <c r="G121">
        <v>0</v>
      </c>
      <c r="H121" s="23">
        <f t="shared" si="10"/>
        <v>2.9248057130854864E-3</v>
      </c>
      <c r="I121" s="23">
        <f t="shared" si="11"/>
        <v>2.509976895610166E-3</v>
      </c>
      <c r="J121" s="23"/>
    </row>
    <row r="122" spans="1:10" x14ac:dyDescent="0.25">
      <c r="A122" s="26">
        <v>85</v>
      </c>
      <c r="B122" s="26">
        <v>111</v>
      </c>
      <c r="C122" s="26">
        <v>0.3115</v>
      </c>
      <c r="D122" s="23">
        <f t="shared" si="4"/>
        <v>0</v>
      </c>
      <c r="E122" s="23">
        <f t="shared" si="5"/>
        <v>2.6323251417769379E-3</v>
      </c>
      <c r="F122" s="23">
        <f t="shared" si="6"/>
        <v>2.2589792060491495E-3</v>
      </c>
      <c r="G122">
        <v>0</v>
      </c>
      <c r="H122" s="23">
        <f t="shared" si="10"/>
        <v>2.9248057130854864E-3</v>
      </c>
      <c r="I122" s="23">
        <f t="shared" si="11"/>
        <v>2.509976895610166E-3</v>
      </c>
      <c r="J122" s="23"/>
    </row>
    <row r="123" spans="1:10" x14ac:dyDescent="0.25">
      <c r="A123" s="26">
        <v>94</v>
      </c>
      <c r="B123" s="26">
        <v>106</v>
      </c>
      <c r="C123" s="26">
        <v>2.8309999999999998E-2</v>
      </c>
      <c r="D123" s="23">
        <f t="shared" si="4"/>
        <v>0</v>
      </c>
      <c r="E123" s="23">
        <f t="shared" si="5"/>
        <v>2.6323251417769379E-3</v>
      </c>
      <c r="F123" s="23">
        <f t="shared" si="6"/>
        <v>2.2589792060491495E-3</v>
      </c>
      <c r="G123">
        <v>0</v>
      </c>
      <c r="H123" s="23">
        <f t="shared" si="10"/>
        <v>2.9248057130854864E-3</v>
      </c>
      <c r="I123" s="23">
        <f t="shared" si="11"/>
        <v>2.509976895610166E-3</v>
      </c>
      <c r="J123" s="23"/>
    </row>
    <row r="124" spans="1:10" x14ac:dyDescent="0.25">
      <c r="A124" s="26">
        <v>94</v>
      </c>
      <c r="B124" s="26">
        <v>110</v>
      </c>
      <c r="C124" s="26">
        <v>1.633</v>
      </c>
      <c r="D124" s="23">
        <f t="shared" si="4"/>
        <v>0</v>
      </c>
      <c r="E124" s="23">
        <f t="shared" si="5"/>
        <v>2.6323251417769379E-3</v>
      </c>
      <c r="F124" s="23">
        <f t="shared" si="6"/>
        <v>2.2589792060491495E-3</v>
      </c>
      <c r="G124">
        <v>0</v>
      </c>
      <c r="H124" s="23">
        <f t="shared" si="10"/>
        <v>2.9248057130854864E-3</v>
      </c>
      <c r="I124" s="23">
        <f t="shared" si="11"/>
        <v>2.509976895610166E-3</v>
      </c>
      <c r="J124" s="23"/>
    </row>
    <row r="125" spans="1:10" x14ac:dyDescent="0.25">
      <c r="A125" s="26">
        <v>100</v>
      </c>
      <c r="B125" s="26">
        <v>128</v>
      </c>
      <c r="C125" s="26">
        <v>0.11327</v>
      </c>
      <c r="D125" s="23">
        <f t="shared" si="4"/>
        <v>0</v>
      </c>
      <c r="E125" s="23">
        <f t="shared" si="5"/>
        <v>2.6323251417769379E-3</v>
      </c>
      <c r="F125" s="23">
        <f t="shared" si="6"/>
        <v>2.2589792060491495E-3</v>
      </c>
      <c r="G125">
        <v>0</v>
      </c>
      <c r="H125" s="23">
        <f t="shared" si="10"/>
        <v>2.9248057130854864E-3</v>
      </c>
      <c r="I125" s="23">
        <f t="shared" si="11"/>
        <v>2.509976895610166E-3</v>
      </c>
      <c r="J125" s="23"/>
    </row>
    <row r="126" spans="1:10" x14ac:dyDescent="0.25">
      <c r="A126" s="26">
        <v>101</v>
      </c>
      <c r="B126" s="26">
        <v>102</v>
      </c>
      <c r="C126" s="26">
        <v>0.55650999999999995</v>
      </c>
      <c r="D126" s="23">
        <f t="shared" si="4"/>
        <v>0</v>
      </c>
      <c r="E126" s="23">
        <f t="shared" si="5"/>
        <v>2.6323251417769379E-3</v>
      </c>
      <c r="F126" s="23">
        <f t="shared" si="6"/>
        <v>2.2589792060491495E-3</v>
      </c>
      <c r="G126">
        <v>0</v>
      </c>
      <c r="H126" s="23">
        <f t="shared" si="10"/>
        <v>2.9248057130854864E-3</v>
      </c>
      <c r="I126" s="23">
        <f t="shared" si="11"/>
        <v>2.509976895610166E-3</v>
      </c>
      <c r="J126" s="23"/>
    </row>
    <row r="127" spans="1:10" x14ac:dyDescent="0.25">
      <c r="A127" s="26">
        <v>102</v>
      </c>
      <c r="B127" s="26">
        <v>103</v>
      </c>
      <c r="C127" s="26">
        <v>1.0519099999999999</v>
      </c>
      <c r="D127" s="23">
        <f t="shared" si="4"/>
        <v>0</v>
      </c>
      <c r="E127" s="23">
        <f t="shared" si="5"/>
        <v>2.6323251417769379E-3</v>
      </c>
      <c r="F127" s="23">
        <f t="shared" si="6"/>
        <v>2.2589792060491495E-3</v>
      </c>
      <c r="G127">
        <v>0</v>
      </c>
      <c r="H127" s="23">
        <f t="shared" si="10"/>
        <v>2.9248057130854864E-3</v>
      </c>
      <c r="I127" s="23">
        <f t="shared" si="11"/>
        <v>2.509976895610166E-3</v>
      </c>
      <c r="J127" s="23"/>
    </row>
    <row r="128" spans="1:10" x14ac:dyDescent="0.25">
      <c r="A128" s="26">
        <v>104</v>
      </c>
      <c r="B128" s="26">
        <v>105</v>
      </c>
      <c r="C128" s="26">
        <v>0.59965999999999997</v>
      </c>
      <c r="D128" s="23">
        <f t="shared" si="4"/>
        <v>0</v>
      </c>
      <c r="E128" s="23">
        <f t="shared" si="5"/>
        <v>2.6323251417769379E-3</v>
      </c>
      <c r="F128" s="23">
        <f t="shared" si="6"/>
        <v>2.2589792060491495E-3</v>
      </c>
      <c r="G128">
        <v>0</v>
      </c>
      <c r="H128" s="23">
        <f t="shared" si="10"/>
        <v>2.9248057130854864E-3</v>
      </c>
      <c r="I128" s="23">
        <f t="shared" si="11"/>
        <v>2.509976895610166E-3</v>
      </c>
      <c r="J128" s="23"/>
    </row>
    <row r="129" spans="1:10" x14ac:dyDescent="0.25">
      <c r="A129" s="26">
        <v>105</v>
      </c>
      <c r="B129" s="26">
        <v>122</v>
      </c>
      <c r="C129" s="26">
        <v>0.24542</v>
      </c>
      <c r="D129" s="23">
        <f t="shared" si="4"/>
        <v>0</v>
      </c>
      <c r="E129" s="23">
        <f t="shared" si="5"/>
        <v>2.6323251417769379E-3</v>
      </c>
      <c r="F129" s="23">
        <f t="shared" si="6"/>
        <v>2.2589792060491495E-3</v>
      </c>
      <c r="G129">
        <v>0</v>
      </c>
      <c r="H129" s="23">
        <f t="shared" si="10"/>
        <v>2.9248057130854864E-3</v>
      </c>
      <c r="I129" s="23">
        <f t="shared" si="11"/>
        <v>2.509976895610166E-3</v>
      </c>
      <c r="J129" s="23"/>
    </row>
    <row r="130" spans="1:10" x14ac:dyDescent="0.25">
      <c r="A130" s="26">
        <v>106</v>
      </c>
      <c r="B130" s="26">
        <v>107</v>
      </c>
      <c r="C130" s="26">
        <v>0.29732999999999998</v>
      </c>
      <c r="D130" s="23">
        <f t="shared" si="4"/>
        <v>0</v>
      </c>
      <c r="E130" s="23">
        <f t="shared" si="5"/>
        <v>2.6323251417769379E-3</v>
      </c>
      <c r="F130" s="23">
        <f t="shared" si="6"/>
        <v>2.2589792060491495E-3</v>
      </c>
      <c r="G130">
        <v>0</v>
      </c>
      <c r="H130" s="23">
        <f t="shared" si="10"/>
        <v>2.9248057130854864E-3</v>
      </c>
      <c r="I130" s="23">
        <f t="shared" si="11"/>
        <v>2.509976895610166E-3</v>
      </c>
      <c r="J130" s="23"/>
    </row>
    <row r="131" spans="1:10" x14ac:dyDescent="0.25">
      <c r="A131" s="26">
        <v>107</v>
      </c>
      <c r="B131" s="26">
        <v>122</v>
      </c>
      <c r="C131" s="26">
        <v>0.34923999999999999</v>
      </c>
      <c r="D131" s="23">
        <f t="shared" si="4"/>
        <v>0</v>
      </c>
      <c r="E131" s="23">
        <f t="shared" si="5"/>
        <v>2.6323251417769379E-3</v>
      </c>
      <c r="F131" s="23">
        <f t="shared" si="6"/>
        <v>2.2589792060491495E-3</v>
      </c>
      <c r="G131">
        <v>0</v>
      </c>
      <c r="H131" s="23">
        <f t="shared" si="10"/>
        <v>2.9248057130854864E-3</v>
      </c>
      <c r="I131" s="23">
        <f t="shared" si="11"/>
        <v>2.509976895610166E-3</v>
      </c>
      <c r="J131" s="23"/>
    </row>
    <row r="132" spans="1:10" x14ac:dyDescent="0.25">
      <c r="A132" s="26">
        <v>107</v>
      </c>
      <c r="B132" s="26">
        <v>125</v>
      </c>
      <c r="C132" s="26">
        <v>1.1085499999999999</v>
      </c>
      <c r="D132" s="23">
        <f t="shared" ref="D132:D153" si="12">G132*$S$9</f>
        <v>0</v>
      </c>
      <c r="E132" s="23">
        <f t="shared" ref="E132:E153" si="13">H132*$S$9</f>
        <v>2.6323251417769379E-3</v>
      </c>
      <c r="F132" s="23">
        <f t="shared" ref="F132:F153" si="14">I132*$S$9</f>
        <v>2.2589792060491495E-3</v>
      </c>
      <c r="G132">
        <v>0</v>
      </c>
      <c r="H132" s="23">
        <f t="shared" si="10"/>
        <v>2.9248057130854864E-3</v>
      </c>
      <c r="I132" s="23">
        <f t="shared" si="11"/>
        <v>2.509976895610166E-3</v>
      </c>
      <c r="J132" s="23"/>
    </row>
    <row r="133" spans="1:10" x14ac:dyDescent="0.25">
      <c r="A133" s="26">
        <v>108</v>
      </c>
      <c r="B133" s="26">
        <v>109</v>
      </c>
      <c r="C133" s="26">
        <v>0.23125000000000001</v>
      </c>
      <c r="D133" s="23">
        <f t="shared" si="12"/>
        <v>0</v>
      </c>
      <c r="E133" s="23">
        <f t="shared" si="13"/>
        <v>2.6323251417769379E-3</v>
      </c>
      <c r="F133" s="23">
        <f t="shared" si="14"/>
        <v>2.2589792060491495E-3</v>
      </c>
      <c r="G133">
        <v>0</v>
      </c>
      <c r="H133" s="23">
        <f t="shared" si="10"/>
        <v>2.9248057130854864E-3</v>
      </c>
      <c r="I133" s="23">
        <f t="shared" si="11"/>
        <v>2.509976895610166E-3</v>
      </c>
      <c r="J133" s="23"/>
    </row>
    <row r="134" spans="1:10" x14ac:dyDescent="0.25">
      <c r="A134" s="26">
        <v>108</v>
      </c>
      <c r="B134" s="26">
        <v>122</v>
      </c>
      <c r="C134" s="26">
        <v>0.40588000000000002</v>
      </c>
      <c r="D134" s="23">
        <f t="shared" si="12"/>
        <v>0</v>
      </c>
      <c r="E134" s="23">
        <f t="shared" si="13"/>
        <v>2.6323251417769379E-3</v>
      </c>
      <c r="F134" s="23">
        <f t="shared" si="14"/>
        <v>2.2589792060491495E-3</v>
      </c>
      <c r="G134">
        <v>0</v>
      </c>
      <c r="H134" s="23">
        <f t="shared" si="10"/>
        <v>2.9248057130854864E-3</v>
      </c>
      <c r="I134" s="23">
        <f t="shared" si="11"/>
        <v>2.509976895610166E-3</v>
      </c>
      <c r="J134" s="23"/>
    </row>
    <row r="135" spans="1:10" x14ac:dyDescent="0.25">
      <c r="A135" s="26">
        <v>109</v>
      </c>
      <c r="B135" s="26">
        <v>110</v>
      </c>
      <c r="C135" s="26">
        <v>0.53461999999999998</v>
      </c>
      <c r="D135" s="23">
        <f t="shared" si="12"/>
        <v>0</v>
      </c>
      <c r="E135" s="23">
        <f t="shared" si="13"/>
        <v>2.6323251417769379E-3</v>
      </c>
      <c r="F135" s="23">
        <f t="shared" si="14"/>
        <v>2.2589792060491495E-3</v>
      </c>
      <c r="G135">
        <v>0</v>
      </c>
      <c r="H135" s="23">
        <f t="shared" si="10"/>
        <v>2.9248057130854864E-3</v>
      </c>
      <c r="I135" s="23">
        <f t="shared" si="11"/>
        <v>2.509976895610166E-3</v>
      </c>
      <c r="J135" s="23"/>
    </row>
    <row r="136" spans="1:10" x14ac:dyDescent="0.25">
      <c r="A136" s="26">
        <v>111</v>
      </c>
      <c r="B136" s="26">
        <v>112</v>
      </c>
      <c r="C136" s="26">
        <v>0.56135999999999997</v>
      </c>
      <c r="D136" s="23">
        <f t="shared" si="12"/>
        <v>0</v>
      </c>
      <c r="E136" s="23">
        <f t="shared" si="13"/>
        <v>2.6323251417769379E-3</v>
      </c>
      <c r="F136" s="23">
        <f t="shared" si="14"/>
        <v>2.2589792060491495E-3</v>
      </c>
      <c r="G136">
        <v>0</v>
      </c>
      <c r="H136" s="23">
        <f t="shared" si="10"/>
        <v>2.9248057130854864E-3</v>
      </c>
      <c r="I136" s="23">
        <f t="shared" si="11"/>
        <v>2.509976895610166E-3</v>
      </c>
      <c r="J136" s="23"/>
    </row>
    <row r="137" spans="1:10" x14ac:dyDescent="0.25">
      <c r="A137" s="26">
        <v>112</v>
      </c>
      <c r="B137" s="26">
        <v>113</v>
      </c>
      <c r="C137" s="26">
        <v>0.41433999999999999</v>
      </c>
      <c r="D137" s="23">
        <f t="shared" si="12"/>
        <v>0</v>
      </c>
      <c r="E137" s="23">
        <f t="shared" si="13"/>
        <v>2.6323251417769379E-3</v>
      </c>
      <c r="F137" s="23">
        <f t="shared" si="14"/>
        <v>2.2589792060491495E-3</v>
      </c>
      <c r="G137">
        <v>0</v>
      </c>
      <c r="H137" s="23">
        <f t="shared" si="10"/>
        <v>2.9248057130854864E-3</v>
      </c>
      <c r="I137" s="23">
        <f t="shared" si="11"/>
        <v>2.509976895610166E-3</v>
      </c>
      <c r="J137" s="23"/>
    </row>
    <row r="138" spans="1:10" x14ac:dyDescent="0.25">
      <c r="A138" s="26">
        <v>113</v>
      </c>
      <c r="B138" s="26">
        <v>114</v>
      </c>
      <c r="C138" s="27">
        <v>0.916562465369815</v>
      </c>
      <c r="D138" s="23">
        <f t="shared" si="12"/>
        <v>0</v>
      </c>
      <c r="E138" s="23">
        <f t="shared" si="13"/>
        <v>2.6323251417769379E-3</v>
      </c>
      <c r="F138" s="23">
        <f t="shared" si="14"/>
        <v>2.2589792060491495E-3</v>
      </c>
      <c r="G138">
        <v>0</v>
      </c>
      <c r="H138" s="23">
        <f t="shared" si="10"/>
        <v>2.9248057130854864E-3</v>
      </c>
      <c r="I138" s="23">
        <f t="shared" si="11"/>
        <v>2.509976895610166E-3</v>
      </c>
      <c r="J138" s="23"/>
    </row>
    <row r="139" spans="1:10" x14ac:dyDescent="0.25">
      <c r="A139" s="26">
        <v>114</v>
      </c>
      <c r="B139" s="26">
        <v>123</v>
      </c>
      <c r="C139" s="27">
        <v>1.70231450692765</v>
      </c>
      <c r="D139" s="23">
        <f t="shared" si="12"/>
        <v>0</v>
      </c>
      <c r="E139" s="23">
        <f t="shared" si="13"/>
        <v>2.6323251417769379E-3</v>
      </c>
      <c r="F139" s="23">
        <f t="shared" si="14"/>
        <v>2.2589792060491495E-3</v>
      </c>
      <c r="G139">
        <v>0</v>
      </c>
      <c r="H139" s="23">
        <f t="shared" si="10"/>
        <v>2.9248057130854864E-3</v>
      </c>
      <c r="I139" s="23">
        <f t="shared" si="11"/>
        <v>2.509976895610166E-3</v>
      </c>
      <c r="J139" s="23"/>
    </row>
    <row r="140" spans="1:10" x14ac:dyDescent="0.25">
      <c r="A140" s="26">
        <v>115</v>
      </c>
      <c r="B140" s="26">
        <v>116</v>
      </c>
      <c r="C140" s="27">
        <v>0.27625502642996047</v>
      </c>
      <c r="D140" s="23">
        <f t="shared" si="12"/>
        <v>0</v>
      </c>
      <c r="E140" s="23">
        <f t="shared" si="13"/>
        <v>2.6323251417769379E-3</v>
      </c>
      <c r="F140" s="23">
        <f t="shared" si="14"/>
        <v>2.2589792060491495E-3</v>
      </c>
      <c r="G140">
        <v>0</v>
      </c>
      <c r="H140" s="23">
        <f t="shared" si="10"/>
        <v>2.9248057130854864E-3</v>
      </c>
      <c r="I140" s="23">
        <f t="shared" si="11"/>
        <v>2.509976895610166E-3</v>
      </c>
      <c r="J140" s="23"/>
    </row>
    <row r="141" spans="1:10" x14ac:dyDescent="0.25">
      <c r="A141" s="26">
        <v>115</v>
      </c>
      <c r="B141" s="26">
        <v>129</v>
      </c>
      <c r="C141" s="27">
        <v>0.90412955561759678</v>
      </c>
      <c r="D141" s="23">
        <f t="shared" si="12"/>
        <v>0</v>
      </c>
      <c r="E141" s="23">
        <f t="shared" si="13"/>
        <v>2.6323251417769379E-3</v>
      </c>
      <c r="F141" s="23">
        <f t="shared" si="14"/>
        <v>2.2589792060491495E-3</v>
      </c>
      <c r="G141">
        <v>0</v>
      </c>
      <c r="H141" s="23">
        <f t="shared" si="10"/>
        <v>2.9248057130854864E-3</v>
      </c>
      <c r="I141" s="23">
        <f t="shared" si="11"/>
        <v>2.509976895610166E-3</v>
      </c>
      <c r="J141" s="23"/>
    </row>
    <row r="142" spans="1:10" x14ac:dyDescent="0.25">
      <c r="A142" s="26">
        <v>116</v>
      </c>
      <c r="B142" s="26">
        <v>117</v>
      </c>
      <c r="C142" s="27">
        <v>1.2549293994994599</v>
      </c>
      <c r="D142" s="23">
        <f t="shared" si="12"/>
        <v>0</v>
      </c>
      <c r="E142" s="23">
        <f t="shared" si="13"/>
        <v>2.6323251417769379E-3</v>
      </c>
      <c r="F142" s="23">
        <f t="shared" si="14"/>
        <v>2.2589792060491495E-3</v>
      </c>
      <c r="G142">
        <v>0</v>
      </c>
      <c r="H142" s="23">
        <f t="shared" si="10"/>
        <v>2.9248057130854864E-3</v>
      </c>
      <c r="I142" s="23">
        <f t="shared" si="11"/>
        <v>2.509976895610166E-3</v>
      </c>
      <c r="J142" s="23"/>
    </row>
    <row r="143" spans="1:10" x14ac:dyDescent="0.25">
      <c r="A143" s="26">
        <v>117</v>
      </c>
      <c r="B143" s="26">
        <v>118</v>
      </c>
      <c r="C143" s="27">
        <v>0.86226417426541235</v>
      </c>
      <c r="D143" s="23">
        <f t="shared" si="12"/>
        <v>0</v>
      </c>
      <c r="E143" s="23">
        <f t="shared" si="13"/>
        <v>2.6323251417769379E-3</v>
      </c>
      <c r="F143" s="23">
        <f t="shared" si="14"/>
        <v>2.2589792060491495E-3</v>
      </c>
      <c r="G143">
        <v>0</v>
      </c>
      <c r="H143" s="23">
        <f t="shared" si="10"/>
        <v>2.9248057130854864E-3</v>
      </c>
      <c r="I143" s="23">
        <f t="shared" si="11"/>
        <v>2.509976895610166E-3</v>
      </c>
      <c r="J143" s="23"/>
    </row>
    <row r="144" spans="1:10" x14ac:dyDescent="0.25">
      <c r="A144" s="26">
        <v>118</v>
      </c>
      <c r="B144" s="26">
        <v>130</v>
      </c>
      <c r="C144" s="27">
        <v>0.55548168533907871</v>
      </c>
      <c r="D144" s="23">
        <f t="shared" si="12"/>
        <v>0</v>
      </c>
      <c r="E144" s="23">
        <f t="shared" si="13"/>
        <v>2.6323251417769379E-3</v>
      </c>
      <c r="F144" s="23">
        <f t="shared" si="14"/>
        <v>2.2589792060491495E-3</v>
      </c>
      <c r="G144">
        <v>0</v>
      </c>
      <c r="H144" s="23">
        <f t="shared" si="10"/>
        <v>2.9248057130854864E-3</v>
      </c>
      <c r="I144" s="23">
        <f t="shared" si="11"/>
        <v>2.509976895610166E-3</v>
      </c>
      <c r="J144" s="23"/>
    </row>
    <row r="145" spans="1:10" x14ac:dyDescent="0.25">
      <c r="A145" s="26">
        <v>119</v>
      </c>
      <c r="B145" s="26">
        <v>120</v>
      </c>
      <c r="C145" s="27">
        <v>0.64185706986874114</v>
      </c>
      <c r="D145" s="23">
        <f t="shared" si="12"/>
        <v>0</v>
      </c>
      <c r="E145" s="23">
        <f t="shared" si="13"/>
        <v>2.6323251417769379E-3</v>
      </c>
      <c r="F145" s="23">
        <f t="shared" si="14"/>
        <v>2.2589792060491495E-3</v>
      </c>
      <c r="G145">
        <v>0</v>
      </c>
      <c r="H145" s="23">
        <f t="shared" si="10"/>
        <v>2.9248057130854864E-3</v>
      </c>
      <c r="I145" s="23">
        <f t="shared" si="11"/>
        <v>2.509976895610166E-3</v>
      </c>
      <c r="J145" s="23"/>
    </row>
    <row r="146" spans="1:10" x14ac:dyDescent="0.25">
      <c r="A146" s="26">
        <v>121</v>
      </c>
      <c r="B146" s="26">
        <v>132</v>
      </c>
      <c r="C146" s="27">
        <v>0.96430169010122357</v>
      </c>
      <c r="D146" s="23">
        <f t="shared" si="12"/>
        <v>0</v>
      </c>
      <c r="E146" s="23">
        <f t="shared" si="13"/>
        <v>2.6323251417769379E-3</v>
      </c>
      <c r="F146" s="23">
        <f t="shared" si="14"/>
        <v>2.2589792060491495E-3</v>
      </c>
      <c r="G146">
        <v>0</v>
      </c>
      <c r="H146" s="23">
        <f t="shared" si="10"/>
        <v>2.9248057130854864E-3</v>
      </c>
      <c r="I146" s="23">
        <f t="shared" si="11"/>
        <v>2.509976895610166E-3</v>
      </c>
      <c r="J146" s="23"/>
    </row>
    <row r="147" spans="1:10" x14ac:dyDescent="0.25">
      <c r="A147" s="26">
        <v>123</v>
      </c>
      <c r="B147" s="26">
        <v>124</v>
      </c>
      <c r="C147" s="27">
        <v>0.58163743045008731</v>
      </c>
      <c r="D147" s="23">
        <f t="shared" si="12"/>
        <v>0</v>
      </c>
      <c r="E147" s="23">
        <f t="shared" si="13"/>
        <v>2.6323251417769379E-3</v>
      </c>
      <c r="F147" s="23">
        <f t="shared" si="14"/>
        <v>2.2589792060491495E-3</v>
      </c>
      <c r="G147">
        <v>0</v>
      </c>
      <c r="H147" s="23">
        <f t="shared" si="10"/>
        <v>2.9248057130854864E-3</v>
      </c>
      <c r="I147" s="23">
        <f t="shared" si="11"/>
        <v>2.509976895610166E-3</v>
      </c>
      <c r="J147" s="23"/>
    </row>
    <row r="148" spans="1:10" x14ac:dyDescent="0.25">
      <c r="A148" s="26">
        <v>124</v>
      </c>
      <c r="B148" s="26">
        <v>125</v>
      </c>
      <c r="C148" s="27">
        <v>0.35712069502944643</v>
      </c>
      <c r="D148" s="23">
        <f t="shared" si="12"/>
        <v>0</v>
      </c>
      <c r="E148" s="23">
        <f t="shared" si="13"/>
        <v>2.6323251417769379E-3</v>
      </c>
      <c r="F148" s="23">
        <f t="shared" si="14"/>
        <v>2.2589792060491495E-3</v>
      </c>
      <c r="G148">
        <v>0</v>
      </c>
      <c r="H148" s="23">
        <f t="shared" si="10"/>
        <v>2.9248057130854864E-3</v>
      </c>
      <c r="I148" s="23">
        <f t="shared" si="11"/>
        <v>2.509976895610166E-3</v>
      </c>
      <c r="J148" s="23"/>
    </row>
    <row r="149" spans="1:10" x14ac:dyDescent="0.25">
      <c r="A149" s="26">
        <v>126</v>
      </c>
      <c r="B149" s="26">
        <v>127</v>
      </c>
      <c r="C149" s="27">
        <v>1.3582716962421699</v>
      </c>
      <c r="D149" s="23">
        <f t="shared" si="12"/>
        <v>0</v>
      </c>
      <c r="E149" s="23">
        <f t="shared" si="13"/>
        <v>2.6323251417769379E-3</v>
      </c>
      <c r="F149" s="23">
        <f t="shared" si="14"/>
        <v>2.2589792060491495E-3</v>
      </c>
      <c r="G149">
        <v>0</v>
      </c>
      <c r="H149" s="23">
        <f t="shared" si="10"/>
        <v>2.9248057130854864E-3</v>
      </c>
      <c r="I149" s="23">
        <f t="shared" si="11"/>
        <v>2.509976895610166E-3</v>
      </c>
      <c r="J149" s="23"/>
    </row>
    <row r="150" spans="1:10" x14ac:dyDescent="0.25">
      <c r="A150" s="26">
        <v>127</v>
      </c>
      <c r="B150" s="26">
        <v>128</v>
      </c>
      <c r="C150" s="27">
        <v>0.35929704903542214</v>
      </c>
      <c r="D150" s="23">
        <f t="shared" si="12"/>
        <v>0</v>
      </c>
      <c r="E150" s="23">
        <f t="shared" si="13"/>
        <v>2.6323251417769379E-3</v>
      </c>
      <c r="F150" s="23">
        <f t="shared" si="14"/>
        <v>2.2589792060491495E-3</v>
      </c>
      <c r="G150">
        <v>0</v>
      </c>
      <c r="H150" s="23">
        <f t="shared" si="10"/>
        <v>2.9248057130854864E-3</v>
      </c>
      <c r="I150" s="23">
        <f t="shared" si="11"/>
        <v>2.509976895610166E-3</v>
      </c>
      <c r="J150" s="23"/>
    </row>
    <row r="151" spans="1:10" x14ac:dyDescent="0.25">
      <c r="A151" s="26">
        <v>132</v>
      </c>
      <c r="B151" s="26">
        <v>133</v>
      </c>
      <c r="C151" s="27">
        <v>0.3070520125670152</v>
      </c>
      <c r="D151" s="23">
        <f t="shared" si="12"/>
        <v>0</v>
      </c>
      <c r="E151" s="23">
        <f t="shared" si="13"/>
        <v>2.6323251417769379E-3</v>
      </c>
      <c r="F151" s="23">
        <f t="shared" si="14"/>
        <v>2.2589792060491495E-3</v>
      </c>
      <c r="G151">
        <v>0</v>
      </c>
      <c r="H151" s="23">
        <f t="shared" si="10"/>
        <v>2.9248057130854864E-3</v>
      </c>
      <c r="I151" s="23">
        <f t="shared" si="11"/>
        <v>2.509976895610166E-3</v>
      </c>
      <c r="J151" s="23"/>
    </row>
    <row r="152" spans="1:10" x14ac:dyDescent="0.25">
      <c r="A152" s="26">
        <v>133</v>
      </c>
      <c r="B152" s="26">
        <v>134</v>
      </c>
      <c r="C152" s="27">
        <v>0.45277310398169346</v>
      </c>
      <c r="D152" s="23">
        <f t="shared" si="12"/>
        <v>0</v>
      </c>
      <c r="E152" s="23">
        <f t="shared" si="13"/>
        <v>2.6323251417769379E-3</v>
      </c>
      <c r="F152" s="23">
        <f t="shared" si="14"/>
        <v>2.2589792060491495E-3</v>
      </c>
      <c r="G152">
        <v>0</v>
      </c>
      <c r="H152" s="23">
        <f t="shared" si="10"/>
        <v>2.9248057130854864E-3</v>
      </c>
      <c r="I152" s="23">
        <f t="shared" si="11"/>
        <v>2.509976895610166E-3</v>
      </c>
      <c r="J152" s="23"/>
    </row>
    <row r="153" spans="1:10" x14ac:dyDescent="0.25">
      <c r="A153" s="26">
        <v>134</v>
      </c>
      <c r="B153" s="26">
        <v>135</v>
      </c>
      <c r="C153" s="27">
        <v>0.56096543598914861</v>
      </c>
      <c r="D153" s="23">
        <f t="shared" si="12"/>
        <v>0</v>
      </c>
      <c r="E153" s="23">
        <f t="shared" si="13"/>
        <v>2.6323251417769379E-3</v>
      </c>
      <c r="F153" s="23">
        <f t="shared" si="14"/>
        <v>2.2589792060491495E-3</v>
      </c>
      <c r="G153">
        <v>0</v>
      </c>
      <c r="H153" s="23">
        <f t="shared" si="10"/>
        <v>2.9248057130854864E-3</v>
      </c>
      <c r="I153" s="23">
        <f t="shared" si="11"/>
        <v>2.509976895610166E-3</v>
      </c>
      <c r="J153" s="23"/>
    </row>
  </sheetData>
  <mergeCells count="5">
    <mergeCell ref="D1:F1"/>
    <mergeCell ref="L1:O1"/>
    <mergeCell ref="P1:S1"/>
    <mergeCell ref="K1:K2"/>
    <mergeCell ref="G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F153"/>
  <sheetViews>
    <sheetView topLeftCell="S109" workbookViewId="0">
      <selection activeCell="X3" sqref="X3:AF153"/>
    </sheetView>
  </sheetViews>
  <sheetFormatPr defaultColWidth="11.42578125" defaultRowHeight="15" x14ac:dyDescent="0.25"/>
  <cols>
    <col min="3" max="3" width="12.42578125" bestFit="1" customWidth="1"/>
    <col min="4" max="4" width="12" bestFit="1" customWidth="1"/>
    <col min="24" max="32" width="12.5703125" bestFit="1" customWidth="1"/>
  </cols>
  <sheetData>
    <row r="1" spans="1:32" x14ac:dyDescent="0.25">
      <c r="A1" s="69" t="s">
        <v>158</v>
      </c>
      <c r="B1" s="69" t="s">
        <v>159</v>
      </c>
      <c r="C1" s="69" t="s">
        <v>192</v>
      </c>
      <c r="D1" s="65" t="s">
        <v>193</v>
      </c>
      <c r="E1" s="65"/>
      <c r="F1" s="65"/>
      <c r="I1" s="69" t="s">
        <v>158</v>
      </c>
      <c r="J1" s="69" t="s">
        <v>159</v>
      </c>
      <c r="K1" s="65" t="s">
        <v>206</v>
      </c>
      <c r="L1" s="65"/>
      <c r="M1" s="65"/>
      <c r="N1" s="65"/>
      <c r="O1" s="65"/>
      <c r="P1" s="65"/>
      <c r="Q1" s="65"/>
      <c r="R1" s="65"/>
      <c r="S1" s="65"/>
      <c r="V1" s="69" t="s">
        <v>158</v>
      </c>
      <c r="W1" s="69" t="s">
        <v>159</v>
      </c>
      <c r="X1" s="65" t="s">
        <v>207</v>
      </c>
      <c r="Y1" s="65"/>
      <c r="Z1" s="65"/>
      <c r="AA1" s="65"/>
      <c r="AB1" s="65"/>
      <c r="AC1" s="65"/>
      <c r="AD1" s="65"/>
      <c r="AE1" s="65"/>
      <c r="AF1" s="65"/>
    </row>
    <row r="2" spans="1:32" x14ac:dyDescent="0.25">
      <c r="A2" s="69"/>
      <c r="B2" s="69"/>
      <c r="C2" s="69"/>
      <c r="D2" t="s">
        <v>171</v>
      </c>
      <c r="E2">
        <v>1</v>
      </c>
      <c r="F2">
        <v>2</v>
      </c>
      <c r="I2" s="69"/>
      <c r="J2" s="69"/>
      <c r="K2" t="s">
        <v>203</v>
      </c>
      <c r="L2" t="s">
        <v>204</v>
      </c>
      <c r="M2" t="s">
        <v>205</v>
      </c>
      <c r="N2">
        <v>1.1000000000000001</v>
      </c>
      <c r="O2">
        <v>1.2</v>
      </c>
      <c r="P2">
        <v>1.3</v>
      </c>
      <c r="Q2">
        <v>2.1</v>
      </c>
      <c r="R2">
        <v>2.2000000000000002</v>
      </c>
      <c r="S2">
        <v>2.2999999999999998</v>
      </c>
      <c r="V2" s="69"/>
      <c r="W2" s="69"/>
      <c r="X2" t="s">
        <v>203</v>
      </c>
      <c r="Y2" t="s">
        <v>204</v>
      </c>
      <c r="Z2" t="s">
        <v>205</v>
      </c>
      <c r="AA2">
        <v>1.1000000000000001</v>
      </c>
      <c r="AB2">
        <v>1.2</v>
      </c>
      <c r="AC2">
        <v>1.3</v>
      </c>
      <c r="AD2">
        <v>2.1</v>
      </c>
      <c r="AE2">
        <v>2.2000000000000002</v>
      </c>
      <c r="AF2">
        <v>2.2999999999999998</v>
      </c>
    </row>
    <row r="3" spans="1:32" x14ac:dyDescent="0.25">
      <c r="A3" s="24">
        <v>201</v>
      </c>
      <c r="B3" s="24">
        <v>1</v>
      </c>
      <c r="C3" s="24">
        <v>0.83535999999999999</v>
      </c>
      <c r="D3" s="24">
        <v>2.6323251417769379E-3</v>
      </c>
      <c r="E3" s="24">
        <v>0</v>
      </c>
      <c r="F3" s="24">
        <v>0</v>
      </c>
      <c r="I3" s="24">
        <v>201</v>
      </c>
      <c r="J3" s="24">
        <v>1</v>
      </c>
      <c r="K3">
        <f>M3*0.25</f>
        <v>1.57</v>
      </c>
      <c r="L3">
        <f>M3*0.55</f>
        <v>3.4540000000000006</v>
      </c>
      <c r="M3">
        <v>6.28</v>
      </c>
      <c r="N3">
        <f>P3*0.25</f>
        <v>0</v>
      </c>
      <c r="O3">
        <f>P3*0.55</f>
        <v>0</v>
      </c>
      <c r="P3">
        <v>0</v>
      </c>
      <c r="Q3">
        <f t="shared" ref="Q3:Q26" si="0">S3*0.25</f>
        <v>0</v>
      </c>
      <c r="R3">
        <f t="shared" ref="R3:R26" si="1">S3*0.55</f>
        <v>0</v>
      </c>
      <c r="S3">
        <v>0</v>
      </c>
      <c r="V3" s="24">
        <v>201</v>
      </c>
      <c r="W3" s="24">
        <v>1</v>
      </c>
      <c r="X3" s="31">
        <f>K3^2*D3*C3</f>
        <v>5.4201650626086962E-3</v>
      </c>
      <c r="Y3" s="31">
        <f>L3^2*D3*C3</f>
        <v>2.6233598903026095E-2</v>
      </c>
      <c r="Z3" s="31">
        <f>M3^2*D3*C3</f>
        <v>8.672264100173914E-2</v>
      </c>
      <c r="AA3" s="31">
        <f>N3^2*E3*C3</f>
        <v>0</v>
      </c>
      <c r="AB3" s="31">
        <f>O3^2*E3*C3</f>
        <v>0</v>
      </c>
      <c r="AC3" s="31">
        <f>P3^2*E3*C3</f>
        <v>0</v>
      </c>
      <c r="AD3" s="31">
        <f>Q3^2*F3*C3</f>
        <v>0</v>
      </c>
      <c r="AE3" s="31">
        <f>R3^2*F3*C3</f>
        <v>0</v>
      </c>
      <c r="AF3" s="31">
        <f>S3^2*F3*C3</f>
        <v>0</v>
      </c>
    </row>
    <row r="4" spans="1:32" x14ac:dyDescent="0.25">
      <c r="A4" s="24">
        <v>202</v>
      </c>
      <c r="B4" s="24">
        <v>60</v>
      </c>
      <c r="C4" s="24">
        <v>4.7200000000000002E-3</v>
      </c>
      <c r="D4" s="24">
        <v>2.6323251417769379E-3</v>
      </c>
      <c r="E4" s="24">
        <v>0</v>
      </c>
      <c r="F4" s="24">
        <v>0</v>
      </c>
      <c r="I4" s="24">
        <v>202</v>
      </c>
      <c r="J4" s="24">
        <v>60</v>
      </c>
      <c r="K4">
        <f t="shared" ref="K4:K11" si="2">M4*0.25</f>
        <v>1.57</v>
      </c>
      <c r="L4">
        <f t="shared" ref="L4:L67" si="3">M4*0.55</f>
        <v>3.4540000000000006</v>
      </c>
      <c r="M4">
        <v>6.28</v>
      </c>
      <c r="N4">
        <f t="shared" ref="N4:N67" si="4">P4*0.25</f>
        <v>0</v>
      </c>
      <c r="O4">
        <f t="shared" ref="O4:O67" si="5">P4*0.55</f>
        <v>0</v>
      </c>
      <c r="P4">
        <v>0</v>
      </c>
      <c r="Q4">
        <f t="shared" si="0"/>
        <v>0</v>
      </c>
      <c r="R4">
        <f t="shared" si="1"/>
        <v>0</v>
      </c>
      <c r="S4">
        <v>0</v>
      </c>
      <c r="V4" s="24">
        <v>202</v>
      </c>
      <c r="W4" s="24">
        <v>60</v>
      </c>
      <c r="X4" s="31">
        <f>K4^2*D4*C4</f>
        <v>3.0625334102079402E-5</v>
      </c>
      <c r="Y4" s="31">
        <f>L4^2*D4*C4</f>
        <v>1.4822661705406434E-4</v>
      </c>
      <c r="Z4" s="31">
        <f>M4^2*D4*C4</f>
        <v>4.9000534563327044E-4</v>
      </c>
      <c r="AA4" s="31">
        <f t="shared" ref="AA4:AA67" si="6">N4^2*E4*C4</f>
        <v>0</v>
      </c>
      <c r="AB4" s="31">
        <f t="shared" ref="AB4:AB67" si="7">O4^2*E4*C4</f>
        <v>0</v>
      </c>
      <c r="AC4" s="31">
        <f t="shared" ref="AC4:AC67" si="8">P4^2*E4*C4</f>
        <v>0</v>
      </c>
      <c r="AD4" s="31">
        <f t="shared" ref="AD4:AD67" si="9">Q4^2*F4*C4</f>
        <v>0</v>
      </c>
      <c r="AE4" s="31">
        <f t="shared" ref="AE4:AE67" si="10">R4^2*F4*C4</f>
        <v>0</v>
      </c>
      <c r="AF4" s="31">
        <f t="shared" ref="AF4:AF67" si="11">S4^2*F4*C4</f>
        <v>0</v>
      </c>
    </row>
    <row r="5" spans="1:32" x14ac:dyDescent="0.25">
      <c r="A5" s="24">
        <v>202</v>
      </c>
      <c r="B5" s="24">
        <v>66</v>
      </c>
      <c r="C5" s="24">
        <v>0.56169000000000002</v>
      </c>
      <c r="D5" s="24">
        <v>2.6323251417769379E-3</v>
      </c>
      <c r="E5" s="24">
        <v>0</v>
      </c>
      <c r="F5" s="24">
        <v>0</v>
      </c>
      <c r="I5" s="24">
        <v>202</v>
      </c>
      <c r="J5" s="24">
        <v>66</v>
      </c>
      <c r="K5">
        <f t="shared" si="2"/>
        <v>1.57</v>
      </c>
      <c r="L5">
        <f t="shared" si="3"/>
        <v>3.4540000000000006</v>
      </c>
      <c r="M5">
        <v>6.28</v>
      </c>
      <c r="N5">
        <f t="shared" si="4"/>
        <v>0</v>
      </c>
      <c r="O5">
        <f t="shared" si="5"/>
        <v>0</v>
      </c>
      <c r="P5">
        <v>0</v>
      </c>
      <c r="Q5">
        <f t="shared" si="0"/>
        <v>0</v>
      </c>
      <c r="R5">
        <f t="shared" si="1"/>
        <v>0</v>
      </c>
      <c r="S5">
        <v>0</v>
      </c>
      <c r="V5" s="24">
        <v>202</v>
      </c>
      <c r="W5" s="24">
        <v>66</v>
      </c>
      <c r="X5" s="31">
        <f t="shared" ref="X5:X68" si="12">K5^2*D5*C5</f>
        <v>3.6444796423298681E-3</v>
      </c>
      <c r="Y5" s="31">
        <f t="shared" ref="Y5:Y68" si="13">L5^2*D5*C5</f>
        <v>1.7639281468876566E-2</v>
      </c>
      <c r="Z5" s="31">
        <f t="shared" ref="Z5:Z68" si="14">M5^2*D5*C5</f>
        <v>5.8311674277277889E-2</v>
      </c>
      <c r="AA5" s="31">
        <f t="shared" si="6"/>
        <v>0</v>
      </c>
      <c r="AB5" s="31">
        <f t="shared" si="7"/>
        <v>0</v>
      </c>
      <c r="AC5" s="31">
        <f t="shared" si="8"/>
        <v>0</v>
      </c>
      <c r="AD5" s="31">
        <f t="shared" si="9"/>
        <v>0</v>
      </c>
      <c r="AE5" s="31">
        <f t="shared" si="10"/>
        <v>0</v>
      </c>
      <c r="AF5" s="31">
        <f t="shared" si="11"/>
        <v>0</v>
      </c>
    </row>
    <row r="6" spans="1:32" x14ac:dyDescent="0.25">
      <c r="A6" s="24">
        <v>202</v>
      </c>
      <c r="B6" s="24">
        <v>74</v>
      </c>
      <c r="C6" s="24">
        <v>0.25013999999999997</v>
      </c>
      <c r="D6" s="24">
        <v>2.6323251417769379E-3</v>
      </c>
      <c r="E6" s="24">
        <v>0</v>
      </c>
      <c r="F6" s="24">
        <v>0</v>
      </c>
      <c r="I6" s="24">
        <v>202</v>
      </c>
      <c r="J6" s="24">
        <v>74</v>
      </c>
      <c r="K6">
        <f t="shared" si="2"/>
        <v>1.57</v>
      </c>
      <c r="L6">
        <f t="shared" si="3"/>
        <v>3.4540000000000006</v>
      </c>
      <c r="M6">
        <v>6.28</v>
      </c>
      <c r="N6">
        <f t="shared" si="4"/>
        <v>0</v>
      </c>
      <c r="O6">
        <f t="shared" si="5"/>
        <v>0</v>
      </c>
      <c r="P6">
        <v>0</v>
      </c>
      <c r="Q6">
        <f t="shared" si="0"/>
        <v>0</v>
      </c>
      <c r="R6">
        <f t="shared" si="1"/>
        <v>0</v>
      </c>
      <c r="S6">
        <v>0</v>
      </c>
      <c r="V6" s="24">
        <v>202</v>
      </c>
      <c r="W6" s="24">
        <v>74</v>
      </c>
      <c r="X6" s="31">
        <f t="shared" si="12"/>
        <v>1.6230129390453687E-3</v>
      </c>
      <c r="Y6" s="31">
        <f t="shared" si="13"/>
        <v>7.8553826249795865E-3</v>
      </c>
      <c r="Z6" s="31">
        <f t="shared" si="14"/>
        <v>2.5968207024725899E-2</v>
      </c>
      <c r="AA6" s="31">
        <f t="shared" si="6"/>
        <v>0</v>
      </c>
      <c r="AB6" s="31">
        <f t="shared" si="7"/>
        <v>0</v>
      </c>
      <c r="AC6" s="31">
        <f t="shared" si="8"/>
        <v>0</v>
      </c>
      <c r="AD6" s="31">
        <f t="shared" si="9"/>
        <v>0</v>
      </c>
      <c r="AE6" s="31">
        <f t="shared" si="10"/>
        <v>0</v>
      </c>
      <c r="AF6" s="31">
        <f t="shared" si="11"/>
        <v>0</v>
      </c>
    </row>
    <row r="7" spans="1:32" x14ac:dyDescent="0.25">
      <c r="A7" s="24">
        <v>202</v>
      </c>
      <c r="B7" s="24">
        <v>95</v>
      </c>
      <c r="C7" s="24">
        <v>0.39173000000000002</v>
      </c>
      <c r="D7" s="24">
        <v>2.6323251417769379E-3</v>
      </c>
      <c r="E7" s="24">
        <v>0</v>
      </c>
      <c r="F7" s="24">
        <v>0</v>
      </c>
      <c r="I7" s="24">
        <v>202</v>
      </c>
      <c r="J7" s="24">
        <v>95</v>
      </c>
      <c r="K7">
        <f t="shared" si="2"/>
        <v>1.57</v>
      </c>
      <c r="L7">
        <f t="shared" si="3"/>
        <v>3.4540000000000006</v>
      </c>
      <c r="M7">
        <v>6.28</v>
      </c>
      <c r="N7">
        <f t="shared" si="4"/>
        <v>0</v>
      </c>
      <c r="O7">
        <f t="shared" si="5"/>
        <v>0</v>
      </c>
      <c r="P7">
        <v>0</v>
      </c>
      <c r="Q7">
        <f t="shared" si="0"/>
        <v>0</v>
      </c>
      <c r="R7">
        <f t="shared" si="1"/>
        <v>0</v>
      </c>
      <c r="S7">
        <v>0</v>
      </c>
      <c r="V7" s="24">
        <v>202</v>
      </c>
      <c r="W7" s="24">
        <v>95</v>
      </c>
      <c r="X7" s="31">
        <f t="shared" si="12"/>
        <v>2.5417080779253313E-3</v>
      </c>
      <c r="Y7" s="31">
        <f t="shared" si="13"/>
        <v>1.2301867097158605E-2</v>
      </c>
      <c r="Z7" s="31">
        <f t="shared" si="14"/>
        <v>4.06673292468053E-2</v>
      </c>
      <c r="AA7" s="31">
        <f t="shared" si="6"/>
        <v>0</v>
      </c>
      <c r="AB7" s="31">
        <f t="shared" si="7"/>
        <v>0</v>
      </c>
      <c r="AC7" s="31">
        <f t="shared" si="8"/>
        <v>0</v>
      </c>
      <c r="AD7" s="31">
        <f t="shared" si="9"/>
        <v>0</v>
      </c>
      <c r="AE7" s="31">
        <f t="shared" si="10"/>
        <v>0</v>
      </c>
      <c r="AF7" s="31">
        <f t="shared" si="11"/>
        <v>0</v>
      </c>
    </row>
    <row r="8" spans="1:32" x14ac:dyDescent="0.25">
      <c r="A8" s="24">
        <v>1</v>
      </c>
      <c r="B8" s="24">
        <v>2</v>
      </c>
      <c r="C8" s="24">
        <v>0.41060000000000002</v>
      </c>
      <c r="D8" s="24">
        <v>2.6323251417769379E-3</v>
      </c>
      <c r="E8" s="24">
        <v>0</v>
      </c>
      <c r="F8" s="24">
        <v>0</v>
      </c>
      <c r="I8" s="24">
        <v>1</v>
      </c>
      <c r="J8" s="24">
        <v>2</v>
      </c>
      <c r="K8">
        <f t="shared" si="2"/>
        <v>1.57</v>
      </c>
      <c r="L8">
        <f t="shared" si="3"/>
        <v>3.4540000000000006</v>
      </c>
      <c r="M8">
        <v>6.28</v>
      </c>
      <c r="N8">
        <f t="shared" si="4"/>
        <v>0</v>
      </c>
      <c r="O8">
        <f t="shared" si="5"/>
        <v>0</v>
      </c>
      <c r="P8">
        <v>0</v>
      </c>
      <c r="Q8">
        <f t="shared" si="0"/>
        <v>0</v>
      </c>
      <c r="R8">
        <f t="shared" si="1"/>
        <v>0</v>
      </c>
      <c r="S8">
        <v>0</v>
      </c>
      <c r="V8" s="24">
        <v>1</v>
      </c>
      <c r="W8" s="24">
        <v>2</v>
      </c>
      <c r="X8" s="31">
        <f t="shared" si="12"/>
        <v>2.6641445301512291E-3</v>
      </c>
      <c r="Y8" s="31">
        <f t="shared" si="13"/>
        <v>1.2894459525931951E-2</v>
      </c>
      <c r="Z8" s="31">
        <f t="shared" si="14"/>
        <v>4.2626312482419666E-2</v>
      </c>
      <c r="AA8" s="31">
        <f t="shared" si="6"/>
        <v>0</v>
      </c>
      <c r="AB8" s="31">
        <f t="shared" si="7"/>
        <v>0</v>
      </c>
      <c r="AC8" s="31">
        <f t="shared" si="8"/>
        <v>0</v>
      </c>
      <c r="AD8" s="31">
        <f t="shared" si="9"/>
        <v>0</v>
      </c>
      <c r="AE8" s="31">
        <f t="shared" si="10"/>
        <v>0</v>
      </c>
      <c r="AF8" s="31">
        <f t="shared" si="11"/>
        <v>0</v>
      </c>
    </row>
    <row r="9" spans="1:32" x14ac:dyDescent="0.25">
      <c r="A9" s="24">
        <v>2</v>
      </c>
      <c r="B9" s="24">
        <v>3</v>
      </c>
      <c r="C9" s="24">
        <v>0.28788999999999998</v>
      </c>
      <c r="D9" s="24">
        <v>2.6323251417769379E-3</v>
      </c>
      <c r="E9" s="24">
        <v>0</v>
      </c>
      <c r="F9" s="24">
        <v>0</v>
      </c>
      <c r="I9" s="24">
        <v>2</v>
      </c>
      <c r="J9" s="24">
        <v>3</v>
      </c>
      <c r="K9">
        <f t="shared" si="2"/>
        <v>1.57</v>
      </c>
      <c r="L9">
        <f t="shared" si="3"/>
        <v>3.4540000000000006</v>
      </c>
      <c r="M9">
        <v>6.28</v>
      </c>
      <c r="N9">
        <f t="shared" si="4"/>
        <v>0</v>
      </c>
      <c r="O9">
        <f t="shared" si="5"/>
        <v>0</v>
      </c>
      <c r="P9">
        <v>0</v>
      </c>
      <c r="Q9">
        <f t="shared" si="0"/>
        <v>0</v>
      </c>
      <c r="R9">
        <f t="shared" si="1"/>
        <v>0</v>
      </c>
      <c r="S9">
        <v>0</v>
      </c>
      <c r="V9" s="24">
        <v>2</v>
      </c>
      <c r="W9" s="24">
        <v>3</v>
      </c>
      <c r="X9" s="31">
        <f t="shared" si="12"/>
        <v>1.8679507276795843E-3</v>
      </c>
      <c r="Y9" s="31">
        <f t="shared" si="13"/>
        <v>9.040881521969189E-3</v>
      </c>
      <c r="Z9" s="31">
        <f t="shared" si="14"/>
        <v>2.9887211642873349E-2</v>
      </c>
      <c r="AA9" s="31">
        <f t="shared" si="6"/>
        <v>0</v>
      </c>
      <c r="AB9" s="31">
        <f t="shared" si="7"/>
        <v>0</v>
      </c>
      <c r="AC9" s="31">
        <f t="shared" si="8"/>
        <v>0</v>
      </c>
      <c r="AD9" s="31">
        <f t="shared" si="9"/>
        <v>0</v>
      </c>
      <c r="AE9" s="31">
        <f t="shared" si="10"/>
        <v>0</v>
      </c>
      <c r="AF9" s="31">
        <f t="shared" si="11"/>
        <v>0</v>
      </c>
    </row>
    <row r="10" spans="1:32" x14ac:dyDescent="0.25">
      <c r="A10" s="24">
        <v>3</v>
      </c>
      <c r="B10" s="24">
        <v>4</v>
      </c>
      <c r="C10" s="24">
        <v>8.0189999999999997E-2</v>
      </c>
      <c r="D10" s="24">
        <v>2.6323251417769379E-3</v>
      </c>
      <c r="E10" s="24">
        <v>0</v>
      </c>
      <c r="F10" s="24">
        <v>0</v>
      </c>
      <c r="I10" s="24">
        <v>3</v>
      </c>
      <c r="J10" s="24">
        <v>4</v>
      </c>
      <c r="K10">
        <f t="shared" si="2"/>
        <v>1.57</v>
      </c>
      <c r="L10">
        <f t="shared" si="3"/>
        <v>3.4540000000000006</v>
      </c>
      <c r="M10">
        <v>6.28</v>
      </c>
      <c r="N10">
        <f t="shared" si="4"/>
        <v>0</v>
      </c>
      <c r="O10">
        <f t="shared" si="5"/>
        <v>0</v>
      </c>
      <c r="P10">
        <v>0</v>
      </c>
      <c r="Q10">
        <f t="shared" si="0"/>
        <v>0</v>
      </c>
      <c r="R10">
        <f t="shared" si="1"/>
        <v>0</v>
      </c>
      <c r="S10">
        <v>0</v>
      </c>
      <c r="V10" s="24">
        <v>3</v>
      </c>
      <c r="W10" s="24">
        <v>4</v>
      </c>
      <c r="X10" s="31">
        <f t="shared" si="12"/>
        <v>5.2030625882325146E-4</v>
      </c>
      <c r="Y10" s="31">
        <f t="shared" si="13"/>
        <v>2.5182822927045374E-3</v>
      </c>
      <c r="Z10" s="31">
        <f t="shared" si="14"/>
        <v>8.3249001411720234E-3</v>
      </c>
      <c r="AA10" s="31">
        <f t="shared" si="6"/>
        <v>0</v>
      </c>
      <c r="AB10" s="31">
        <f t="shared" si="7"/>
        <v>0</v>
      </c>
      <c r="AC10" s="31">
        <f t="shared" si="8"/>
        <v>0</v>
      </c>
      <c r="AD10" s="31">
        <f t="shared" si="9"/>
        <v>0</v>
      </c>
      <c r="AE10" s="31">
        <f t="shared" si="10"/>
        <v>0</v>
      </c>
      <c r="AF10" s="31">
        <f t="shared" si="11"/>
        <v>0</v>
      </c>
    </row>
    <row r="11" spans="1:32" x14ac:dyDescent="0.25">
      <c r="A11" s="24">
        <v>4</v>
      </c>
      <c r="B11" s="24">
        <v>5</v>
      </c>
      <c r="C11" s="24">
        <v>0.58894999999999997</v>
      </c>
      <c r="D11" s="24">
        <v>2.6323251417769379E-3</v>
      </c>
      <c r="E11" s="24">
        <v>0</v>
      </c>
      <c r="F11" s="24">
        <v>0</v>
      </c>
      <c r="I11" s="24">
        <v>4</v>
      </c>
      <c r="J11" s="24">
        <v>5</v>
      </c>
      <c r="K11">
        <f t="shared" si="2"/>
        <v>1.57</v>
      </c>
      <c r="L11">
        <f t="shared" si="3"/>
        <v>3.4540000000000006</v>
      </c>
      <c r="M11">
        <v>6.28</v>
      </c>
      <c r="N11">
        <f t="shared" si="4"/>
        <v>0</v>
      </c>
      <c r="O11">
        <f t="shared" si="5"/>
        <v>0</v>
      </c>
      <c r="P11">
        <v>0</v>
      </c>
      <c r="Q11">
        <f t="shared" si="0"/>
        <v>0</v>
      </c>
      <c r="R11">
        <f t="shared" si="1"/>
        <v>0</v>
      </c>
      <c r="S11">
        <v>0</v>
      </c>
      <c r="V11" s="24">
        <v>4</v>
      </c>
      <c r="W11" s="24">
        <v>5</v>
      </c>
      <c r="X11" s="31">
        <f t="shared" si="12"/>
        <v>3.8213539236058602E-3</v>
      </c>
      <c r="Y11" s="31">
        <f t="shared" si="13"/>
        <v>1.8495352990252369E-2</v>
      </c>
      <c r="Z11" s="31">
        <f t="shared" si="14"/>
        <v>6.1141662777693763E-2</v>
      </c>
      <c r="AA11" s="31">
        <f t="shared" si="6"/>
        <v>0</v>
      </c>
      <c r="AB11" s="31">
        <f t="shared" si="7"/>
        <v>0</v>
      </c>
      <c r="AC11" s="31">
        <f t="shared" si="8"/>
        <v>0</v>
      </c>
      <c r="AD11" s="31">
        <f t="shared" si="9"/>
        <v>0</v>
      </c>
      <c r="AE11" s="31">
        <f t="shared" si="10"/>
        <v>0</v>
      </c>
      <c r="AF11" s="31">
        <f t="shared" si="11"/>
        <v>0</v>
      </c>
    </row>
    <row r="12" spans="1:32" x14ac:dyDescent="0.25">
      <c r="A12" s="24">
        <v>5</v>
      </c>
      <c r="B12" s="24">
        <v>6</v>
      </c>
      <c r="C12" s="24">
        <v>0.1537</v>
      </c>
      <c r="D12" s="24">
        <v>2.6323251417769379E-3</v>
      </c>
      <c r="E12" s="24">
        <v>0</v>
      </c>
      <c r="F12" s="24">
        <v>0</v>
      </c>
      <c r="I12" s="24">
        <v>5</v>
      </c>
      <c r="J12" s="24">
        <v>6</v>
      </c>
      <c r="K12">
        <f t="shared" ref="K12:K75" si="15">M12*0.25</f>
        <v>1.57</v>
      </c>
      <c r="L12">
        <f t="shared" si="3"/>
        <v>3.4540000000000006</v>
      </c>
      <c r="M12">
        <v>6.28</v>
      </c>
      <c r="N12">
        <f t="shared" si="4"/>
        <v>0</v>
      </c>
      <c r="O12">
        <f t="shared" si="5"/>
        <v>0</v>
      </c>
      <c r="P12">
        <v>0</v>
      </c>
      <c r="Q12">
        <f t="shared" si="0"/>
        <v>0</v>
      </c>
      <c r="R12">
        <f t="shared" si="1"/>
        <v>0</v>
      </c>
      <c r="S12">
        <v>0</v>
      </c>
      <c r="V12" s="24">
        <v>5</v>
      </c>
      <c r="W12" s="24">
        <v>6</v>
      </c>
      <c r="X12" s="31">
        <f t="shared" si="12"/>
        <v>9.9726988379017023E-4</v>
      </c>
      <c r="Y12" s="31">
        <f t="shared" si="13"/>
        <v>4.8267862375444255E-3</v>
      </c>
      <c r="Z12" s="31">
        <f t="shared" si="14"/>
        <v>1.5956318140642724E-2</v>
      </c>
      <c r="AA12" s="31">
        <f t="shared" si="6"/>
        <v>0</v>
      </c>
      <c r="AB12" s="31">
        <f t="shared" si="7"/>
        <v>0</v>
      </c>
      <c r="AC12" s="31">
        <f t="shared" si="8"/>
        <v>0</v>
      </c>
      <c r="AD12" s="31">
        <f t="shared" si="9"/>
        <v>0</v>
      </c>
      <c r="AE12" s="31">
        <f t="shared" si="10"/>
        <v>0</v>
      </c>
      <c r="AF12" s="31">
        <f t="shared" si="11"/>
        <v>0</v>
      </c>
    </row>
    <row r="13" spans="1:32" x14ac:dyDescent="0.25">
      <c r="A13" s="24">
        <v>6</v>
      </c>
      <c r="B13" s="24">
        <v>7</v>
      </c>
      <c r="C13" s="24">
        <v>0.44973999999999997</v>
      </c>
      <c r="D13" s="24">
        <v>2.6323251417769379E-3</v>
      </c>
      <c r="E13" s="24">
        <v>0</v>
      </c>
      <c r="F13" s="24">
        <v>0</v>
      </c>
      <c r="I13" s="24">
        <v>6</v>
      </c>
      <c r="J13" s="24">
        <v>7</v>
      </c>
      <c r="K13">
        <f t="shared" si="15"/>
        <v>1.57</v>
      </c>
      <c r="L13">
        <f t="shared" si="3"/>
        <v>3.4540000000000006</v>
      </c>
      <c r="M13">
        <v>6.28</v>
      </c>
      <c r="N13">
        <f t="shared" si="4"/>
        <v>0</v>
      </c>
      <c r="O13">
        <f t="shared" si="5"/>
        <v>0</v>
      </c>
      <c r="P13">
        <v>0</v>
      </c>
      <c r="Q13">
        <f t="shared" si="0"/>
        <v>0</v>
      </c>
      <c r="R13">
        <f t="shared" si="1"/>
        <v>0</v>
      </c>
      <c r="S13">
        <v>0</v>
      </c>
      <c r="V13" s="24">
        <v>6</v>
      </c>
      <c r="W13" s="24">
        <v>7</v>
      </c>
      <c r="X13" s="31">
        <f t="shared" si="12"/>
        <v>2.918101220141777E-3</v>
      </c>
      <c r="Y13" s="31">
        <f t="shared" si="13"/>
        <v>1.4123609905486204E-2</v>
      </c>
      <c r="Z13" s="31">
        <f t="shared" si="14"/>
        <v>4.6689619522268432E-2</v>
      </c>
      <c r="AA13" s="31">
        <f t="shared" si="6"/>
        <v>0</v>
      </c>
      <c r="AB13" s="31">
        <f t="shared" si="7"/>
        <v>0</v>
      </c>
      <c r="AC13" s="31">
        <f t="shared" si="8"/>
        <v>0</v>
      </c>
      <c r="AD13" s="31">
        <f t="shared" si="9"/>
        <v>0</v>
      </c>
      <c r="AE13" s="31">
        <f t="shared" si="10"/>
        <v>0</v>
      </c>
      <c r="AF13" s="31">
        <f t="shared" si="11"/>
        <v>0</v>
      </c>
    </row>
    <row r="14" spans="1:32" x14ac:dyDescent="0.25">
      <c r="A14" s="24">
        <v>6</v>
      </c>
      <c r="B14" s="24">
        <v>8</v>
      </c>
      <c r="C14" s="24">
        <v>0.96991000000000005</v>
      </c>
      <c r="D14" s="24">
        <v>2.6323251417769379E-3</v>
      </c>
      <c r="E14" s="24">
        <v>0</v>
      </c>
      <c r="F14" s="24">
        <v>0</v>
      </c>
      <c r="I14" s="24">
        <v>6</v>
      </c>
      <c r="J14" s="24">
        <v>8</v>
      </c>
      <c r="K14">
        <f t="shared" si="15"/>
        <v>1.57</v>
      </c>
      <c r="L14">
        <f t="shared" si="3"/>
        <v>3.4540000000000006</v>
      </c>
      <c r="M14">
        <v>6.28</v>
      </c>
      <c r="N14">
        <f t="shared" si="4"/>
        <v>0</v>
      </c>
      <c r="O14">
        <f t="shared" si="5"/>
        <v>0</v>
      </c>
      <c r="P14">
        <v>0</v>
      </c>
      <c r="Q14">
        <f t="shared" si="0"/>
        <v>0</v>
      </c>
      <c r="R14">
        <f t="shared" si="1"/>
        <v>0</v>
      </c>
      <c r="S14">
        <v>0</v>
      </c>
      <c r="V14" s="24">
        <v>6</v>
      </c>
      <c r="W14" s="24">
        <v>8</v>
      </c>
      <c r="X14" s="31">
        <f t="shared" si="12"/>
        <v>6.2931817370652189E-3</v>
      </c>
      <c r="Y14" s="31">
        <f t="shared" si="13"/>
        <v>3.0458999607395666E-2</v>
      </c>
      <c r="Z14" s="31">
        <f t="shared" si="14"/>
        <v>0.1006909077930435</v>
      </c>
      <c r="AA14" s="31">
        <f t="shared" si="6"/>
        <v>0</v>
      </c>
      <c r="AB14" s="31">
        <f t="shared" si="7"/>
        <v>0</v>
      </c>
      <c r="AC14" s="31">
        <f t="shared" si="8"/>
        <v>0</v>
      </c>
      <c r="AD14" s="31">
        <f t="shared" si="9"/>
        <v>0</v>
      </c>
      <c r="AE14" s="31">
        <f t="shared" si="10"/>
        <v>0</v>
      </c>
      <c r="AF14" s="31">
        <f t="shared" si="11"/>
        <v>0</v>
      </c>
    </row>
    <row r="15" spans="1:32" x14ac:dyDescent="0.25">
      <c r="A15" s="24">
        <v>8</v>
      </c>
      <c r="B15" s="24">
        <v>9</v>
      </c>
      <c r="C15" s="24">
        <v>0.16708000000000001</v>
      </c>
      <c r="D15" s="24">
        <v>2.6323251417769379E-3</v>
      </c>
      <c r="E15" s="24">
        <v>0</v>
      </c>
      <c r="F15" s="24">
        <v>0</v>
      </c>
      <c r="I15" s="24">
        <v>8</v>
      </c>
      <c r="J15" s="24">
        <v>9</v>
      </c>
      <c r="K15">
        <f t="shared" si="15"/>
        <v>1.57</v>
      </c>
      <c r="L15">
        <f t="shared" si="3"/>
        <v>3.4540000000000006</v>
      </c>
      <c r="M15">
        <v>6.28</v>
      </c>
      <c r="N15">
        <f t="shared" si="4"/>
        <v>0</v>
      </c>
      <c r="O15">
        <f t="shared" si="5"/>
        <v>0</v>
      </c>
      <c r="P15">
        <v>0</v>
      </c>
      <c r="Q15">
        <f t="shared" si="0"/>
        <v>0</v>
      </c>
      <c r="R15">
        <f t="shared" si="1"/>
        <v>0</v>
      </c>
      <c r="S15">
        <v>0</v>
      </c>
      <c r="V15" s="24">
        <v>8</v>
      </c>
      <c r="W15" s="24">
        <v>9</v>
      </c>
      <c r="X15" s="31">
        <f t="shared" si="12"/>
        <v>1.084084919867675E-3</v>
      </c>
      <c r="Y15" s="31">
        <f t="shared" si="13"/>
        <v>5.2469710121595481E-3</v>
      </c>
      <c r="Z15" s="31">
        <f t="shared" si="14"/>
        <v>1.73453587178828E-2</v>
      </c>
      <c r="AA15" s="31">
        <f t="shared" si="6"/>
        <v>0</v>
      </c>
      <c r="AB15" s="31">
        <f t="shared" si="7"/>
        <v>0</v>
      </c>
      <c r="AC15" s="31">
        <f t="shared" si="8"/>
        <v>0</v>
      </c>
      <c r="AD15" s="31">
        <f t="shared" si="9"/>
        <v>0</v>
      </c>
      <c r="AE15" s="31">
        <f t="shared" si="10"/>
        <v>0</v>
      </c>
      <c r="AF15" s="31">
        <f t="shared" si="11"/>
        <v>0</v>
      </c>
    </row>
    <row r="16" spans="1:32" x14ac:dyDescent="0.25">
      <c r="A16" s="24">
        <v>8</v>
      </c>
      <c r="B16" s="24">
        <v>10</v>
      </c>
      <c r="C16" s="24">
        <v>0.56752999999999998</v>
      </c>
      <c r="D16" s="24">
        <v>2.6323251417769379E-3</v>
      </c>
      <c r="E16" s="24">
        <v>0</v>
      </c>
      <c r="F16" s="24">
        <v>0</v>
      </c>
      <c r="I16" s="24">
        <v>8</v>
      </c>
      <c r="J16" s="24">
        <v>10</v>
      </c>
      <c r="K16">
        <f t="shared" si="15"/>
        <v>1.57</v>
      </c>
      <c r="L16">
        <f t="shared" si="3"/>
        <v>3.4540000000000006</v>
      </c>
      <c r="M16">
        <v>6.28</v>
      </c>
      <c r="N16">
        <f t="shared" si="4"/>
        <v>0</v>
      </c>
      <c r="O16">
        <f t="shared" si="5"/>
        <v>0</v>
      </c>
      <c r="P16">
        <v>0</v>
      </c>
      <c r="Q16">
        <f t="shared" si="0"/>
        <v>0</v>
      </c>
      <c r="R16">
        <f t="shared" si="1"/>
        <v>0</v>
      </c>
      <c r="S16">
        <v>0</v>
      </c>
      <c r="V16" s="24">
        <v>8</v>
      </c>
      <c r="W16" s="24">
        <v>10</v>
      </c>
      <c r="X16" s="31">
        <f t="shared" si="12"/>
        <v>3.6823720048629492E-3</v>
      </c>
      <c r="Y16" s="31">
        <f t="shared" si="13"/>
        <v>1.7822680503536678E-2</v>
      </c>
      <c r="Z16" s="31">
        <f t="shared" si="14"/>
        <v>5.8917952077807187E-2</v>
      </c>
      <c r="AA16" s="31">
        <f t="shared" si="6"/>
        <v>0</v>
      </c>
      <c r="AB16" s="31">
        <f t="shared" si="7"/>
        <v>0</v>
      </c>
      <c r="AC16" s="31">
        <f t="shared" si="8"/>
        <v>0</v>
      </c>
      <c r="AD16" s="31">
        <f t="shared" si="9"/>
        <v>0</v>
      </c>
      <c r="AE16" s="31">
        <f t="shared" si="10"/>
        <v>0</v>
      </c>
      <c r="AF16" s="31">
        <f t="shared" si="11"/>
        <v>0</v>
      </c>
    </row>
    <row r="17" spans="1:32" x14ac:dyDescent="0.25">
      <c r="A17" s="24">
        <v>10</v>
      </c>
      <c r="B17" s="24">
        <v>11</v>
      </c>
      <c r="C17" s="24">
        <v>8.0189999999999997E-2</v>
      </c>
      <c r="D17" s="24">
        <v>2.6323251417769379E-3</v>
      </c>
      <c r="E17" s="24">
        <v>0</v>
      </c>
      <c r="F17" s="24">
        <v>0</v>
      </c>
      <c r="I17" s="24">
        <v>10</v>
      </c>
      <c r="J17" s="24">
        <v>11</v>
      </c>
      <c r="K17">
        <f t="shared" si="15"/>
        <v>1.57</v>
      </c>
      <c r="L17">
        <f t="shared" si="3"/>
        <v>3.4540000000000006</v>
      </c>
      <c r="M17">
        <v>6.28</v>
      </c>
      <c r="N17">
        <f t="shared" si="4"/>
        <v>0</v>
      </c>
      <c r="O17">
        <f t="shared" si="5"/>
        <v>0</v>
      </c>
      <c r="P17">
        <v>0</v>
      </c>
      <c r="Q17">
        <f t="shared" si="0"/>
        <v>0</v>
      </c>
      <c r="R17">
        <f t="shared" si="1"/>
        <v>0</v>
      </c>
      <c r="S17">
        <v>0</v>
      </c>
      <c r="V17" s="24">
        <v>10</v>
      </c>
      <c r="W17" s="24">
        <v>11</v>
      </c>
      <c r="X17" s="31">
        <f t="shared" si="12"/>
        <v>5.2030625882325146E-4</v>
      </c>
      <c r="Y17" s="31">
        <f t="shared" si="13"/>
        <v>2.5182822927045374E-3</v>
      </c>
      <c r="Z17" s="31">
        <f t="shared" si="14"/>
        <v>8.3249001411720234E-3</v>
      </c>
      <c r="AA17" s="31">
        <f t="shared" si="6"/>
        <v>0</v>
      </c>
      <c r="AB17" s="31">
        <f t="shared" si="7"/>
        <v>0</v>
      </c>
      <c r="AC17" s="31">
        <f t="shared" si="8"/>
        <v>0</v>
      </c>
      <c r="AD17" s="31">
        <f t="shared" si="9"/>
        <v>0</v>
      </c>
      <c r="AE17" s="31">
        <f t="shared" si="10"/>
        <v>0</v>
      </c>
      <c r="AF17" s="31">
        <f t="shared" si="11"/>
        <v>0</v>
      </c>
    </row>
    <row r="18" spans="1:32" x14ac:dyDescent="0.25">
      <c r="A18" s="24">
        <v>10</v>
      </c>
      <c r="B18" s="24">
        <v>12</v>
      </c>
      <c r="C18" s="24">
        <v>0.33195999999999998</v>
      </c>
      <c r="D18" s="24">
        <v>2.6323251417769379E-3</v>
      </c>
      <c r="E18" s="24">
        <v>0</v>
      </c>
      <c r="F18" s="24">
        <v>0</v>
      </c>
      <c r="I18" s="24">
        <v>10</v>
      </c>
      <c r="J18" s="24">
        <v>12</v>
      </c>
      <c r="K18">
        <f t="shared" si="15"/>
        <v>1.57</v>
      </c>
      <c r="L18">
        <f t="shared" si="3"/>
        <v>3.4540000000000006</v>
      </c>
      <c r="M18">
        <v>6.28</v>
      </c>
      <c r="N18">
        <f t="shared" si="4"/>
        <v>0</v>
      </c>
      <c r="O18">
        <f t="shared" si="5"/>
        <v>0</v>
      </c>
      <c r="P18">
        <v>0</v>
      </c>
      <c r="Q18">
        <f t="shared" si="0"/>
        <v>0</v>
      </c>
      <c r="R18">
        <f t="shared" si="1"/>
        <v>0</v>
      </c>
      <c r="S18">
        <v>0</v>
      </c>
      <c r="V18" s="24">
        <v>10</v>
      </c>
      <c r="W18" s="24">
        <v>12</v>
      </c>
      <c r="X18" s="31">
        <f t="shared" si="12"/>
        <v>2.1538953196030249E-3</v>
      </c>
      <c r="Y18" s="31">
        <f t="shared" si="13"/>
        <v>1.0424853346878642E-2</v>
      </c>
      <c r="Z18" s="31">
        <f t="shared" si="14"/>
        <v>3.4462325113648398E-2</v>
      </c>
      <c r="AA18" s="31">
        <f t="shared" si="6"/>
        <v>0</v>
      </c>
      <c r="AB18" s="31">
        <f t="shared" si="7"/>
        <v>0</v>
      </c>
      <c r="AC18" s="31">
        <f t="shared" si="8"/>
        <v>0</v>
      </c>
      <c r="AD18" s="31">
        <f t="shared" si="9"/>
        <v>0</v>
      </c>
      <c r="AE18" s="31">
        <f t="shared" si="10"/>
        <v>0</v>
      </c>
      <c r="AF18" s="31">
        <f t="shared" si="11"/>
        <v>0</v>
      </c>
    </row>
    <row r="19" spans="1:32" x14ac:dyDescent="0.25">
      <c r="A19" s="24">
        <v>10</v>
      </c>
      <c r="B19" s="24">
        <v>13</v>
      </c>
      <c r="C19" s="24">
        <v>0.83535999999999999</v>
      </c>
      <c r="D19" s="24">
        <v>2.6323251417769379E-3</v>
      </c>
      <c r="E19" s="24">
        <v>0</v>
      </c>
      <c r="F19" s="24">
        <v>0</v>
      </c>
      <c r="I19" s="24">
        <v>10</v>
      </c>
      <c r="J19" s="24">
        <v>13</v>
      </c>
      <c r="K19">
        <f t="shared" si="15"/>
        <v>1.57</v>
      </c>
      <c r="L19">
        <f t="shared" si="3"/>
        <v>3.4540000000000006</v>
      </c>
      <c r="M19">
        <v>6.28</v>
      </c>
      <c r="N19">
        <f t="shared" si="4"/>
        <v>0</v>
      </c>
      <c r="O19">
        <f t="shared" si="5"/>
        <v>0</v>
      </c>
      <c r="P19">
        <v>0</v>
      </c>
      <c r="Q19">
        <f t="shared" si="0"/>
        <v>0</v>
      </c>
      <c r="R19">
        <f t="shared" si="1"/>
        <v>0</v>
      </c>
      <c r="S19">
        <v>0</v>
      </c>
      <c r="V19" s="24">
        <v>10</v>
      </c>
      <c r="W19" s="24">
        <v>13</v>
      </c>
      <c r="X19" s="31">
        <f t="shared" si="12"/>
        <v>5.4201650626086962E-3</v>
      </c>
      <c r="Y19" s="31">
        <f t="shared" si="13"/>
        <v>2.6233598903026095E-2</v>
      </c>
      <c r="Z19" s="31">
        <f t="shared" si="14"/>
        <v>8.672264100173914E-2</v>
      </c>
      <c r="AA19" s="31">
        <f t="shared" si="6"/>
        <v>0</v>
      </c>
      <c r="AB19" s="31">
        <f t="shared" si="7"/>
        <v>0</v>
      </c>
      <c r="AC19" s="31">
        <f t="shared" si="8"/>
        <v>0</v>
      </c>
      <c r="AD19" s="31">
        <f t="shared" si="9"/>
        <v>0</v>
      </c>
      <c r="AE19" s="31">
        <f t="shared" si="10"/>
        <v>0</v>
      </c>
      <c r="AF19" s="31">
        <f t="shared" si="11"/>
        <v>0</v>
      </c>
    </row>
    <row r="20" spans="1:32" x14ac:dyDescent="0.25">
      <c r="A20" s="24">
        <v>13</v>
      </c>
      <c r="B20" s="24">
        <v>14</v>
      </c>
      <c r="C20" s="24">
        <v>4.7200000000000002E-3</v>
      </c>
      <c r="D20" s="24">
        <v>2.6323251417769379E-3</v>
      </c>
      <c r="E20" s="24">
        <v>0</v>
      </c>
      <c r="F20" s="24">
        <v>0</v>
      </c>
      <c r="I20" s="24">
        <v>13</v>
      </c>
      <c r="J20" s="24">
        <v>14</v>
      </c>
      <c r="K20">
        <f t="shared" si="15"/>
        <v>1.57</v>
      </c>
      <c r="L20">
        <f t="shared" si="3"/>
        <v>3.4540000000000006</v>
      </c>
      <c r="M20">
        <v>6.28</v>
      </c>
      <c r="N20">
        <f t="shared" si="4"/>
        <v>0</v>
      </c>
      <c r="O20">
        <f t="shared" si="5"/>
        <v>0</v>
      </c>
      <c r="P20">
        <v>0</v>
      </c>
      <c r="Q20">
        <f t="shared" si="0"/>
        <v>0</v>
      </c>
      <c r="R20">
        <f t="shared" si="1"/>
        <v>0</v>
      </c>
      <c r="S20">
        <v>0</v>
      </c>
      <c r="V20" s="24">
        <v>13</v>
      </c>
      <c r="W20" s="24">
        <v>14</v>
      </c>
      <c r="X20" s="31">
        <f t="shared" si="12"/>
        <v>3.0625334102079402E-5</v>
      </c>
      <c r="Y20" s="31">
        <f t="shared" si="13"/>
        <v>1.4822661705406434E-4</v>
      </c>
      <c r="Z20" s="31">
        <f t="shared" si="14"/>
        <v>4.9000534563327044E-4</v>
      </c>
      <c r="AA20" s="31">
        <f t="shared" si="6"/>
        <v>0</v>
      </c>
      <c r="AB20" s="31">
        <f t="shared" si="7"/>
        <v>0</v>
      </c>
      <c r="AC20" s="31">
        <f t="shared" si="8"/>
        <v>0</v>
      </c>
      <c r="AD20" s="31">
        <f t="shared" si="9"/>
        <v>0</v>
      </c>
      <c r="AE20" s="31">
        <f t="shared" si="10"/>
        <v>0</v>
      </c>
      <c r="AF20" s="31">
        <f t="shared" si="11"/>
        <v>0</v>
      </c>
    </row>
    <row r="21" spans="1:32" x14ac:dyDescent="0.25">
      <c r="A21" s="24">
        <v>13</v>
      </c>
      <c r="B21" s="24">
        <v>15</v>
      </c>
      <c r="C21" s="24">
        <v>0.56162000000000001</v>
      </c>
      <c r="D21" s="24">
        <v>2.6323251417769379E-3</v>
      </c>
      <c r="E21" s="24">
        <v>0</v>
      </c>
      <c r="F21" s="24">
        <v>0</v>
      </c>
      <c r="I21" s="24">
        <v>13</v>
      </c>
      <c r="J21" s="24">
        <v>15</v>
      </c>
      <c r="K21">
        <f t="shared" si="15"/>
        <v>1.57</v>
      </c>
      <c r="L21">
        <f t="shared" si="3"/>
        <v>3.4540000000000006</v>
      </c>
      <c r="M21">
        <v>6.28</v>
      </c>
      <c r="N21">
        <f t="shared" si="4"/>
        <v>0</v>
      </c>
      <c r="O21">
        <f t="shared" si="5"/>
        <v>0</v>
      </c>
      <c r="P21">
        <v>0</v>
      </c>
      <c r="Q21">
        <f t="shared" si="0"/>
        <v>0</v>
      </c>
      <c r="R21">
        <f t="shared" si="1"/>
        <v>0</v>
      </c>
      <c r="S21">
        <v>0</v>
      </c>
      <c r="V21" s="24">
        <v>13</v>
      </c>
      <c r="W21" s="24">
        <v>15</v>
      </c>
      <c r="X21" s="31">
        <f t="shared" si="12"/>
        <v>3.6440254530529306E-3</v>
      </c>
      <c r="Y21" s="31">
        <f t="shared" si="13"/>
        <v>1.7637083192776189E-2</v>
      </c>
      <c r="Z21" s="31">
        <f t="shared" si="14"/>
        <v>5.830440724884689E-2</v>
      </c>
      <c r="AA21" s="31">
        <f t="shared" si="6"/>
        <v>0</v>
      </c>
      <c r="AB21" s="31">
        <f t="shared" si="7"/>
        <v>0</v>
      </c>
      <c r="AC21" s="31">
        <f t="shared" si="8"/>
        <v>0</v>
      </c>
      <c r="AD21" s="31">
        <f t="shared" si="9"/>
        <v>0</v>
      </c>
      <c r="AE21" s="31">
        <f t="shared" si="10"/>
        <v>0</v>
      </c>
      <c r="AF21" s="31">
        <f t="shared" si="11"/>
        <v>0</v>
      </c>
    </row>
    <row r="22" spans="1:32" x14ac:dyDescent="0.25">
      <c r="A22" s="24">
        <v>15</v>
      </c>
      <c r="B22" s="24">
        <v>16</v>
      </c>
      <c r="C22" s="24">
        <v>0.27373999999999998</v>
      </c>
      <c r="D22" s="24">
        <v>2.6323251417769379E-3</v>
      </c>
      <c r="E22" s="24">
        <v>0</v>
      </c>
      <c r="F22" s="24">
        <v>0</v>
      </c>
      <c r="I22" s="24">
        <v>15</v>
      </c>
      <c r="J22" s="24">
        <v>16</v>
      </c>
      <c r="K22">
        <f t="shared" si="15"/>
        <v>1.57</v>
      </c>
      <c r="L22">
        <f t="shared" si="3"/>
        <v>3.4540000000000006</v>
      </c>
      <c r="M22">
        <v>6.28</v>
      </c>
      <c r="N22">
        <f t="shared" si="4"/>
        <v>0</v>
      </c>
      <c r="O22">
        <f t="shared" si="5"/>
        <v>0</v>
      </c>
      <c r="P22">
        <v>0</v>
      </c>
      <c r="Q22">
        <f t="shared" si="0"/>
        <v>0</v>
      </c>
      <c r="R22">
        <f t="shared" si="1"/>
        <v>0</v>
      </c>
      <c r="S22">
        <v>0</v>
      </c>
      <c r="V22" s="24">
        <v>15</v>
      </c>
      <c r="W22" s="24">
        <v>16</v>
      </c>
      <c r="X22" s="31">
        <f t="shared" si="12"/>
        <v>1.7761396095557656E-3</v>
      </c>
      <c r="Y22" s="31">
        <f t="shared" si="13"/>
        <v>8.5965157102499083E-3</v>
      </c>
      <c r="Z22" s="31">
        <f t="shared" si="14"/>
        <v>2.841823375289225E-2</v>
      </c>
      <c r="AA22" s="31">
        <f t="shared" si="6"/>
        <v>0</v>
      </c>
      <c r="AB22" s="31">
        <f t="shared" si="7"/>
        <v>0</v>
      </c>
      <c r="AC22" s="31">
        <f t="shared" si="8"/>
        <v>0</v>
      </c>
      <c r="AD22" s="31">
        <f t="shared" si="9"/>
        <v>0</v>
      </c>
      <c r="AE22" s="31">
        <f t="shared" si="10"/>
        <v>0</v>
      </c>
      <c r="AF22" s="31">
        <f t="shared" si="11"/>
        <v>0</v>
      </c>
    </row>
    <row r="23" spans="1:32" x14ac:dyDescent="0.25">
      <c r="A23" s="24">
        <v>20</v>
      </c>
      <c r="B23" s="24">
        <v>21</v>
      </c>
      <c r="C23" s="24">
        <v>0.80311999999999995</v>
      </c>
      <c r="D23" s="24">
        <v>2.6323251417769379E-3</v>
      </c>
      <c r="E23" s="24">
        <v>0</v>
      </c>
      <c r="F23" s="24">
        <v>0</v>
      </c>
      <c r="I23" s="24">
        <v>20</v>
      </c>
      <c r="J23" s="24">
        <v>21</v>
      </c>
      <c r="K23">
        <f t="shared" si="15"/>
        <v>1.57</v>
      </c>
      <c r="L23">
        <f t="shared" si="3"/>
        <v>3.4540000000000006</v>
      </c>
      <c r="M23">
        <v>6.28</v>
      </c>
      <c r="N23">
        <f t="shared" si="4"/>
        <v>0</v>
      </c>
      <c r="O23">
        <f t="shared" si="5"/>
        <v>0</v>
      </c>
      <c r="P23">
        <v>0</v>
      </c>
      <c r="Q23">
        <f t="shared" si="0"/>
        <v>0</v>
      </c>
      <c r="R23">
        <f t="shared" si="1"/>
        <v>0</v>
      </c>
      <c r="S23">
        <v>0</v>
      </c>
      <c r="V23" s="24">
        <v>20</v>
      </c>
      <c r="W23" s="24">
        <v>21</v>
      </c>
      <c r="X23" s="31">
        <f t="shared" si="12"/>
        <v>5.2109784584877129E-3</v>
      </c>
      <c r="Y23" s="31">
        <f t="shared" si="13"/>
        <v>2.5221135739080535E-2</v>
      </c>
      <c r="Z23" s="31">
        <f t="shared" si="14"/>
        <v>8.3375655335803406E-2</v>
      </c>
      <c r="AA23" s="31">
        <f t="shared" si="6"/>
        <v>0</v>
      </c>
      <c r="AB23" s="31">
        <f t="shared" si="7"/>
        <v>0</v>
      </c>
      <c r="AC23" s="31">
        <f t="shared" si="8"/>
        <v>0</v>
      </c>
      <c r="AD23" s="31">
        <f t="shared" si="9"/>
        <v>0</v>
      </c>
      <c r="AE23" s="31">
        <f t="shared" si="10"/>
        <v>0</v>
      </c>
      <c r="AF23" s="31">
        <f t="shared" si="11"/>
        <v>0</v>
      </c>
    </row>
    <row r="24" spans="1:32" x14ac:dyDescent="0.25">
      <c r="A24" s="24">
        <v>20</v>
      </c>
      <c r="B24" s="24">
        <v>22</v>
      </c>
      <c r="C24" s="24">
        <v>0.45779999999999998</v>
      </c>
      <c r="D24" s="24">
        <v>2.6323251417769379E-3</v>
      </c>
      <c r="E24" s="24">
        <v>0</v>
      </c>
      <c r="F24" s="24">
        <v>0</v>
      </c>
      <c r="I24" s="24">
        <v>20</v>
      </c>
      <c r="J24" s="24">
        <v>22</v>
      </c>
      <c r="K24">
        <f t="shared" si="15"/>
        <v>1.57</v>
      </c>
      <c r="L24">
        <f t="shared" si="3"/>
        <v>3.4540000000000006</v>
      </c>
      <c r="M24">
        <v>6.28</v>
      </c>
      <c r="N24">
        <f t="shared" si="4"/>
        <v>0</v>
      </c>
      <c r="O24">
        <f t="shared" si="5"/>
        <v>0</v>
      </c>
      <c r="P24">
        <v>0</v>
      </c>
      <c r="Q24">
        <f t="shared" si="0"/>
        <v>0</v>
      </c>
      <c r="R24">
        <f t="shared" si="1"/>
        <v>0</v>
      </c>
      <c r="S24">
        <v>0</v>
      </c>
      <c r="V24" s="24">
        <v>20</v>
      </c>
      <c r="W24" s="24">
        <v>22</v>
      </c>
      <c r="X24" s="31">
        <f t="shared" si="12"/>
        <v>2.970397871172023E-3</v>
      </c>
      <c r="Y24" s="31">
        <f t="shared" si="13"/>
        <v>1.4376725696472595E-2</v>
      </c>
      <c r="Z24" s="31">
        <f t="shared" si="14"/>
        <v>4.7526365938752368E-2</v>
      </c>
      <c r="AA24" s="31">
        <f t="shared" si="6"/>
        <v>0</v>
      </c>
      <c r="AB24" s="31">
        <f t="shared" si="7"/>
        <v>0</v>
      </c>
      <c r="AC24" s="31">
        <f t="shared" si="8"/>
        <v>0</v>
      </c>
      <c r="AD24" s="31">
        <f t="shared" si="9"/>
        <v>0</v>
      </c>
      <c r="AE24" s="31">
        <f t="shared" si="10"/>
        <v>0</v>
      </c>
      <c r="AF24" s="31">
        <f t="shared" si="11"/>
        <v>0</v>
      </c>
    </row>
    <row r="25" spans="1:32" x14ac:dyDescent="0.25">
      <c r="A25" s="24">
        <v>22</v>
      </c>
      <c r="B25" s="24">
        <v>23</v>
      </c>
      <c r="C25" s="24">
        <v>0.34266000000000002</v>
      </c>
      <c r="D25" s="24">
        <v>2.6323251417769379E-3</v>
      </c>
      <c r="E25" s="24">
        <v>0</v>
      </c>
      <c r="F25" s="24">
        <v>0</v>
      </c>
      <c r="I25" s="24">
        <v>22</v>
      </c>
      <c r="J25" s="24">
        <v>23</v>
      </c>
      <c r="K25">
        <f t="shared" si="15"/>
        <v>1.57</v>
      </c>
      <c r="L25">
        <f t="shared" si="3"/>
        <v>3.4540000000000006</v>
      </c>
      <c r="M25">
        <v>6.28</v>
      </c>
      <c r="N25">
        <f t="shared" si="4"/>
        <v>0</v>
      </c>
      <c r="O25">
        <f t="shared" si="5"/>
        <v>0</v>
      </c>
      <c r="P25">
        <v>0</v>
      </c>
      <c r="Q25">
        <f t="shared" si="0"/>
        <v>0</v>
      </c>
      <c r="R25">
        <f t="shared" si="1"/>
        <v>0</v>
      </c>
      <c r="S25">
        <v>0</v>
      </c>
      <c r="V25" s="24">
        <v>22</v>
      </c>
      <c r="W25" s="24">
        <v>23</v>
      </c>
      <c r="X25" s="31">
        <f t="shared" si="12"/>
        <v>2.2233213947920609E-3</v>
      </c>
      <c r="Y25" s="31">
        <f t="shared" si="13"/>
        <v>1.0760875550793577E-2</v>
      </c>
      <c r="Z25" s="31">
        <f t="shared" si="14"/>
        <v>3.5573142316672975E-2</v>
      </c>
      <c r="AA25" s="31">
        <f t="shared" si="6"/>
        <v>0</v>
      </c>
      <c r="AB25" s="31">
        <f t="shared" si="7"/>
        <v>0</v>
      </c>
      <c r="AC25" s="31">
        <f t="shared" si="8"/>
        <v>0</v>
      </c>
      <c r="AD25" s="31">
        <f t="shared" si="9"/>
        <v>0</v>
      </c>
      <c r="AE25" s="31">
        <f t="shared" si="10"/>
        <v>0</v>
      </c>
      <c r="AF25" s="31">
        <f t="shared" si="11"/>
        <v>0</v>
      </c>
    </row>
    <row r="26" spans="1:32" x14ac:dyDescent="0.25">
      <c r="A26" s="24">
        <v>22</v>
      </c>
      <c r="B26" s="24">
        <v>24</v>
      </c>
      <c r="C26" s="24">
        <v>6.1350000000000002E-2</v>
      </c>
      <c r="D26" s="24">
        <v>2.6323251417769379E-3</v>
      </c>
      <c r="E26" s="24">
        <v>0</v>
      </c>
      <c r="F26" s="24">
        <v>0</v>
      </c>
      <c r="I26" s="24">
        <v>22</v>
      </c>
      <c r="J26" s="24">
        <v>24</v>
      </c>
      <c r="K26">
        <f t="shared" si="15"/>
        <v>1.57</v>
      </c>
      <c r="L26">
        <f t="shared" si="3"/>
        <v>3.4540000000000006</v>
      </c>
      <c r="M26">
        <v>6.28</v>
      </c>
      <c r="N26">
        <f t="shared" si="4"/>
        <v>0</v>
      </c>
      <c r="O26">
        <f t="shared" si="5"/>
        <v>0</v>
      </c>
      <c r="P26">
        <v>0</v>
      </c>
      <c r="Q26">
        <f t="shared" si="0"/>
        <v>0</v>
      </c>
      <c r="R26">
        <f t="shared" si="1"/>
        <v>0</v>
      </c>
      <c r="S26">
        <v>0</v>
      </c>
      <c r="V26" s="24">
        <v>22</v>
      </c>
      <c r="W26" s="24">
        <v>24</v>
      </c>
      <c r="X26" s="31">
        <f t="shared" si="12"/>
        <v>3.9806445914461252E-4</v>
      </c>
      <c r="Y26" s="31">
        <f t="shared" si="13"/>
        <v>1.9266319822599251E-3</v>
      </c>
      <c r="Z26" s="31">
        <f t="shared" si="14"/>
        <v>6.3690313463138004E-3</v>
      </c>
      <c r="AA26" s="31">
        <f t="shared" si="6"/>
        <v>0</v>
      </c>
      <c r="AB26" s="31">
        <f t="shared" si="7"/>
        <v>0</v>
      </c>
      <c r="AC26" s="31">
        <f t="shared" si="8"/>
        <v>0</v>
      </c>
      <c r="AD26" s="31">
        <f t="shared" si="9"/>
        <v>0</v>
      </c>
      <c r="AE26" s="31">
        <f t="shared" si="10"/>
        <v>0</v>
      </c>
      <c r="AF26" s="31">
        <f t="shared" si="11"/>
        <v>0</v>
      </c>
    </row>
    <row r="27" spans="1:32" x14ac:dyDescent="0.25">
      <c r="A27" s="24">
        <v>24</v>
      </c>
      <c r="B27" s="24">
        <v>25</v>
      </c>
      <c r="C27" s="24">
        <v>0.11327</v>
      </c>
      <c r="D27" s="24">
        <v>2.6323251417769379E-3</v>
      </c>
      <c r="E27" s="24">
        <v>0</v>
      </c>
      <c r="F27" s="24">
        <v>0</v>
      </c>
      <c r="I27" s="24">
        <v>24</v>
      </c>
      <c r="J27" s="24">
        <v>25</v>
      </c>
      <c r="K27">
        <f t="shared" si="15"/>
        <v>1.57</v>
      </c>
      <c r="L27">
        <f t="shared" si="3"/>
        <v>3.4540000000000006</v>
      </c>
      <c r="M27">
        <v>6.28</v>
      </c>
      <c r="N27">
        <f t="shared" si="4"/>
        <v>0</v>
      </c>
      <c r="O27">
        <f t="shared" si="5"/>
        <v>0</v>
      </c>
      <c r="P27">
        <v>0</v>
      </c>
      <c r="Q27">
        <f>S27*0.25</f>
        <v>0</v>
      </c>
      <c r="R27">
        <f>S27*0.55</f>
        <v>0</v>
      </c>
      <c r="S27">
        <v>0</v>
      </c>
      <c r="V27" s="24">
        <v>24</v>
      </c>
      <c r="W27" s="24">
        <v>25</v>
      </c>
      <c r="X27" s="31">
        <f t="shared" si="12"/>
        <v>7.3494313426748586E-4</v>
      </c>
      <c r="Y27" s="31">
        <f t="shared" si="13"/>
        <v>3.5571247698546323E-3</v>
      </c>
      <c r="Z27" s="31">
        <f t="shared" si="14"/>
        <v>1.1759090148279774E-2</v>
      </c>
      <c r="AA27" s="31">
        <f t="shared" si="6"/>
        <v>0</v>
      </c>
      <c r="AB27" s="31">
        <f t="shared" si="7"/>
        <v>0</v>
      </c>
      <c r="AC27" s="31">
        <f t="shared" si="8"/>
        <v>0</v>
      </c>
      <c r="AD27" s="31">
        <f t="shared" si="9"/>
        <v>0</v>
      </c>
      <c r="AE27" s="31">
        <f t="shared" si="10"/>
        <v>0</v>
      </c>
      <c r="AF27" s="31">
        <f t="shared" si="11"/>
        <v>0</v>
      </c>
    </row>
    <row r="28" spans="1:32" x14ac:dyDescent="0.25">
      <c r="A28" s="24">
        <v>25</v>
      </c>
      <c r="B28" s="24">
        <v>26</v>
      </c>
      <c r="C28" s="24">
        <v>4.7190000000000003E-2</v>
      </c>
      <c r="D28" s="24">
        <v>2.6323251417769379E-3</v>
      </c>
      <c r="E28" s="24">
        <v>0</v>
      </c>
      <c r="F28" s="24">
        <v>0</v>
      </c>
      <c r="I28" s="24">
        <v>25</v>
      </c>
      <c r="J28" s="24">
        <v>26</v>
      </c>
      <c r="K28">
        <f t="shared" si="15"/>
        <v>1.57</v>
      </c>
      <c r="L28">
        <f t="shared" si="3"/>
        <v>3.4540000000000006</v>
      </c>
      <c r="M28">
        <v>6.28</v>
      </c>
      <c r="N28">
        <f t="shared" si="4"/>
        <v>0</v>
      </c>
      <c r="O28">
        <f t="shared" si="5"/>
        <v>0</v>
      </c>
      <c r="P28">
        <v>0</v>
      </c>
      <c r="Q28">
        <f t="shared" ref="Q28:Q91" si="16">S28*0.25</f>
        <v>0</v>
      </c>
      <c r="R28">
        <f t="shared" ref="R28:R91" si="17">S28*0.55</f>
        <v>0</v>
      </c>
      <c r="S28">
        <v>0</v>
      </c>
      <c r="V28" s="24">
        <v>25</v>
      </c>
      <c r="W28" s="24">
        <v>26</v>
      </c>
      <c r="X28" s="31">
        <f t="shared" si="12"/>
        <v>3.0618845683837436E-4</v>
      </c>
      <c r="Y28" s="31">
        <f t="shared" si="13"/>
        <v>1.4819521310977322E-3</v>
      </c>
      <c r="Z28" s="31">
        <f t="shared" si="14"/>
        <v>4.8990153094139897E-3</v>
      </c>
      <c r="AA28" s="31">
        <f t="shared" si="6"/>
        <v>0</v>
      </c>
      <c r="AB28" s="31">
        <f t="shared" si="7"/>
        <v>0</v>
      </c>
      <c r="AC28" s="31">
        <f t="shared" si="8"/>
        <v>0</v>
      </c>
      <c r="AD28" s="31">
        <f t="shared" si="9"/>
        <v>0</v>
      </c>
      <c r="AE28" s="31">
        <f t="shared" si="10"/>
        <v>0</v>
      </c>
      <c r="AF28" s="31">
        <f t="shared" si="11"/>
        <v>0</v>
      </c>
    </row>
    <row r="29" spans="1:32" x14ac:dyDescent="0.25">
      <c r="A29" s="24">
        <v>26</v>
      </c>
      <c r="B29" s="24">
        <v>27</v>
      </c>
      <c r="C29" s="24">
        <v>0.16306000000000001</v>
      </c>
      <c r="D29" s="24">
        <v>2.6323251417769379E-3</v>
      </c>
      <c r="E29" s="24">
        <v>0</v>
      </c>
      <c r="F29" s="24">
        <v>0</v>
      </c>
      <c r="I29" s="24">
        <v>26</v>
      </c>
      <c r="J29" s="24">
        <v>27</v>
      </c>
      <c r="K29">
        <f t="shared" si="15"/>
        <v>1.57</v>
      </c>
      <c r="L29">
        <f t="shared" si="3"/>
        <v>3.4540000000000006</v>
      </c>
      <c r="M29">
        <v>6.28</v>
      </c>
      <c r="N29">
        <f t="shared" si="4"/>
        <v>0</v>
      </c>
      <c r="O29">
        <f t="shared" si="5"/>
        <v>0</v>
      </c>
      <c r="P29">
        <v>0</v>
      </c>
      <c r="Q29">
        <f t="shared" si="16"/>
        <v>0</v>
      </c>
      <c r="R29">
        <f t="shared" si="17"/>
        <v>0</v>
      </c>
      <c r="S29">
        <v>0</v>
      </c>
      <c r="V29" s="24">
        <v>26</v>
      </c>
      <c r="W29" s="24">
        <v>27</v>
      </c>
      <c r="X29" s="31">
        <f t="shared" si="12"/>
        <v>1.0580014785349719E-3</v>
      </c>
      <c r="Y29" s="31">
        <f t="shared" si="13"/>
        <v>5.1207271561092647E-3</v>
      </c>
      <c r="Z29" s="31">
        <f t="shared" si="14"/>
        <v>1.692802365655955E-2</v>
      </c>
      <c r="AA29" s="31">
        <f t="shared" si="6"/>
        <v>0</v>
      </c>
      <c r="AB29" s="31">
        <f t="shared" si="7"/>
        <v>0</v>
      </c>
      <c r="AC29" s="31">
        <f t="shared" si="8"/>
        <v>0</v>
      </c>
      <c r="AD29" s="31">
        <f t="shared" si="9"/>
        <v>0</v>
      </c>
      <c r="AE29" s="31">
        <f t="shared" si="10"/>
        <v>0</v>
      </c>
      <c r="AF29" s="31">
        <f t="shared" si="11"/>
        <v>0</v>
      </c>
    </row>
    <row r="30" spans="1:32" x14ac:dyDescent="0.25">
      <c r="A30" s="24">
        <v>27</v>
      </c>
      <c r="B30" s="24">
        <v>28</v>
      </c>
      <c r="C30" s="24">
        <v>3.3410000000000002E-2</v>
      </c>
      <c r="D30" s="24">
        <v>2.6323251417769379E-3</v>
      </c>
      <c r="E30" s="24">
        <v>0</v>
      </c>
      <c r="F30" s="24">
        <v>0</v>
      </c>
      <c r="I30" s="24">
        <v>27</v>
      </c>
      <c r="J30" s="24">
        <v>28</v>
      </c>
      <c r="K30">
        <f t="shared" si="15"/>
        <v>1.57</v>
      </c>
      <c r="L30">
        <f t="shared" si="3"/>
        <v>3.4540000000000006</v>
      </c>
      <c r="M30">
        <v>6.28</v>
      </c>
      <c r="N30">
        <f t="shared" si="4"/>
        <v>0</v>
      </c>
      <c r="O30">
        <f t="shared" si="5"/>
        <v>0</v>
      </c>
      <c r="P30">
        <v>0</v>
      </c>
      <c r="Q30">
        <f t="shared" si="16"/>
        <v>0</v>
      </c>
      <c r="R30">
        <f t="shared" si="17"/>
        <v>0</v>
      </c>
      <c r="S30">
        <v>0</v>
      </c>
      <c r="V30" s="24">
        <v>27</v>
      </c>
      <c r="W30" s="24">
        <v>28</v>
      </c>
      <c r="X30" s="31">
        <f t="shared" si="12"/>
        <v>2.1677805346408322E-4</v>
      </c>
      <c r="Y30" s="31">
        <f t="shared" si="13"/>
        <v>1.049205778766163E-3</v>
      </c>
      <c r="Z30" s="31">
        <f t="shared" si="14"/>
        <v>3.4684488554253315E-3</v>
      </c>
      <c r="AA30" s="31">
        <f t="shared" si="6"/>
        <v>0</v>
      </c>
      <c r="AB30" s="31">
        <f t="shared" si="7"/>
        <v>0</v>
      </c>
      <c r="AC30" s="31">
        <f t="shared" si="8"/>
        <v>0</v>
      </c>
      <c r="AD30" s="31">
        <f t="shared" si="9"/>
        <v>0</v>
      </c>
      <c r="AE30" s="31">
        <f t="shared" si="10"/>
        <v>0</v>
      </c>
      <c r="AF30" s="31">
        <f t="shared" si="11"/>
        <v>0</v>
      </c>
    </row>
    <row r="31" spans="1:32" x14ac:dyDescent="0.25">
      <c r="A31" s="24">
        <v>28</v>
      </c>
      <c r="B31" s="24">
        <v>29</v>
      </c>
      <c r="C31" s="24">
        <v>0.21415999999999999</v>
      </c>
      <c r="D31" s="24">
        <v>2.6323251417769379E-3</v>
      </c>
      <c r="E31" s="24">
        <v>0</v>
      </c>
      <c r="F31" s="24">
        <v>0</v>
      </c>
      <c r="I31" s="24">
        <v>28</v>
      </c>
      <c r="J31" s="24">
        <v>29</v>
      </c>
      <c r="K31">
        <f t="shared" si="15"/>
        <v>1.57</v>
      </c>
      <c r="L31">
        <f t="shared" si="3"/>
        <v>3.4540000000000006</v>
      </c>
      <c r="M31">
        <v>6.28</v>
      </c>
      <c r="N31">
        <f t="shared" si="4"/>
        <v>0</v>
      </c>
      <c r="O31">
        <f t="shared" si="5"/>
        <v>0</v>
      </c>
      <c r="P31">
        <v>0</v>
      </c>
      <c r="Q31">
        <f t="shared" si="16"/>
        <v>0</v>
      </c>
      <c r="R31">
        <f t="shared" si="17"/>
        <v>0</v>
      </c>
      <c r="S31">
        <v>0</v>
      </c>
      <c r="V31" s="24">
        <v>28</v>
      </c>
      <c r="W31" s="24">
        <v>29</v>
      </c>
      <c r="X31" s="31">
        <f t="shared" si="12"/>
        <v>1.389559650699433E-3</v>
      </c>
      <c r="Y31" s="31">
        <f t="shared" si="13"/>
        <v>6.7254687093852572E-3</v>
      </c>
      <c r="Z31" s="31">
        <f t="shared" si="14"/>
        <v>2.2232954411190928E-2</v>
      </c>
      <c r="AA31" s="31">
        <f t="shared" si="6"/>
        <v>0</v>
      </c>
      <c r="AB31" s="31">
        <f t="shared" si="7"/>
        <v>0</v>
      </c>
      <c r="AC31" s="31">
        <f t="shared" si="8"/>
        <v>0</v>
      </c>
      <c r="AD31" s="31">
        <f t="shared" si="9"/>
        <v>0</v>
      </c>
      <c r="AE31" s="31">
        <f t="shared" si="10"/>
        <v>0</v>
      </c>
      <c r="AF31" s="31">
        <f t="shared" si="11"/>
        <v>0</v>
      </c>
    </row>
    <row r="32" spans="1:32" x14ac:dyDescent="0.25">
      <c r="A32" s="24">
        <v>28</v>
      </c>
      <c r="B32" s="24">
        <v>31</v>
      </c>
      <c r="C32" s="24">
        <v>0.44973999999999997</v>
      </c>
      <c r="D32" s="24">
        <v>2.6323251417769379E-3</v>
      </c>
      <c r="E32" s="24">
        <v>0</v>
      </c>
      <c r="F32" s="24">
        <v>0</v>
      </c>
      <c r="I32" s="24">
        <v>28</v>
      </c>
      <c r="J32" s="24">
        <v>31</v>
      </c>
      <c r="K32">
        <f t="shared" si="15"/>
        <v>1.57</v>
      </c>
      <c r="L32">
        <f t="shared" si="3"/>
        <v>3.4540000000000006</v>
      </c>
      <c r="M32">
        <v>6.28</v>
      </c>
      <c r="N32">
        <f t="shared" si="4"/>
        <v>0</v>
      </c>
      <c r="O32">
        <f t="shared" si="5"/>
        <v>0</v>
      </c>
      <c r="P32">
        <v>0</v>
      </c>
      <c r="Q32">
        <f t="shared" si="16"/>
        <v>0</v>
      </c>
      <c r="R32">
        <f t="shared" si="17"/>
        <v>0</v>
      </c>
      <c r="S32">
        <v>0</v>
      </c>
      <c r="V32" s="24">
        <v>28</v>
      </c>
      <c r="W32" s="24">
        <v>31</v>
      </c>
      <c r="X32" s="31">
        <f t="shared" si="12"/>
        <v>2.918101220141777E-3</v>
      </c>
      <c r="Y32" s="31">
        <f t="shared" si="13"/>
        <v>1.4123609905486204E-2</v>
      </c>
      <c r="Z32" s="31">
        <f t="shared" si="14"/>
        <v>4.6689619522268432E-2</v>
      </c>
      <c r="AA32" s="31">
        <f t="shared" si="6"/>
        <v>0</v>
      </c>
      <c r="AB32" s="31">
        <f t="shared" si="7"/>
        <v>0</v>
      </c>
      <c r="AC32" s="31">
        <f t="shared" si="8"/>
        <v>0</v>
      </c>
      <c r="AD32" s="31">
        <f t="shared" si="9"/>
        <v>0</v>
      </c>
      <c r="AE32" s="31">
        <f t="shared" si="10"/>
        <v>0</v>
      </c>
      <c r="AF32" s="31">
        <f t="shared" si="11"/>
        <v>0</v>
      </c>
    </row>
    <row r="33" spans="1:32" x14ac:dyDescent="0.25">
      <c r="A33" s="24">
        <v>29</v>
      </c>
      <c r="B33" s="24">
        <v>30</v>
      </c>
      <c r="C33" s="24">
        <v>8.0189999999999997E-2</v>
      </c>
      <c r="D33" s="24">
        <v>2.6323251417769379E-3</v>
      </c>
      <c r="E33" s="24">
        <v>0</v>
      </c>
      <c r="F33" s="24">
        <v>0</v>
      </c>
      <c r="I33" s="24">
        <v>29</v>
      </c>
      <c r="J33" s="24">
        <v>30</v>
      </c>
      <c r="K33">
        <f t="shared" si="15"/>
        <v>1.57</v>
      </c>
      <c r="L33">
        <f t="shared" si="3"/>
        <v>3.4540000000000006</v>
      </c>
      <c r="M33">
        <v>6.28</v>
      </c>
      <c r="N33">
        <f t="shared" si="4"/>
        <v>0</v>
      </c>
      <c r="O33">
        <f t="shared" si="5"/>
        <v>0</v>
      </c>
      <c r="P33">
        <v>0</v>
      </c>
      <c r="Q33">
        <f t="shared" si="16"/>
        <v>0</v>
      </c>
      <c r="R33">
        <f t="shared" si="17"/>
        <v>0</v>
      </c>
      <c r="S33">
        <v>0</v>
      </c>
      <c r="V33" s="24">
        <v>29</v>
      </c>
      <c r="W33" s="24">
        <v>30</v>
      </c>
      <c r="X33" s="31">
        <f>K33^2*D33*C33</f>
        <v>5.2030625882325146E-4</v>
      </c>
      <c r="Y33" s="31">
        <f t="shared" si="13"/>
        <v>2.5182822927045374E-3</v>
      </c>
      <c r="Z33" s="31">
        <f t="shared" si="14"/>
        <v>8.3249001411720234E-3</v>
      </c>
      <c r="AA33" s="31">
        <f t="shared" si="6"/>
        <v>0</v>
      </c>
      <c r="AB33" s="31">
        <f t="shared" si="7"/>
        <v>0</v>
      </c>
      <c r="AC33" s="31">
        <f t="shared" si="8"/>
        <v>0</v>
      </c>
      <c r="AD33" s="31">
        <f t="shared" si="9"/>
        <v>0</v>
      </c>
      <c r="AE33" s="31">
        <f t="shared" si="10"/>
        <v>0</v>
      </c>
      <c r="AF33" s="31">
        <f t="shared" si="11"/>
        <v>0</v>
      </c>
    </row>
    <row r="34" spans="1:32" x14ac:dyDescent="0.25">
      <c r="A34" s="24">
        <v>31</v>
      </c>
      <c r="B34" s="24">
        <v>32</v>
      </c>
      <c r="C34" s="24">
        <v>0.10707999999999999</v>
      </c>
      <c r="D34" s="24">
        <v>2.6323251417769379E-3</v>
      </c>
      <c r="E34" s="24">
        <v>0</v>
      </c>
      <c r="F34" s="24">
        <v>0</v>
      </c>
      <c r="I34" s="24">
        <v>31</v>
      </c>
      <c r="J34" s="24">
        <v>32</v>
      </c>
      <c r="K34">
        <f t="shared" si="15"/>
        <v>1.57</v>
      </c>
      <c r="L34">
        <f t="shared" si="3"/>
        <v>3.4540000000000006</v>
      </c>
      <c r="M34">
        <v>6.28</v>
      </c>
      <c r="N34">
        <f t="shared" si="4"/>
        <v>0</v>
      </c>
      <c r="O34">
        <f t="shared" si="5"/>
        <v>0</v>
      </c>
      <c r="P34">
        <v>0</v>
      </c>
      <c r="Q34">
        <f t="shared" si="16"/>
        <v>0</v>
      </c>
      <c r="R34">
        <f t="shared" si="17"/>
        <v>0</v>
      </c>
      <c r="S34">
        <v>0</v>
      </c>
      <c r="V34" s="24">
        <v>31</v>
      </c>
      <c r="W34" s="24">
        <v>32</v>
      </c>
      <c r="X34" s="31">
        <f t="shared" si="12"/>
        <v>6.9477982534971649E-4</v>
      </c>
      <c r="Y34" s="31">
        <f t="shared" si="13"/>
        <v>3.3627343546926286E-3</v>
      </c>
      <c r="Z34" s="31">
        <f t="shared" si="14"/>
        <v>1.1116477205595464E-2</v>
      </c>
      <c r="AA34" s="31">
        <f t="shared" si="6"/>
        <v>0</v>
      </c>
      <c r="AB34" s="31">
        <f t="shared" si="7"/>
        <v>0</v>
      </c>
      <c r="AC34" s="31">
        <f t="shared" si="8"/>
        <v>0</v>
      </c>
      <c r="AD34" s="31">
        <f t="shared" si="9"/>
        <v>0</v>
      </c>
      <c r="AE34" s="31">
        <f t="shared" si="10"/>
        <v>0</v>
      </c>
      <c r="AF34" s="31">
        <f t="shared" si="11"/>
        <v>0</v>
      </c>
    </row>
    <row r="35" spans="1:32" x14ac:dyDescent="0.25">
      <c r="A35" s="24">
        <v>32</v>
      </c>
      <c r="B35" s="24">
        <v>33</v>
      </c>
      <c r="C35" s="24">
        <v>0.47116000000000002</v>
      </c>
      <c r="D35" s="24">
        <v>2.6323251417769379E-3</v>
      </c>
      <c r="E35" s="24">
        <v>0</v>
      </c>
      <c r="F35" s="24">
        <v>0</v>
      </c>
      <c r="I35" s="24">
        <v>32</v>
      </c>
      <c r="J35" s="24">
        <v>33</v>
      </c>
      <c r="K35">
        <f t="shared" si="15"/>
        <v>1.57</v>
      </c>
      <c r="L35">
        <f t="shared" si="3"/>
        <v>3.4540000000000006</v>
      </c>
      <c r="M35">
        <v>6.28</v>
      </c>
      <c r="N35">
        <f t="shared" si="4"/>
        <v>0</v>
      </c>
      <c r="O35">
        <f t="shared" si="5"/>
        <v>0</v>
      </c>
      <c r="P35">
        <v>0</v>
      </c>
      <c r="Q35">
        <f t="shared" si="16"/>
        <v>0</v>
      </c>
      <c r="R35">
        <f t="shared" si="17"/>
        <v>0</v>
      </c>
      <c r="S35">
        <v>0</v>
      </c>
      <c r="V35" s="24">
        <v>32</v>
      </c>
      <c r="W35" s="24">
        <v>33</v>
      </c>
      <c r="X35" s="31">
        <f t="shared" si="12"/>
        <v>3.0570831388846884E-3</v>
      </c>
      <c r="Y35" s="31">
        <f t="shared" si="13"/>
        <v>1.4796282392201897E-2</v>
      </c>
      <c r="Z35" s="31">
        <f t="shared" si="14"/>
        <v>4.8913330222155015E-2</v>
      </c>
      <c r="AA35" s="31">
        <f t="shared" si="6"/>
        <v>0</v>
      </c>
      <c r="AB35" s="31">
        <f t="shared" si="7"/>
        <v>0</v>
      </c>
      <c r="AC35" s="31">
        <f t="shared" si="8"/>
        <v>0</v>
      </c>
      <c r="AD35" s="31">
        <f t="shared" si="9"/>
        <v>0</v>
      </c>
      <c r="AE35" s="31">
        <f t="shared" si="10"/>
        <v>0</v>
      </c>
      <c r="AF35" s="31">
        <f t="shared" si="11"/>
        <v>0</v>
      </c>
    </row>
    <row r="36" spans="1:32" x14ac:dyDescent="0.25">
      <c r="A36" s="24">
        <v>33</v>
      </c>
      <c r="B36" s="24">
        <v>34</v>
      </c>
      <c r="C36" s="24">
        <v>1.12849</v>
      </c>
      <c r="D36" s="24">
        <v>2.6323251417769379E-3</v>
      </c>
      <c r="E36" s="24">
        <v>0</v>
      </c>
      <c r="F36" s="24">
        <v>0</v>
      </c>
      <c r="I36" s="24">
        <v>33</v>
      </c>
      <c r="J36" s="24">
        <v>34</v>
      </c>
      <c r="K36">
        <f t="shared" si="15"/>
        <v>1.57</v>
      </c>
      <c r="L36">
        <f t="shared" si="3"/>
        <v>3.4540000000000006</v>
      </c>
      <c r="M36">
        <v>6.28</v>
      </c>
      <c r="N36">
        <f t="shared" si="4"/>
        <v>0</v>
      </c>
      <c r="O36">
        <f t="shared" si="5"/>
        <v>0</v>
      </c>
      <c r="P36">
        <v>0</v>
      </c>
      <c r="Q36">
        <f t="shared" si="16"/>
        <v>0</v>
      </c>
      <c r="R36">
        <f t="shared" si="17"/>
        <v>0</v>
      </c>
      <c r="S36">
        <v>0</v>
      </c>
      <c r="V36" s="24">
        <v>33</v>
      </c>
      <c r="W36" s="24">
        <v>34</v>
      </c>
      <c r="X36" s="31">
        <f t="shared" si="12"/>
        <v>7.3221151018761825E-3</v>
      </c>
      <c r="Y36" s="31">
        <f t="shared" si="13"/>
        <v>3.543903709308073E-2</v>
      </c>
      <c r="Z36" s="31">
        <f t="shared" si="14"/>
        <v>0.11715384163001892</v>
      </c>
      <c r="AA36" s="31">
        <f t="shared" si="6"/>
        <v>0</v>
      </c>
      <c r="AB36" s="31">
        <f t="shared" si="7"/>
        <v>0</v>
      </c>
      <c r="AC36" s="31">
        <f t="shared" si="8"/>
        <v>0</v>
      </c>
      <c r="AD36" s="31">
        <f t="shared" si="9"/>
        <v>0</v>
      </c>
      <c r="AE36" s="31">
        <f t="shared" si="10"/>
        <v>0</v>
      </c>
      <c r="AF36" s="31">
        <f t="shared" si="11"/>
        <v>0</v>
      </c>
    </row>
    <row r="37" spans="1:32" x14ac:dyDescent="0.25">
      <c r="A37" s="24">
        <v>36</v>
      </c>
      <c r="B37" s="24">
        <v>37</v>
      </c>
      <c r="C37" s="24">
        <v>0.10692</v>
      </c>
      <c r="D37" s="24">
        <v>2.6323251417769379E-3</v>
      </c>
      <c r="E37" s="24">
        <v>0</v>
      </c>
      <c r="F37" s="24">
        <v>0</v>
      </c>
      <c r="I37" s="24">
        <v>36</v>
      </c>
      <c r="J37" s="24">
        <v>37</v>
      </c>
      <c r="K37">
        <f t="shared" si="15"/>
        <v>1.57</v>
      </c>
      <c r="L37">
        <f t="shared" si="3"/>
        <v>3.4540000000000006</v>
      </c>
      <c r="M37">
        <v>6.28</v>
      </c>
      <c r="N37">
        <f t="shared" si="4"/>
        <v>0</v>
      </c>
      <c r="O37">
        <f t="shared" si="5"/>
        <v>0</v>
      </c>
      <c r="P37">
        <v>0</v>
      </c>
      <c r="Q37">
        <f t="shared" si="16"/>
        <v>0</v>
      </c>
      <c r="R37">
        <f t="shared" si="17"/>
        <v>0</v>
      </c>
      <c r="S37">
        <v>0</v>
      </c>
      <c r="V37" s="24">
        <v>36</v>
      </c>
      <c r="W37" s="24">
        <v>37</v>
      </c>
      <c r="X37" s="31">
        <f t="shared" si="12"/>
        <v>6.9374167843100202E-4</v>
      </c>
      <c r="Y37" s="31">
        <f t="shared" si="13"/>
        <v>3.3577097236060505E-3</v>
      </c>
      <c r="Z37" s="31">
        <f t="shared" si="14"/>
        <v>1.1099866854896032E-2</v>
      </c>
      <c r="AA37" s="31">
        <f t="shared" si="6"/>
        <v>0</v>
      </c>
      <c r="AB37" s="31">
        <f t="shared" si="7"/>
        <v>0</v>
      </c>
      <c r="AC37" s="31">
        <f t="shared" si="8"/>
        <v>0</v>
      </c>
      <c r="AD37" s="31">
        <f t="shared" si="9"/>
        <v>0</v>
      </c>
      <c r="AE37" s="31">
        <f t="shared" si="10"/>
        <v>0</v>
      </c>
      <c r="AF37" s="31">
        <f t="shared" si="11"/>
        <v>0</v>
      </c>
    </row>
    <row r="38" spans="1:32" x14ac:dyDescent="0.25">
      <c r="A38" s="24">
        <v>39</v>
      </c>
      <c r="B38" s="24">
        <v>40</v>
      </c>
      <c r="C38" s="24">
        <v>0.41761999999999999</v>
      </c>
      <c r="D38" s="24">
        <v>2.6323251417769379E-3</v>
      </c>
      <c r="E38" s="24">
        <v>0</v>
      </c>
      <c r="F38" s="24">
        <v>0</v>
      </c>
      <c r="I38" s="24">
        <v>39</v>
      </c>
      <c r="J38" s="24">
        <v>40</v>
      </c>
      <c r="K38">
        <f t="shared" si="15"/>
        <v>1.57</v>
      </c>
      <c r="L38">
        <f t="shared" si="3"/>
        <v>3.4540000000000006</v>
      </c>
      <c r="M38">
        <v>6.28</v>
      </c>
      <c r="N38">
        <f t="shared" si="4"/>
        <v>0</v>
      </c>
      <c r="O38">
        <f t="shared" si="5"/>
        <v>0</v>
      </c>
      <c r="P38">
        <v>0</v>
      </c>
      <c r="Q38">
        <f t="shared" si="16"/>
        <v>0</v>
      </c>
      <c r="R38">
        <f t="shared" si="17"/>
        <v>0</v>
      </c>
      <c r="S38">
        <v>0</v>
      </c>
      <c r="V38" s="24">
        <v>39</v>
      </c>
      <c r="W38" s="24">
        <v>40</v>
      </c>
      <c r="X38" s="31">
        <f t="shared" si="12"/>
        <v>2.7096932262098299E-3</v>
      </c>
      <c r="Y38" s="31">
        <f t="shared" si="13"/>
        <v>1.3114915214855581E-2</v>
      </c>
      <c r="Z38" s="31">
        <f t="shared" si="14"/>
        <v>4.3355091619357279E-2</v>
      </c>
      <c r="AA38" s="31">
        <f t="shared" si="6"/>
        <v>0</v>
      </c>
      <c r="AB38" s="31">
        <f t="shared" si="7"/>
        <v>0</v>
      </c>
      <c r="AC38" s="31">
        <f t="shared" si="8"/>
        <v>0</v>
      </c>
      <c r="AD38" s="31">
        <f t="shared" si="9"/>
        <v>0</v>
      </c>
      <c r="AE38" s="31">
        <f t="shared" si="10"/>
        <v>0</v>
      </c>
      <c r="AF38" s="31">
        <f t="shared" si="11"/>
        <v>0</v>
      </c>
    </row>
    <row r="39" spans="1:32" x14ac:dyDescent="0.25">
      <c r="A39" s="24">
        <v>39</v>
      </c>
      <c r="B39" s="24">
        <v>46</v>
      </c>
      <c r="C39" s="24">
        <v>0.29982999999999999</v>
      </c>
      <c r="D39" s="24">
        <v>2.6323251417769379E-3</v>
      </c>
      <c r="E39" s="24">
        <v>0</v>
      </c>
      <c r="F39" s="24">
        <v>0</v>
      </c>
      <c r="I39" s="24">
        <v>39</v>
      </c>
      <c r="J39" s="24">
        <v>46</v>
      </c>
      <c r="K39">
        <f t="shared" si="15"/>
        <v>1.57</v>
      </c>
      <c r="L39">
        <f t="shared" si="3"/>
        <v>3.4540000000000006</v>
      </c>
      <c r="M39">
        <v>6.28</v>
      </c>
      <c r="N39">
        <f t="shared" si="4"/>
        <v>0</v>
      </c>
      <c r="O39">
        <f t="shared" si="5"/>
        <v>0</v>
      </c>
      <c r="P39">
        <v>0</v>
      </c>
      <c r="Q39">
        <f t="shared" si="16"/>
        <v>0</v>
      </c>
      <c r="R39">
        <f t="shared" si="17"/>
        <v>0</v>
      </c>
      <c r="S39">
        <v>0</v>
      </c>
      <c r="V39" s="24">
        <v>39</v>
      </c>
      <c r="W39" s="24">
        <v>46</v>
      </c>
      <c r="X39" s="31">
        <f t="shared" si="12"/>
        <v>1.945422441488658E-3</v>
      </c>
      <c r="Y39" s="31">
        <f t="shared" si="13"/>
        <v>9.4158446168051066E-3</v>
      </c>
      <c r="Z39" s="31">
        <f t="shared" si="14"/>
        <v>3.1126759063818527E-2</v>
      </c>
      <c r="AA39" s="31">
        <f t="shared" si="6"/>
        <v>0</v>
      </c>
      <c r="AB39" s="31">
        <f t="shared" si="7"/>
        <v>0</v>
      </c>
      <c r="AC39" s="31">
        <f t="shared" si="8"/>
        <v>0</v>
      </c>
      <c r="AD39" s="31">
        <f t="shared" si="9"/>
        <v>0</v>
      </c>
      <c r="AE39" s="31">
        <f t="shared" si="10"/>
        <v>0</v>
      </c>
      <c r="AF39" s="31">
        <f t="shared" si="11"/>
        <v>0</v>
      </c>
    </row>
    <row r="40" spans="1:32" x14ac:dyDescent="0.25">
      <c r="A40" s="24">
        <v>40</v>
      </c>
      <c r="B40" s="24">
        <v>41</v>
      </c>
      <c r="C40" s="24">
        <v>8.0149999999999999E-2</v>
      </c>
      <c r="D40" s="24">
        <v>2.6323251417769379E-3</v>
      </c>
      <c r="E40" s="24">
        <v>0</v>
      </c>
      <c r="F40" s="24">
        <v>0</v>
      </c>
      <c r="I40" s="24">
        <v>40</v>
      </c>
      <c r="J40" s="24">
        <v>41</v>
      </c>
      <c r="K40">
        <f t="shared" si="15"/>
        <v>1.57</v>
      </c>
      <c r="L40">
        <f t="shared" si="3"/>
        <v>3.4540000000000006</v>
      </c>
      <c r="M40">
        <v>6.28</v>
      </c>
      <c r="N40">
        <f t="shared" si="4"/>
        <v>0</v>
      </c>
      <c r="O40">
        <f t="shared" si="5"/>
        <v>0</v>
      </c>
      <c r="P40">
        <v>0</v>
      </c>
      <c r="Q40">
        <f t="shared" si="16"/>
        <v>0</v>
      </c>
      <c r="R40">
        <f t="shared" si="17"/>
        <v>0</v>
      </c>
      <c r="S40">
        <v>0</v>
      </c>
      <c r="V40" s="24">
        <v>40</v>
      </c>
      <c r="W40" s="24">
        <v>41</v>
      </c>
      <c r="X40" s="31">
        <f t="shared" si="12"/>
        <v>5.2004672209357279E-4</v>
      </c>
      <c r="Y40" s="31">
        <f t="shared" si="13"/>
        <v>2.5170261349328929E-3</v>
      </c>
      <c r="Z40" s="31">
        <f t="shared" si="14"/>
        <v>8.3207475534971646E-3</v>
      </c>
      <c r="AA40" s="31">
        <f t="shared" si="6"/>
        <v>0</v>
      </c>
      <c r="AB40" s="31">
        <f t="shared" si="7"/>
        <v>0</v>
      </c>
      <c r="AC40" s="31">
        <f t="shared" si="8"/>
        <v>0</v>
      </c>
      <c r="AD40" s="31">
        <f t="shared" si="9"/>
        <v>0</v>
      </c>
      <c r="AE40" s="31">
        <f t="shared" si="10"/>
        <v>0</v>
      </c>
      <c r="AF40" s="31">
        <f t="shared" si="11"/>
        <v>0</v>
      </c>
    </row>
    <row r="41" spans="1:32" x14ac:dyDescent="0.25">
      <c r="A41" s="24">
        <v>41</v>
      </c>
      <c r="B41" s="24">
        <v>42</v>
      </c>
      <c r="C41" s="24">
        <v>0.83535999999999999</v>
      </c>
      <c r="D41" s="24">
        <v>2.6323251417769379E-3</v>
      </c>
      <c r="E41" s="24">
        <v>0</v>
      </c>
      <c r="F41" s="24">
        <v>0</v>
      </c>
      <c r="I41" s="24">
        <v>41</v>
      </c>
      <c r="J41" s="24">
        <v>42</v>
      </c>
      <c r="K41">
        <f t="shared" si="15"/>
        <v>1.57</v>
      </c>
      <c r="L41">
        <f t="shared" si="3"/>
        <v>3.4540000000000006</v>
      </c>
      <c r="M41">
        <v>6.28</v>
      </c>
      <c r="N41">
        <f t="shared" si="4"/>
        <v>0</v>
      </c>
      <c r="O41">
        <f t="shared" si="5"/>
        <v>0</v>
      </c>
      <c r="P41">
        <v>0</v>
      </c>
      <c r="Q41">
        <f t="shared" si="16"/>
        <v>0</v>
      </c>
      <c r="R41">
        <f t="shared" si="17"/>
        <v>0</v>
      </c>
      <c r="S41">
        <v>0</v>
      </c>
      <c r="V41" s="24">
        <v>41</v>
      </c>
      <c r="W41" s="24">
        <v>42</v>
      </c>
      <c r="X41" s="31">
        <f t="shared" si="12"/>
        <v>5.4201650626086962E-3</v>
      </c>
      <c r="Y41" s="31">
        <f t="shared" si="13"/>
        <v>2.6233598903026095E-2</v>
      </c>
      <c r="Z41" s="31">
        <f t="shared" si="14"/>
        <v>8.672264100173914E-2</v>
      </c>
      <c r="AA41" s="31">
        <f t="shared" si="6"/>
        <v>0</v>
      </c>
      <c r="AB41" s="31">
        <f t="shared" si="7"/>
        <v>0</v>
      </c>
      <c r="AC41" s="31">
        <f t="shared" si="8"/>
        <v>0</v>
      </c>
      <c r="AD41" s="31">
        <f t="shared" si="9"/>
        <v>0</v>
      </c>
      <c r="AE41" s="31">
        <f t="shared" si="10"/>
        <v>0</v>
      </c>
      <c r="AF41" s="31">
        <f t="shared" si="11"/>
        <v>0</v>
      </c>
    </row>
    <row r="42" spans="1:32" x14ac:dyDescent="0.25">
      <c r="A42" s="24">
        <v>42</v>
      </c>
      <c r="B42" s="24">
        <v>43</v>
      </c>
      <c r="C42" s="24">
        <v>0.29732999999999998</v>
      </c>
      <c r="D42" s="24">
        <v>2.6323251417769379E-3</v>
      </c>
      <c r="E42" s="24">
        <v>0</v>
      </c>
      <c r="F42" s="24">
        <v>0</v>
      </c>
      <c r="I42" s="24">
        <v>42</v>
      </c>
      <c r="J42" s="24">
        <v>43</v>
      </c>
      <c r="K42">
        <f t="shared" si="15"/>
        <v>1.57</v>
      </c>
      <c r="L42">
        <f t="shared" si="3"/>
        <v>3.4540000000000006</v>
      </c>
      <c r="M42">
        <v>6.28</v>
      </c>
      <c r="N42">
        <f t="shared" si="4"/>
        <v>0</v>
      </c>
      <c r="O42">
        <f t="shared" si="5"/>
        <v>0</v>
      </c>
      <c r="P42">
        <v>0</v>
      </c>
      <c r="Q42">
        <f t="shared" si="16"/>
        <v>0</v>
      </c>
      <c r="R42">
        <f t="shared" si="17"/>
        <v>0</v>
      </c>
      <c r="S42">
        <v>0</v>
      </c>
      <c r="V42" s="24">
        <v>42</v>
      </c>
      <c r="W42" s="24">
        <v>43</v>
      </c>
      <c r="X42" s="31">
        <f t="shared" si="12"/>
        <v>1.9292013958837431E-3</v>
      </c>
      <c r="Y42" s="31">
        <f t="shared" si="13"/>
        <v>9.337334756077318E-3</v>
      </c>
      <c r="Z42" s="31">
        <f t="shared" si="14"/>
        <v>3.0867222334139889E-2</v>
      </c>
      <c r="AA42" s="31">
        <f t="shared" si="6"/>
        <v>0</v>
      </c>
      <c r="AB42" s="31">
        <f t="shared" si="7"/>
        <v>0</v>
      </c>
      <c r="AC42" s="31">
        <f t="shared" si="8"/>
        <v>0</v>
      </c>
      <c r="AD42" s="31">
        <f t="shared" si="9"/>
        <v>0</v>
      </c>
      <c r="AE42" s="31">
        <f t="shared" si="10"/>
        <v>0</v>
      </c>
      <c r="AF42" s="31">
        <f t="shared" si="11"/>
        <v>0</v>
      </c>
    </row>
    <row r="43" spans="1:32" x14ac:dyDescent="0.25">
      <c r="A43" s="24">
        <v>42</v>
      </c>
      <c r="B43" s="24">
        <v>51</v>
      </c>
      <c r="C43" s="24">
        <v>3.1322999999999999</v>
      </c>
      <c r="D43" s="24">
        <v>2.6323251417769379E-3</v>
      </c>
      <c r="E43" s="24">
        <v>0</v>
      </c>
      <c r="F43" s="24">
        <v>0</v>
      </c>
      <c r="I43" s="24">
        <v>42</v>
      </c>
      <c r="J43" s="24">
        <v>51</v>
      </c>
      <c r="K43">
        <f t="shared" si="15"/>
        <v>1.57</v>
      </c>
      <c r="L43">
        <f t="shared" si="3"/>
        <v>3.4540000000000006</v>
      </c>
      <c r="M43">
        <v>6.28</v>
      </c>
      <c r="N43">
        <f t="shared" si="4"/>
        <v>0</v>
      </c>
      <c r="O43">
        <f t="shared" si="5"/>
        <v>0</v>
      </c>
      <c r="P43">
        <v>0</v>
      </c>
      <c r="Q43">
        <f t="shared" si="16"/>
        <v>0</v>
      </c>
      <c r="R43">
        <f t="shared" si="17"/>
        <v>0</v>
      </c>
      <c r="S43">
        <v>0</v>
      </c>
      <c r="V43" s="24">
        <v>42</v>
      </c>
      <c r="W43" s="24">
        <v>51</v>
      </c>
      <c r="X43" s="31">
        <f t="shared" si="12"/>
        <v>2.0323672459310022E-2</v>
      </c>
      <c r="Y43" s="31">
        <f t="shared" si="13"/>
        <v>9.8366574703060525E-2</v>
      </c>
      <c r="Z43" s="31">
        <f t="shared" si="14"/>
        <v>0.32517875934896034</v>
      </c>
      <c r="AA43" s="31">
        <f t="shared" si="6"/>
        <v>0</v>
      </c>
      <c r="AB43" s="31">
        <f t="shared" si="7"/>
        <v>0</v>
      </c>
      <c r="AC43" s="31">
        <f t="shared" si="8"/>
        <v>0</v>
      </c>
      <c r="AD43" s="31">
        <f t="shared" si="9"/>
        <v>0</v>
      </c>
      <c r="AE43" s="31">
        <f t="shared" si="10"/>
        <v>0</v>
      </c>
      <c r="AF43" s="31">
        <f t="shared" si="11"/>
        <v>0</v>
      </c>
    </row>
    <row r="44" spans="1:32" x14ac:dyDescent="0.25">
      <c r="A44" s="24">
        <v>43</v>
      </c>
      <c r="B44" s="24">
        <v>44</v>
      </c>
      <c r="C44" s="24">
        <v>4.7200000000000002E-3</v>
      </c>
      <c r="D44" s="24">
        <v>2.6323251417769379E-3</v>
      </c>
      <c r="E44" s="24">
        <v>0</v>
      </c>
      <c r="F44" s="24">
        <v>0</v>
      </c>
      <c r="I44" s="24">
        <v>43</v>
      </c>
      <c r="J44" s="24">
        <v>44</v>
      </c>
      <c r="K44">
        <f t="shared" si="15"/>
        <v>1.57</v>
      </c>
      <c r="L44">
        <f t="shared" si="3"/>
        <v>3.4540000000000006</v>
      </c>
      <c r="M44">
        <v>6.28</v>
      </c>
      <c r="N44">
        <f t="shared" si="4"/>
        <v>0</v>
      </c>
      <c r="O44">
        <f t="shared" si="5"/>
        <v>0</v>
      </c>
      <c r="P44">
        <v>0</v>
      </c>
      <c r="Q44">
        <f t="shared" si="16"/>
        <v>0</v>
      </c>
      <c r="R44">
        <f t="shared" si="17"/>
        <v>0</v>
      </c>
      <c r="S44">
        <v>0</v>
      </c>
      <c r="V44" s="24">
        <v>43</v>
      </c>
      <c r="W44" s="24">
        <v>44</v>
      </c>
      <c r="X44" s="31">
        <f t="shared" si="12"/>
        <v>3.0625334102079402E-5</v>
      </c>
      <c r="Y44" s="31">
        <f t="shared" si="13"/>
        <v>1.4822661705406434E-4</v>
      </c>
      <c r="Z44" s="31">
        <f t="shared" si="14"/>
        <v>4.9000534563327044E-4</v>
      </c>
      <c r="AA44" s="31">
        <f t="shared" si="6"/>
        <v>0</v>
      </c>
      <c r="AB44" s="31">
        <f t="shared" si="7"/>
        <v>0</v>
      </c>
      <c r="AC44" s="31">
        <f t="shared" si="8"/>
        <v>0</v>
      </c>
      <c r="AD44" s="31">
        <f t="shared" si="9"/>
        <v>0</v>
      </c>
      <c r="AE44" s="31">
        <f t="shared" si="10"/>
        <v>0</v>
      </c>
      <c r="AF44" s="31">
        <f t="shared" si="11"/>
        <v>0</v>
      </c>
    </row>
    <row r="45" spans="1:32" x14ac:dyDescent="0.25">
      <c r="A45" s="24">
        <v>43</v>
      </c>
      <c r="B45" s="24">
        <v>52</v>
      </c>
      <c r="C45" s="24">
        <v>0.17463000000000001</v>
      </c>
      <c r="D45" s="24">
        <v>2.6323251417769379E-3</v>
      </c>
      <c r="E45" s="24">
        <v>0</v>
      </c>
      <c r="F45" s="24">
        <v>0</v>
      </c>
      <c r="I45" s="24">
        <v>43</v>
      </c>
      <c r="J45" s="24">
        <v>52</v>
      </c>
      <c r="K45">
        <f t="shared" si="15"/>
        <v>1.57</v>
      </c>
      <c r="L45">
        <f t="shared" si="3"/>
        <v>3.4540000000000006</v>
      </c>
      <c r="M45">
        <v>6.28</v>
      </c>
      <c r="N45">
        <f t="shared" si="4"/>
        <v>0</v>
      </c>
      <c r="O45">
        <f t="shared" si="5"/>
        <v>0</v>
      </c>
      <c r="P45">
        <v>0</v>
      </c>
      <c r="Q45">
        <f t="shared" si="16"/>
        <v>0</v>
      </c>
      <c r="R45">
        <f t="shared" si="17"/>
        <v>0</v>
      </c>
      <c r="S45">
        <v>0</v>
      </c>
      <c r="V45" s="24">
        <v>43</v>
      </c>
      <c r="W45" s="24">
        <v>52</v>
      </c>
      <c r="X45" s="31">
        <f t="shared" si="12"/>
        <v>1.1330724775945181E-3</v>
      </c>
      <c r="Y45" s="31">
        <f t="shared" si="13"/>
        <v>5.4840707915574686E-3</v>
      </c>
      <c r="Z45" s="31">
        <f t="shared" si="14"/>
        <v>1.812915964151229E-2</v>
      </c>
      <c r="AA45" s="31">
        <f t="shared" si="6"/>
        <v>0</v>
      </c>
      <c r="AB45" s="31">
        <f t="shared" si="7"/>
        <v>0</v>
      </c>
      <c r="AC45" s="31">
        <f t="shared" si="8"/>
        <v>0</v>
      </c>
      <c r="AD45" s="31">
        <f t="shared" si="9"/>
        <v>0</v>
      </c>
      <c r="AE45" s="31">
        <f t="shared" si="10"/>
        <v>0</v>
      </c>
      <c r="AF45" s="31">
        <f t="shared" si="11"/>
        <v>0</v>
      </c>
    </row>
    <row r="46" spans="1:32" x14ac:dyDescent="0.25">
      <c r="A46" s="24">
        <v>44</v>
      </c>
      <c r="B46" s="24">
        <v>45</v>
      </c>
      <c r="C46" s="24">
        <v>0.92090000000000005</v>
      </c>
      <c r="D46" s="24">
        <v>2.6323251417769379E-3</v>
      </c>
      <c r="E46" s="24">
        <v>0</v>
      </c>
      <c r="F46" s="24">
        <v>0</v>
      </c>
      <c r="I46" s="24">
        <v>44</v>
      </c>
      <c r="J46" s="24">
        <v>45</v>
      </c>
      <c r="K46">
        <f t="shared" si="15"/>
        <v>1.57</v>
      </c>
      <c r="L46">
        <f t="shared" si="3"/>
        <v>3.4540000000000006</v>
      </c>
      <c r="M46">
        <v>6.28</v>
      </c>
      <c r="N46">
        <f t="shared" si="4"/>
        <v>0</v>
      </c>
      <c r="O46">
        <f t="shared" si="5"/>
        <v>0</v>
      </c>
      <c r="P46">
        <v>0</v>
      </c>
      <c r="Q46">
        <f t="shared" si="16"/>
        <v>0</v>
      </c>
      <c r="R46">
        <f t="shared" si="17"/>
        <v>0</v>
      </c>
      <c r="S46">
        <v>0</v>
      </c>
      <c r="V46" s="24">
        <v>44</v>
      </c>
      <c r="W46" s="24">
        <v>45</v>
      </c>
      <c r="X46" s="31">
        <f t="shared" si="12"/>
        <v>5.9751843590264662E-3</v>
      </c>
      <c r="Y46" s="31">
        <f t="shared" si="13"/>
        <v>2.8919892297688102E-2</v>
      </c>
      <c r="Z46" s="31">
        <f t="shared" si="14"/>
        <v>9.560294974442346E-2</v>
      </c>
      <c r="AA46" s="31">
        <f t="shared" si="6"/>
        <v>0</v>
      </c>
      <c r="AB46" s="31">
        <f t="shared" si="7"/>
        <v>0</v>
      </c>
      <c r="AC46" s="31">
        <f t="shared" si="8"/>
        <v>0</v>
      </c>
      <c r="AD46" s="31">
        <f t="shared" si="9"/>
        <v>0</v>
      </c>
      <c r="AE46" s="31">
        <f t="shared" si="10"/>
        <v>0</v>
      </c>
      <c r="AF46" s="31">
        <f t="shared" si="11"/>
        <v>0</v>
      </c>
    </row>
    <row r="47" spans="1:32" x14ac:dyDescent="0.25">
      <c r="A47" s="24">
        <v>46</v>
      </c>
      <c r="B47" s="24">
        <v>47</v>
      </c>
      <c r="C47" s="24">
        <v>0.16045999999999999</v>
      </c>
      <c r="D47" s="24">
        <v>2.6323251417769379E-3</v>
      </c>
      <c r="E47" s="24">
        <v>0</v>
      </c>
      <c r="F47" s="24">
        <v>0</v>
      </c>
      <c r="I47" s="24">
        <v>46</v>
      </c>
      <c r="J47" s="24">
        <v>47</v>
      </c>
      <c r="K47">
        <f t="shared" si="15"/>
        <v>1.57</v>
      </c>
      <c r="L47">
        <f t="shared" si="3"/>
        <v>3.4540000000000006</v>
      </c>
      <c r="M47">
        <v>6.28</v>
      </c>
      <c r="N47">
        <f t="shared" si="4"/>
        <v>0</v>
      </c>
      <c r="O47">
        <f t="shared" si="5"/>
        <v>0</v>
      </c>
      <c r="P47">
        <v>0</v>
      </c>
      <c r="Q47">
        <f t="shared" si="16"/>
        <v>0</v>
      </c>
      <c r="R47">
        <f t="shared" si="17"/>
        <v>0</v>
      </c>
      <c r="S47">
        <v>0</v>
      </c>
      <c r="V47" s="24">
        <v>46</v>
      </c>
      <c r="W47" s="24">
        <v>47</v>
      </c>
      <c r="X47" s="31">
        <f t="shared" si="12"/>
        <v>1.0411315911058603E-3</v>
      </c>
      <c r="Y47" s="31">
        <f t="shared" si="13"/>
        <v>5.0390769009523648E-3</v>
      </c>
      <c r="Z47" s="31">
        <f t="shared" si="14"/>
        <v>1.6658105457693764E-2</v>
      </c>
      <c r="AA47" s="31">
        <f t="shared" si="6"/>
        <v>0</v>
      </c>
      <c r="AB47" s="31">
        <f t="shared" si="7"/>
        <v>0</v>
      </c>
      <c r="AC47" s="31">
        <f t="shared" si="8"/>
        <v>0</v>
      </c>
      <c r="AD47" s="31">
        <f t="shared" si="9"/>
        <v>0</v>
      </c>
      <c r="AE47" s="31">
        <f t="shared" si="10"/>
        <v>0</v>
      </c>
      <c r="AF47" s="31">
        <f t="shared" si="11"/>
        <v>0</v>
      </c>
    </row>
    <row r="48" spans="1:32" x14ac:dyDescent="0.25">
      <c r="A48" s="24">
        <v>47</v>
      </c>
      <c r="B48" s="24">
        <v>48</v>
      </c>
      <c r="C48" s="24">
        <v>0.33037</v>
      </c>
      <c r="D48" s="24">
        <v>2.6323251417769379E-3</v>
      </c>
      <c r="E48" s="24">
        <v>0</v>
      </c>
      <c r="F48" s="24">
        <v>0</v>
      </c>
      <c r="I48" s="24">
        <v>47</v>
      </c>
      <c r="J48" s="24">
        <v>48</v>
      </c>
      <c r="K48">
        <f t="shared" si="15"/>
        <v>1.57</v>
      </c>
      <c r="L48">
        <f t="shared" si="3"/>
        <v>3.4540000000000006</v>
      </c>
      <c r="M48">
        <v>6.28</v>
      </c>
      <c r="N48">
        <f t="shared" si="4"/>
        <v>0</v>
      </c>
      <c r="O48">
        <f t="shared" si="5"/>
        <v>0</v>
      </c>
      <c r="P48">
        <v>0</v>
      </c>
      <c r="Q48">
        <f t="shared" si="16"/>
        <v>0</v>
      </c>
      <c r="R48">
        <f t="shared" si="17"/>
        <v>0</v>
      </c>
      <c r="S48">
        <v>0</v>
      </c>
      <c r="V48" s="24">
        <v>47</v>
      </c>
      <c r="W48" s="24">
        <v>48</v>
      </c>
      <c r="X48" s="31">
        <f t="shared" si="12"/>
        <v>2.143578734598299E-3</v>
      </c>
      <c r="Y48" s="31">
        <f t="shared" si="13"/>
        <v>1.0374921075455769E-2</v>
      </c>
      <c r="Z48" s="31">
        <f t="shared" si="14"/>
        <v>3.4297259753572784E-2</v>
      </c>
      <c r="AA48" s="31">
        <f t="shared" si="6"/>
        <v>0</v>
      </c>
      <c r="AB48" s="31">
        <f t="shared" si="7"/>
        <v>0</v>
      </c>
      <c r="AC48" s="31">
        <f t="shared" si="8"/>
        <v>0</v>
      </c>
      <c r="AD48" s="31">
        <f t="shared" si="9"/>
        <v>0</v>
      </c>
      <c r="AE48" s="31">
        <f t="shared" si="10"/>
        <v>0</v>
      </c>
      <c r="AF48" s="31">
        <f t="shared" si="11"/>
        <v>0</v>
      </c>
    </row>
    <row r="49" spans="1:32" x14ac:dyDescent="0.25">
      <c r="A49" s="24">
        <v>48</v>
      </c>
      <c r="B49" s="24">
        <v>49</v>
      </c>
      <c r="C49" s="24">
        <v>0.15573999999999999</v>
      </c>
      <c r="D49" s="24">
        <v>2.6323251417769379E-3</v>
      </c>
      <c r="E49" s="24">
        <v>0</v>
      </c>
      <c r="F49" s="24">
        <v>0</v>
      </c>
      <c r="I49" s="24">
        <v>48</v>
      </c>
      <c r="J49" s="24">
        <v>49</v>
      </c>
      <c r="K49">
        <f t="shared" si="15"/>
        <v>1.57</v>
      </c>
      <c r="L49">
        <f t="shared" si="3"/>
        <v>3.4540000000000006</v>
      </c>
      <c r="M49">
        <v>6.28</v>
      </c>
      <c r="N49">
        <f t="shared" si="4"/>
        <v>0</v>
      </c>
      <c r="O49">
        <f t="shared" si="5"/>
        <v>0</v>
      </c>
      <c r="P49">
        <v>0</v>
      </c>
      <c r="Q49">
        <f t="shared" si="16"/>
        <v>0</v>
      </c>
      <c r="R49">
        <f t="shared" si="17"/>
        <v>0</v>
      </c>
      <c r="S49">
        <v>0</v>
      </c>
      <c r="V49" s="24">
        <v>48</v>
      </c>
      <c r="W49" s="24">
        <v>49</v>
      </c>
      <c r="X49" s="31">
        <f t="shared" si="12"/>
        <v>1.0105062570037809E-3</v>
      </c>
      <c r="Y49" s="31">
        <f t="shared" si="13"/>
        <v>4.8908502838983002E-3</v>
      </c>
      <c r="Z49" s="31">
        <f t="shared" si="14"/>
        <v>1.6168100112060494E-2</v>
      </c>
      <c r="AA49" s="31">
        <f t="shared" si="6"/>
        <v>0</v>
      </c>
      <c r="AB49" s="31">
        <f t="shared" si="7"/>
        <v>0</v>
      </c>
      <c r="AC49" s="31">
        <f t="shared" si="8"/>
        <v>0</v>
      </c>
      <c r="AD49" s="31">
        <f t="shared" si="9"/>
        <v>0</v>
      </c>
      <c r="AE49" s="31">
        <f t="shared" si="10"/>
        <v>0</v>
      </c>
      <c r="AF49" s="31">
        <f t="shared" si="11"/>
        <v>0</v>
      </c>
    </row>
    <row r="50" spans="1:32" x14ac:dyDescent="0.25">
      <c r="A50" s="24">
        <v>49</v>
      </c>
      <c r="B50" s="24">
        <v>50</v>
      </c>
      <c r="C50" s="24">
        <v>0.28788999999999998</v>
      </c>
      <c r="D50" s="24">
        <v>2.6323251417769379E-3</v>
      </c>
      <c r="E50" s="24">
        <v>0</v>
      </c>
      <c r="F50" s="24">
        <v>0</v>
      </c>
      <c r="I50" s="24">
        <v>49</v>
      </c>
      <c r="J50" s="24">
        <v>50</v>
      </c>
      <c r="K50">
        <f t="shared" si="15"/>
        <v>1.57</v>
      </c>
      <c r="L50">
        <f t="shared" si="3"/>
        <v>3.4540000000000006</v>
      </c>
      <c r="M50">
        <v>6.28</v>
      </c>
      <c r="N50">
        <f t="shared" si="4"/>
        <v>0</v>
      </c>
      <c r="O50">
        <f t="shared" si="5"/>
        <v>0</v>
      </c>
      <c r="P50">
        <v>0</v>
      </c>
      <c r="Q50">
        <f t="shared" si="16"/>
        <v>0</v>
      </c>
      <c r="R50">
        <f t="shared" si="17"/>
        <v>0</v>
      </c>
      <c r="S50">
        <v>0</v>
      </c>
      <c r="V50" s="24">
        <v>49</v>
      </c>
      <c r="W50" s="24">
        <v>50</v>
      </c>
      <c r="X50" s="31">
        <f t="shared" si="12"/>
        <v>1.8679507276795843E-3</v>
      </c>
      <c r="Y50" s="31">
        <f t="shared" si="13"/>
        <v>9.040881521969189E-3</v>
      </c>
      <c r="Z50" s="31">
        <f t="shared" si="14"/>
        <v>2.9887211642873349E-2</v>
      </c>
      <c r="AA50" s="31">
        <f t="shared" si="6"/>
        <v>0</v>
      </c>
      <c r="AB50" s="31">
        <f t="shared" si="7"/>
        <v>0</v>
      </c>
      <c r="AC50" s="31">
        <f t="shared" si="8"/>
        <v>0</v>
      </c>
      <c r="AD50" s="31">
        <f t="shared" si="9"/>
        <v>0</v>
      </c>
      <c r="AE50" s="31">
        <f t="shared" si="10"/>
        <v>0</v>
      </c>
      <c r="AF50" s="31">
        <f t="shared" si="11"/>
        <v>0</v>
      </c>
    </row>
    <row r="51" spans="1:32" x14ac:dyDescent="0.25">
      <c r="A51" s="24">
        <v>52</v>
      </c>
      <c r="B51" s="24">
        <v>53</v>
      </c>
      <c r="C51" s="24">
        <v>1.40097</v>
      </c>
      <c r="D51" s="24">
        <v>2.6323251417769379E-3</v>
      </c>
      <c r="E51" s="24">
        <v>0</v>
      </c>
      <c r="F51" s="24">
        <v>0</v>
      </c>
      <c r="I51" s="24">
        <v>52</v>
      </c>
      <c r="J51" s="24">
        <v>53</v>
      </c>
      <c r="K51">
        <f t="shared" si="15"/>
        <v>1.57</v>
      </c>
      <c r="L51">
        <f t="shared" si="3"/>
        <v>3.4540000000000006</v>
      </c>
      <c r="M51">
        <v>6.28</v>
      </c>
      <c r="N51">
        <f t="shared" si="4"/>
        <v>0</v>
      </c>
      <c r="O51">
        <f t="shared" si="5"/>
        <v>0</v>
      </c>
      <c r="P51">
        <v>0</v>
      </c>
      <c r="Q51">
        <f t="shared" si="16"/>
        <v>0</v>
      </c>
      <c r="R51">
        <f t="shared" si="17"/>
        <v>0</v>
      </c>
      <c r="S51">
        <v>0</v>
      </c>
      <c r="V51" s="24">
        <v>52</v>
      </c>
      <c r="W51" s="24">
        <v>53</v>
      </c>
      <c r="X51" s="31">
        <f t="shared" si="12"/>
        <v>9.0900793044470709E-3</v>
      </c>
      <c r="Y51" s="31">
        <f t="shared" si="13"/>
        <v>4.3995983833523836E-2</v>
      </c>
      <c r="Z51" s="31">
        <f t="shared" si="14"/>
        <v>0.14544126887115313</v>
      </c>
      <c r="AA51" s="31">
        <f t="shared" si="6"/>
        <v>0</v>
      </c>
      <c r="AB51" s="31">
        <f t="shared" si="7"/>
        <v>0</v>
      </c>
      <c r="AC51" s="31">
        <f t="shared" si="8"/>
        <v>0</v>
      </c>
      <c r="AD51" s="31">
        <f t="shared" si="9"/>
        <v>0</v>
      </c>
      <c r="AE51" s="31">
        <f t="shared" si="10"/>
        <v>0</v>
      </c>
      <c r="AF51" s="31">
        <f t="shared" si="11"/>
        <v>0</v>
      </c>
    </row>
    <row r="52" spans="1:32" x14ac:dyDescent="0.25">
      <c r="A52" s="24">
        <v>53</v>
      </c>
      <c r="B52" s="24">
        <v>54</v>
      </c>
      <c r="C52" s="24">
        <v>0.40089000000000002</v>
      </c>
      <c r="D52" s="24">
        <v>2.6323251417769379E-3</v>
      </c>
      <c r="E52" s="24">
        <v>0</v>
      </c>
      <c r="F52" s="24">
        <v>0</v>
      </c>
      <c r="I52" s="24">
        <v>53</v>
      </c>
      <c r="J52" s="24">
        <v>54</v>
      </c>
      <c r="K52">
        <f t="shared" si="15"/>
        <v>1.57</v>
      </c>
      <c r="L52">
        <f t="shared" si="3"/>
        <v>3.4540000000000006</v>
      </c>
      <c r="M52">
        <v>6.28</v>
      </c>
      <c r="N52">
        <f t="shared" si="4"/>
        <v>0</v>
      </c>
      <c r="O52">
        <f t="shared" si="5"/>
        <v>0</v>
      </c>
      <c r="P52">
        <v>0</v>
      </c>
      <c r="Q52">
        <f t="shared" si="16"/>
        <v>0</v>
      </c>
      <c r="R52">
        <f t="shared" si="17"/>
        <v>0</v>
      </c>
      <c r="S52">
        <v>0</v>
      </c>
      <c r="V52" s="24">
        <v>53</v>
      </c>
      <c r="W52" s="24">
        <v>54</v>
      </c>
      <c r="X52" s="31">
        <f t="shared" si="12"/>
        <v>2.6011419890217395E-3</v>
      </c>
      <c r="Y52" s="31">
        <f t="shared" si="13"/>
        <v>1.2589527226865222E-2</v>
      </c>
      <c r="Z52" s="31">
        <f t="shared" si="14"/>
        <v>4.1618271824347831E-2</v>
      </c>
      <c r="AA52" s="31">
        <f t="shared" si="6"/>
        <v>0</v>
      </c>
      <c r="AB52" s="31">
        <f t="shared" si="7"/>
        <v>0</v>
      </c>
      <c r="AC52" s="31">
        <f t="shared" si="8"/>
        <v>0</v>
      </c>
      <c r="AD52" s="31">
        <f t="shared" si="9"/>
        <v>0</v>
      </c>
      <c r="AE52" s="31">
        <f t="shared" si="10"/>
        <v>0</v>
      </c>
      <c r="AF52" s="31">
        <f t="shared" si="11"/>
        <v>0</v>
      </c>
    </row>
    <row r="53" spans="1:32" x14ac:dyDescent="0.25">
      <c r="A53" s="24">
        <v>53</v>
      </c>
      <c r="B53" s="24">
        <v>57</v>
      </c>
      <c r="C53" s="24">
        <v>0.11327</v>
      </c>
      <c r="D53" s="24">
        <v>2.6323251417769379E-3</v>
      </c>
      <c r="E53" s="24">
        <v>0</v>
      </c>
      <c r="F53" s="24">
        <v>0</v>
      </c>
      <c r="I53" s="24">
        <v>53</v>
      </c>
      <c r="J53" s="24">
        <v>57</v>
      </c>
      <c r="K53">
        <f t="shared" si="15"/>
        <v>1.57</v>
      </c>
      <c r="L53">
        <f t="shared" si="3"/>
        <v>3.4540000000000006</v>
      </c>
      <c r="M53">
        <v>6.28</v>
      </c>
      <c r="N53">
        <f t="shared" si="4"/>
        <v>0</v>
      </c>
      <c r="O53">
        <f t="shared" si="5"/>
        <v>0</v>
      </c>
      <c r="P53">
        <v>0</v>
      </c>
      <c r="Q53">
        <f t="shared" si="16"/>
        <v>0</v>
      </c>
      <c r="R53">
        <f t="shared" si="17"/>
        <v>0</v>
      </c>
      <c r="S53">
        <v>0</v>
      </c>
      <c r="V53" s="24">
        <v>53</v>
      </c>
      <c r="W53" s="24">
        <v>57</v>
      </c>
      <c r="X53" s="31">
        <f t="shared" si="12"/>
        <v>7.3494313426748586E-4</v>
      </c>
      <c r="Y53" s="31">
        <f t="shared" si="13"/>
        <v>3.5571247698546323E-3</v>
      </c>
      <c r="Z53" s="31">
        <f t="shared" si="14"/>
        <v>1.1759090148279774E-2</v>
      </c>
      <c r="AA53" s="31">
        <f t="shared" si="6"/>
        <v>0</v>
      </c>
      <c r="AB53" s="31">
        <f t="shared" si="7"/>
        <v>0</v>
      </c>
      <c r="AC53" s="31">
        <f t="shared" si="8"/>
        <v>0</v>
      </c>
      <c r="AD53" s="31">
        <f t="shared" si="9"/>
        <v>0</v>
      </c>
      <c r="AE53" s="31">
        <f t="shared" si="10"/>
        <v>0</v>
      </c>
      <c r="AF53" s="31">
        <f t="shared" si="11"/>
        <v>0</v>
      </c>
    </row>
    <row r="54" spans="1:32" x14ac:dyDescent="0.25">
      <c r="A54" s="24">
        <v>54</v>
      </c>
      <c r="B54" s="24">
        <v>55</v>
      </c>
      <c r="C54" s="24">
        <v>6.6070000000000004E-2</v>
      </c>
      <c r="D54" s="24">
        <v>2.6323251417769379E-3</v>
      </c>
      <c r="E54" s="24">
        <v>0</v>
      </c>
      <c r="F54" s="24">
        <v>0</v>
      </c>
      <c r="I54" s="24">
        <v>54</v>
      </c>
      <c r="J54" s="24">
        <v>55</v>
      </c>
      <c r="K54">
        <f t="shared" si="15"/>
        <v>1.57</v>
      </c>
      <c r="L54">
        <f t="shared" si="3"/>
        <v>3.4540000000000006</v>
      </c>
      <c r="M54">
        <v>6.28</v>
      </c>
      <c r="N54">
        <f t="shared" si="4"/>
        <v>0</v>
      </c>
      <c r="O54">
        <f t="shared" si="5"/>
        <v>0</v>
      </c>
      <c r="P54">
        <v>0</v>
      </c>
      <c r="Q54">
        <f t="shared" si="16"/>
        <v>0</v>
      </c>
      <c r="R54">
        <f t="shared" si="17"/>
        <v>0</v>
      </c>
      <c r="S54">
        <v>0</v>
      </c>
      <c r="V54" s="24">
        <v>54</v>
      </c>
      <c r="W54" s="24">
        <v>55</v>
      </c>
      <c r="X54" s="31">
        <f t="shared" si="12"/>
        <v>4.2868979324669197E-4</v>
      </c>
      <c r="Y54" s="31">
        <f t="shared" si="13"/>
        <v>2.0748585993139897E-3</v>
      </c>
      <c r="Z54" s="31">
        <f t="shared" si="14"/>
        <v>6.8590366919470715E-3</v>
      </c>
      <c r="AA54" s="31">
        <f t="shared" si="6"/>
        <v>0</v>
      </c>
      <c r="AB54" s="31">
        <f t="shared" si="7"/>
        <v>0</v>
      </c>
      <c r="AC54" s="31">
        <f t="shared" si="8"/>
        <v>0</v>
      </c>
      <c r="AD54" s="31">
        <f t="shared" si="9"/>
        <v>0</v>
      </c>
      <c r="AE54" s="31">
        <f t="shared" si="10"/>
        <v>0</v>
      </c>
      <c r="AF54" s="31">
        <f t="shared" si="11"/>
        <v>0</v>
      </c>
    </row>
    <row r="55" spans="1:32" x14ac:dyDescent="0.25">
      <c r="A55" s="24">
        <v>55</v>
      </c>
      <c r="B55" s="24">
        <v>56</v>
      </c>
      <c r="C55" s="24">
        <v>0.15101999999999999</v>
      </c>
      <c r="D55" s="24">
        <v>2.6323251417769379E-3</v>
      </c>
      <c r="E55" s="24">
        <v>0</v>
      </c>
      <c r="F55" s="24">
        <v>0</v>
      </c>
      <c r="I55" s="24">
        <v>55</v>
      </c>
      <c r="J55" s="24">
        <v>56</v>
      </c>
      <c r="K55">
        <f t="shared" si="15"/>
        <v>1.57</v>
      </c>
      <c r="L55">
        <f t="shared" si="3"/>
        <v>3.4540000000000006</v>
      </c>
      <c r="M55">
        <v>6.28</v>
      </c>
      <c r="N55">
        <f t="shared" si="4"/>
        <v>0</v>
      </c>
      <c r="O55">
        <f t="shared" si="5"/>
        <v>0</v>
      </c>
      <c r="P55">
        <v>0</v>
      </c>
      <c r="Q55">
        <f t="shared" si="16"/>
        <v>0</v>
      </c>
      <c r="R55">
        <f t="shared" si="17"/>
        <v>0</v>
      </c>
      <c r="S55">
        <v>0</v>
      </c>
      <c r="V55" s="24">
        <v>55</v>
      </c>
      <c r="W55" s="24">
        <v>56</v>
      </c>
      <c r="X55" s="31">
        <f t="shared" si="12"/>
        <v>9.7988092290170127E-4</v>
      </c>
      <c r="Y55" s="31">
        <f t="shared" si="13"/>
        <v>4.7426236668442357E-3</v>
      </c>
      <c r="Z55" s="31">
        <f t="shared" si="14"/>
        <v>1.567809476642722E-2</v>
      </c>
      <c r="AA55" s="31">
        <f t="shared" si="6"/>
        <v>0</v>
      </c>
      <c r="AB55" s="31">
        <f t="shared" si="7"/>
        <v>0</v>
      </c>
      <c r="AC55" s="31">
        <f t="shared" si="8"/>
        <v>0</v>
      </c>
      <c r="AD55" s="31">
        <f t="shared" si="9"/>
        <v>0</v>
      </c>
      <c r="AE55" s="31">
        <f t="shared" si="10"/>
        <v>0</v>
      </c>
      <c r="AF55" s="31">
        <f t="shared" si="11"/>
        <v>0</v>
      </c>
    </row>
    <row r="56" spans="1:32" x14ac:dyDescent="0.25">
      <c r="A56" s="24">
        <v>57</v>
      </c>
      <c r="B56" s="24">
        <v>58</v>
      </c>
      <c r="C56" s="24">
        <v>7.5509999999999994E-2</v>
      </c>
      <c r="D56" s="24">
        <v>2.6323251417769379E-3</v>
      </c>
      <c r="E56" s="24">
        <v>0</v>
      </c>
      <c r="F56" s="24">
        <v>0</v>
      </c>
      <c r="I56" s="24">
        <v>57</v>
      </c>
      <c r="J56" s="24">
        <v>58</v>
      </c>
      <c r="K56">
        <f t="shared" si="15"/>
        <v>1.57</v>
      </c>
      <c r="L56">
        <f t="shared" si="3"/>
        <v>3.4540000000000006</v>
      </c>
      <c r="M56">
        <v>6.28</v>
      </c>
      <c r="N56">
        <f t="shared" si="4"/>
        <v>0</v>
      </c>
      <c r="O56">
        <f t="shared" si="5"/>
        <v>0</v>
      </c>
      <c r="P56">
        <v>0</v>
      </c>
      <c r="Q56">
        <f t="shared" si="16"/>
        <v>0</v>
      </c>
      <c r="R56">
        <f t="shared" si="17"/>
        <v>0</v>
      </c>
      <c r="S56">
        <v>0</v>
      </c>
      <c r="V56" s="24">
        <v>57</v>
      </c>
      <c r="W56" s="24">
        <v>58</v>
      </c>
      <c r="X56" s="31">
        <f t="shared" si="12"/>
        <v>4.8994046145085064E-4</v>
      </c>
      <c r="Y56" s="31">
        <f t="shared" si="13"/>
        <v>2.3713118334221179E-3</v>
      </c>
      <c r="Z56" s="31">
        <f t="shared" si="14"/>
        <v>7.8390473832136102E-3</v>
      </c>
      <c r="AA56" s="31">
        <f t="shared" si="6"/>
        <v>0</v>
      </c>
      <c r="AB56" s="31">
        <f t="shared" si="7"/>
        <v>0</v>
      </c>
      <c r="AC56" s="31">
        <f t="shared" si="8"/>
        <v>0</v>
      </c>
      <c r="AD56" s="31">
        <f t="shared" si="9"/>
        <v>0</v>
      </c>
      <c r="AE56" s="31">
        <f t="shared" si="10"/>
        <v>0</v>
      </c>
      <c r="AF56" s="31">
        <f t="shared" si="11"/>
        <v>0</v>
      </c>
    </row>
    <row r="57" spans="1:32" x14ac:dyDescent="0.25">
      <c r="A57" s="24">
        <v>58</v>
      </c>
      <c r="B57" s="24">
        <v>59</v>
      </c>
      <c r="C57" s="24">
        <v>5.1909999999999998E-2</v>
      </c>
      <c r="D57" s="24">
        <v>2.6323251417769379E-3</v>
      </c>
      <c r="E57" s="24">
        <v>0</v>
      </c>
      <c r="F57" s="24">
        <v>0</v>
      </c>
      <c r="I57" s="24">
        <v>58</v>
      </c>
      <c r="J57" s="24">
        <v>59</v>
      </c>
      <c r="K57">
        <f t="shared" si="15"/>
        <v>1.57</v>
      </c>
      <c r="L57">
        <f t="shared" si="3"/>
        <v>3.4540000000000006</v>
      </c>
      <c r="M57">
        <v>6.28</v>
      </c>
      <c r="N57">
        <f t="shared" si="4"/>
        <v>0</v>
      </c>
      <c r="O57">
        <f t="shared" si="5"/>
        <v>0</v>
      </c>
      <c r="P57">
        <v>0</v>
      </c>
      <c r="Q57">
        <f t="shared" si="16"/>
        <v>0</v>
      </c>
      <c r="R57">
        <f t="shared" si="17"/>
        <v>0</v>
      </c>
      <c r="S57">
        <v>0</v>
      </c>
      <c r="V57" s="24">
        <v>58</v>
      </c>
      <c r="W57" s="24">
        <v>59</v>
      </c>
      <c r="X57" s="31">
        <f t="shared" si="12"/>
        <v>3.3681379094045369E-4</v>
      </c>
      <c r="Y57" s="31">
        <f t="shared" si="13"/>
        <v>1.6301787481517963E-3</v>
      </c>
      <c r="Z57" s="31">
        <f t="shared" si="14"/>
        <v>5.3890206550472591E-3</v>
      </c>
      <c r="AA57" s="31">
        <f t="shared" si="6"/>
        <v>0</v>
      </c>
      <c r="AB57" s="31">
        <f t="shared" si="7"/>
        <v>0</v>
      </c>
      <c r="AC57" s="31">
        <f t="shared" si="8"/>
        <v>0</v>
      </c>
      <c r="AD57" s="31">
        <f t="shared" si="9"/>
        <v>0</v>
      </c>
      <c r="AE57" s="31">
        <f t="shared" si="10"/>
        <v>0</v>
      </c>
      <c r="AF57" s="31">
        <f t="shared" si="11"/>
        <v>0</v>
      </c>
    </row>
    <row r="58" spans="1:32" x14ac:dyDescent="0.25">
      <c r="A58" s="24">
        <v>60</v>
      </c>
      <c r="B58" s="24">
        <v>61</v>
      </c>
      <c r="C58" s="24">
        <v>0.27373999999999998</v>
      </c>
      <c r="D58" s="24">
        <v>2.6323251417769379E-3</v>
      </c>
      <c r="E58" s="24">
        <v>0</v>
      </c>
      <c r="F58" s="24">
        <v>0</v>
      </c>
      <c r="I58" s="24">
        <v>60</v>
      </c>
      <c r="J58" s="24">
        <v>61</v>
      </c>
      <c r="K58">
        <f t="shared" si="15"/>
        <v>1.57</v>
      </c>
      <c r="L58">
        <f t="shared" si="3"/>
        <v>3.4540000000000006</v>
      </c>
      <c r="M58">
        <v>6.28</v>
      </c>
      <c r="N58">
        <f t="shared" si="4"/>
        <v>0</v>
      </c>
      <c r="O58">
        <f t="shared" si="5"/>
        <v>0</v>
      </c>
      <c r="P58">
        <v>0</v>
      </c>
      <c r="Q58">
        <f t="shared" si="16"/>
        <v>0</v>
      </c>
      <c r="R58">
        <f t="shared" si="17"/>
        <v>0</v>
      </c>
      <c r="S58">
        <v>0</v>
      </c>
      <c r="V58" s="24">
        <v>60</v>
      </c>
      <c r="W58" s="24">
        <v>61</v>
      </c>
      <c r="X58" s="31">
        <f t="shared" si="12"/>
        <v>1.7761396095557656E-3</v>
      </c>
      <c r="Y58" s="31">
        <f t="shared" si="13"/>
        <v>8.5965157102499083E-3</v>
      </c>
      <c r="Z58" s="31">
        <f t="shared" si="14"/>
        <v>2.841823375289225E-2</v>
      </c>
      <c r="AA58" s="31">
        <f t="shared" si="6"/>
        <v>0</v>
      </c>
      <c r="AB58" s="31">
        <f t="shared" si="7"/>
        <v>0</v>
      </c>
      <c r="AC58" s="31">
        <f t="shared" si="8"/>
        <v>0</v>
      </c>
      <c r="AD58" s="31">
        <f t="shared" si="9"/>
        <v>0</v>
      </c>
      <c r="AE58" s="31">
        <f t="shared" si="10"/>
        <v>0</v>
      </c>
      <c r="AF58" s="31">
        <f t="shared" si="11"/>
        <v>0</v>
      </c>
    </row>
    <row r="59" spans="1:32" x14ac:dyDescent="0.25">
      <c r="A59" s="24">
        <v>61</v>
      </c>
      <c r="B59" s="24">
        <v>62</v>
      </c>
      <c r="C59" s="24">
        <v>0.28911999999999999</v>
      </c>
      <c r="D59" s="24">
        <v>2.6323251417769379E-3</v>
      </c>
      <c r="E59" s="24">
        <v>0</v>
      </c>
      <c r="F59" s="24">
        <v>0</v>
      </c>
      <c r="I59" s="24">
        <v>61</v>
      </c>
      <c r="J59" s="24">
        <v>62</v>
      </c>
      <c r="K59">
        <f t="shared" si="15"/>
        <v>1.57</v>
      </c>
      <c r="L59">
        <f t="shared" si="3"/>
        <v>3.4540000000000006</v>
      </c>
      <c r="M59">
        <v>6.28</v>
      </c>
      <c r="N59">
        <f t="shared" si="4"/>
        <v>0</v>
      </c>
      <c r="O59">
        <f t="shared" si="5"/>
        <v>0</v>
      </c>
      <c r="P59">
        <v>0</v>
      </c>
      <c r="Q59">
        <f t="shared" si="16"/>
        <v>0</v>
      </c>
      <c r="R59">
        <f t="shared" si="17"/>
        <v>0</v>
      </c>
      <c r="S59">
        <v>0</v>
      </c>
      <c r="V59" s="24">
        <v>61</v>
      </c>
      <c r="W59" s="24">
        <v>62</v>
      </c>
      <c r="X59" s="31">
        <f t="shared" si="12"/>
        <v>1.8759314821172024E-3</v>
      </c>
      <c r="Y59" s="31">
        <f t="shared" si="13"/>
        <v>9.079508373447261E-3</v>
      </c>
      <c r="Z59" s="31">
        <f t="shared" si="14"/>
        <v>3.0014903713875239E-2</v>
      </c>
      <c r="AA59" s="31">
        <f t="shared" si="6"/>
        <v>0</v>
      </c>
      <c r="AB59" s="31">
        <f t="shared" si="7"/>
        <v>0</v>
      </c>
      <c r="AC59" s="31">
        <f t="shared" si="8"/>
        <v>0</v>
      </c>
      <c r="AD59" s="31">
        <f t="shared" si="9"/>
        <v>0</v>
      </c>
      <c r="AE59" s="31">
        <f t="shared" si="10"/>
        <v>0</v>
      </c>
      <c r="AF59" s="31">
        <f t="shared" si="11"/>
        <v>0</v>
      </c>
    </row>
    <row r="60" spans="1:32" x14ac:dyDescent="0.25">
      <c r="A60" s="24">
        <v>62</v>
      </c>
      <c r="B60" s="24">
        <v>63</v>
      </c>
      <c r="C60" s="24">
        <v>0.47116000000000002</v>
      </c>
      <c r="D60" s="24">
        <v>2.6323251417769379E-3</v>
      </c>
      <c r="E60" s="24">
        <v>0</v>
      </c>
      <c r="F60" s="24">
        <v>0</v>
      </c>
      <c r="I60" s="24">
        <v>62</v>
      </c>
      <c r="J60" s="24">
        <v>63</v>
      </c>
      <c r="K60">
        <f t="shared" si="15"/>
        <v>1.57</v>
      </c>
      <c r="L60">
        <f t="shared" si="3"/>
        <v>3.4540000000000006</v>
      </c>
      <c r="M60">
        <v>6.28</v>
      </c>
      <c r="N60">
        <f t="shared" si="4"/>
        <v>0</v>
      </c>
      <c r="O60">
        <f t="shared" si="5"/>
        <v>0</v>
      </c>
      <c r="P60">
        <v>0</v>
      </c>
      <c r="Q60">
        <f t="shared" si="16"/>
        <v>0</v>
      </c>
      <c r="R60">
        <f t="shared" si="17"/>
        <v>0</v>
      </c>
      <c r="S60">
        <v>0</v>
      </c>
      <c r="V60" s="24">
        <v>62</v>
      </c>
      <c r="W60" s="24">
        <v>63</v>
      </c>
      <c r="X60" s="31">
        <f t="shared" si="12"/>
        <v>3.0570831388846884E-3</v>
      </c>
      <c r="Y60" s="31">
        <f t="shared" si="13"/>
        <v>1.4796282392201897E-2</v>
      </c>
      <c r="Z60" s="31">
        <f t="shared" si="14"/>
        <v>4.8913330222155015E-2</v>
      </c>
      <c r="AA60" s="31">
        <f t="shared" si="6"/>
        <v>0</v>
      </c>
      <c r="AB60" s="31">
        <f t="shared" si="7"/>
        <v>0</v>
      </c>
      <c r="AC60" s="31">
        <f t="shared" si="8"/>
        <v>0</v>
      </c>
      <c r="AD60" s="31">
        <f t="shared" si="9"/>
        <v>0</v>
      </c>
      <c r="AE60" s="31">
        <f t="shared" si="10"/>
        <v>0</v>
      </c>
      <c r="AF60" s="31">
        <f t="shared" si="11"/>
        <v>0</v>
      </c>
    </row>
    <row r="61" spans="1:32" x14ac:dyDescent="0.25">
      <c r="A61" s="24">
        <v>63</v>
      </c>
      <c r="B61" s="24">
        <v>64</v>
      </c>
      <c r="C61" s="24">
        <v>0.56752999999999998</v>
      </c>
      <c r="D61" s="24">
        <v>2.6323251417769379E-3</v>
      </c>
      <c r="E61" s="24">
        <v>0</v>
      </c>
      <c r="F61" s="24">
        <v>0</v>
      </c>
      <c r="I61" s="24">
        <v>63</v>
      </c>
      <c r="J61" s="24">
        <v>64</v>
      </c>
      <c r="K61">
        <f t="shared" si="15"/>
        <v>1.57</v>
      </c>
      <c r="L61">
        <f t="shared" si="3"/>
        <v>3.4540000000000006</v>
      </c>
      <c r="M61">
        <v>6.28</v>
      </c>
      <c r="N61">
        <f t="shared" si="4"/>
        <v>0</v>
      </c>
      <c r="O61">
        <f t="shared" si="5"/>
        <v>0</v>
      </c>
      <c r="P61">
        <v>0</v>
      </c>
      <c r="Q61">
        <f t="shared" si="16"/>
        <v>0</v>
      </c>
      <c r="R61">
        <f t="shared" si="17"/>
        <v>0</v>
      </c>
      <c r="S61">
        <v>0</v>
      </c>
      <c r="V61" s="24">
        <v>63</v>
      </c>
      <c r="W61" s="24">
        <v>64</v>
      </c>
      <c r="X61" s="31">
        <f t="shared" si="12"/>
        <v>3.6823720048629492E-3</v>
      </c>
      <c r="Y61" s="31">
        <f t="shared" si="13"/>
        <v>1.7822680503536678E-2</v>
      </c>
      <c r="Z61" s="31">
        <f t="shared" si="14"/>
        <v>5.8917952077807187E-2</v>
      </c>
      <c r="AA61" s="31">
        <f t="shared" si="6"/>
        <v>0</v>
      </c>
      <c r="AB61" s="31">
        <f t="shared" si="7"/>
        <v>0</v>
      </c>
      <c r="AC61" s="31">
        <f t="shared" si="8"/>
        <v>0</v>
      </c>
      <c r="AD61" s="31">
        <f t="shared" si="9"/>
        <v>0</v>
      </c>
      <c r="AE61" s="31">
        <f t="shared" si="10"/>
        <v>0</v>
      </c>
      <c r="AF61" s="31">
        <f t="shared" si="11"/>
        <v>0</v>
      </c>
    </row>
    <row r="62" spans="1:32" x14ac:dyDescent="0.25">
      <c r="A62" s="24">
        <v>64</v>
      </c>
      <c r="B62" s="24">
        <v>65</v>
      </c>
      <c r="C62" s="24">
        <v>0.37479000000000001</v>
      </c>
      <c r="D62" s="24">
        <v>2.6323251417769379E-3</v>
      </c>
      <c r="E62" s="24">
        <v>0</v>
      </c>
      <c r="F62" s="24">
        <v>0</v>
      </c>
      <c r="I62" s="24">
        <v>64</v>
      </c>
      <c r="J62" s="24">
        <v>65</v>
      </c>
      <c r="K62">
        <f t="shared" si="15"/>
        <v>1.57</v>
      </c>
      <c r="L62">
        <f t="shared" si="3"/>
        <v>3.4540000000000006</v>
      </c>
      <c r="M62">
        <v>6.28</v>
      </c>
      <c r="N62">
        <f t="shared" si="4"/>
        <v>0</v>
      </c>
      <c r="O62">
        <f t="shared" si="5"/>
        <v>0</v>
      </c>
      <c r="P62">
        <v>0</v>
      </c>
      <c r="Q62">
        <f t="shared" si="16"/>
        <v>0</v>
      </c>
      <c r="R62">
        <f t="shared" si="17"/>
        <v>0</v>
      </c>
      <c r="S62">
        <v>0</v>
      </c>
      <c r="V62" s="24">
        <v>64</v>
      </c>
      <c r="W62" s="24">
        <v>65</v>
      </c>
      <c r="X62" s="31">
        <f t="shared" si="12"/>
        <v>2.4317942729064276E-3</v>
      </c>
      <c r="Y62" s="31">
        <f t="shared" si="13"/>
        <v>1.1769884280867112E-2</v>
      </c>
      <c r="Z62" s="31">
        <f t="shared" si="14"/>
        <v>3.8908708366502842E-2</v>
      </c>
      <c r="AA62" s="31">
        <f t="shared" si="6"/>
        <v>0</v>
      </c>
      <c r="AB62" s="31">
        <f t="shared" si="7"/>
        <v>0</v>
      </c>
      <c r="AC62" s="31">
        <f t="shared" si="8"/>
        <v>0</v>
      </c>
      <c r="AD62" s="31">
        <f t="shared" si="9"/>
        <v>0</v>
      </c>
      <c r="AE62" s="31">
        <f t="shared" si="10"/>
        <v>0</v>
      </c>
      <c r="AF62" s="31">
        <f t="shared" si="11"/>
        <v>0</v>
      </c>
    </row>
    <row r="63" spans="1:32" x14ac:dyDescent="0.25">
      <c r="A63" s="24">
        <v>66</v>
      </c>
      <c r="B63" s="24">
        <v>67</v>
      </c>
      <c r="C63" s="24">
        <v>0.23558000000000001</v>
      </c>
      <c r="D63" s="24">
        <v>2.6323251417769379E-3</v>
      </c>
      <c r="E63" s="24">
        <v>0</v>
      </c>
      <c r="F63" s="24">
        <v>0</v>
      </c>
      <c r="I63" s="24">
        <v>66</v>
      </c>
      <c r="J63" s="24">
        <v>67</v>
      </c>
      <c r="K63">
        <f t="shared" si="15"/>
        <v>1.57</v>
      </c>
      <c r="L63">
        <f t="shared" si="3"/>
        <v>3.4540000000000006</v>
      </c>
      <c r="M63">
        <v>6.28</v>
      </c>
      <c r="N63">
        <f t="shared" si="4"/>
        <v>0</v>
      </c>
      <c r="O63">
        <f t="shared" si="5"/>
        <v>0</v>
      </c>
      <c r="P63">
        <v>0</v>
      </c>
      <c r="Q63">
        <f t="shared" si="16"/>
        <v>0</v>
      </c>
      <c r="R63">
        <f t="shared" si="17"/>
        <v>0</v>
      </c>
      <c r="S63">
        <v>0</v>
      </c>
      <c r="V63" s="24">
        <v>66</v>
      </c>
      <c r="W63" s="24">
        <v>67</v>
      </c>
      <c r="X63" s="31">
        <f t="shared" si="12"/>
        <v>1.5285415694423442E-3</v>
      </c>
      <c r="Y63" s="31">
        <f t="shared" si="13"/>
        <v>7.3981411961009484E-3</v>
      </c>
      <c r="Z63" s="31">
        <f t="shared" si="14"/>
        <v>2.4456665111077507E-2</v>
      </c>
      <c r="AA63" s="31">
        <f t="shared" si="6"/>
        <v>0</v>
      </c>
      <c r="AB63" s="31">
        <f t="shared" si="7"/>
        <v>0</v>
      </c>
      <c r="AC63" s="31">
        <f t="shared" si="8"/>
        <v>0</v>
      </c>
      <c r="AD63" s="31">
        <f t="shared" si="9"/>
        <v>0</v>
      </c>
      <c r="AE63" s="31">
        <f t="shared" si="10"/>
        <v>0</v>
      </c>
      <c r="AF63" s="31">
        <f t="shared" si="11"/>
        <v>0</v>
      </c>
    </row>
    <row r="64" spans="1:32" x14ac:dyDescent="0.25">
      <c r="A64" s="24">
        <v>67</v>
      </c>
      <c r="B64" s="24">
        <v>68</v>
      </c>
      <c r="C64" s="24">
        <v>0.34923999999999999</v>
      </c>
      <c r="D64" s="24">
        <v>2.6323251417769379E-3</v>
      </c>
      <c r="E64" s="24">
        <v>0</v>
      </c>
      <c r="F64" s="24">
        <v>0</v>
      </c>
      <c r="I64" s="24">
        <v>67</v>
      </c>
      <c r="J64" s="24">
        <v>68</v>
      </c>
      <c r="K64">
        <f t="shared" si="15"/>
        <v>1.57</v>
      </c>
      <c r="L64">
        <f t="shared" si="3"/>
        <v>3.4540000000000006</v>
      </c>
      <c r="M64">
        <v>6.28</v>
      </c>
      <c r="N64">
        <f t="shared" si="4"/>
        <v>0</v>
      </c>
      <c r="O64">
        <f t="shared" si="5"/>
        <v>0</v>
      </c>
      <c r="P64">
        <v>0</v>
      </c>
      <c r="Q64">
        <f t="shared" si="16"/>
        <v>0</v>
      </c>
      <c r="R64">
        <f t="shared" si="17"/>
        <v>0</v>
      </c>
      <c r="S64">
        <v>0</v>
      </c>
      <c r="V64" s="24">
        <v>67</v>
      </c>
      <c r="W64" s="24">
        <v>68</v>
      </c>
      <c r="X64" s="31">
        <f t="shared" si="12"/>
        <v>2.2660151868241969E-3</v>
      </c>
      <c r="Y64" s="31">
        <f t="shared" si="13"/>
        <v>1.0967513504229115E-2</v>
      </c>
      <c r="Z64" s="31">
        <f t="shared" si="14"/>
        <v>3.625624298918715E-2</v>
      </c>
      <c r="AA64" s="31">
        <f t="shared" si="6"/>
        <v>0</v>
      </c>
      <c r="AB64" s="31">
        <f t="shared" si="7"/>
        <v>0</v>
      </c>
      <c r="AC64" s="31">
        <f t="shared" si="8"/>
        <v>0</v>
      </c>
      <c r="AD64" s="31">
        <f t="shared" si="9"/>
        <v>0</v>
      </c>
      <c r="AE64" s="31">
        <f t="shared" si="10"/>
        <v>0</v>
      </c>
      <c r="AF64" s="31">
        <f t="shared" si="11"/>
        <v>0</v>
      </c>
    </row>
    <row r="65" spans="1:32" x14ac:dyDescent="0.25">
      <c r="A65" s="24">
        <v>68</v>
      </c>
      <c r="B65" s="24">
        <v>69</v>
      </c>
      <c r="C65" s="24">
        <v>1.8870000000000001E-2</v>
      </c>
      <c r="D65" s="24">
        <v>2.6323251417769379E-3</v>
      </c>
      <c r="E65" s="24">
        <v>0</v>
      </c>
      <c r="F65" s="24">
        <v>0</v>
      </c>
      <c r="I65" s="24">
        <v>68</v>
      </c>
      <c r="J65" s="24">
        <v>69</v>
      </c>
      <c r="K65">
        <f t="shared" si="15"/>
        <v>1.57</v>
      </c>
      <c r="L65">
        <f t="shared" si="3"/>
        <v>3.4540000000000006</v>
      </c>
      <c r="M65">
        <v>6.28</v>
      </c>
      <c r="N65">
        <f t="shared" si="4"/>
        <v>0</v>
      </c>
      <c r="O65">
        <f t="shared" si="5"/>
        <v>0</v>
      </c>
      <c r="P65">
        <v>0</v>
      </c>
      <c r="Q65">
        <f t="shared" si="16"/>
        <v>0</v>
      </c>
      <c r="R65">
        <f t="shared" si="17"/>
        <v>0</v>
      </c>
      <c r="S65">
        <v>0</v>
      </c>
      <c r="V65" s="24">
        <v>68</v>
      </c>
      <c r="W65" s="24">
        <v>69</v>
      </c>
      <c r="X65" s="31">
        <f t="shared" si="12"/>
        <v>1.2243645222589794E-4</v>
      </c>
      <c r="Y65" s="31">
        <f t="shared" si="13"/>
        <v>5.9259242877334622E-4</v>
      </c>
      <c r="Z65" s="31">
        <f t="shared" si="14"/>
        <v>1.9589832356143671E-3</v>
      </c>
      <c r="AA65" s="31">
        <f t="shared" si="6"/>
        <v>0</v>
      </c>
      <c r="AB65" s="31">
        <f t="shared" si="7"/>
        <v>0</v>
      </c>
      <c r="AC65" s="31">
        <f t="shared" si="8"/>
        <v>0</v>
      </c>
      <c r="AD65" s="31">
        <f t="shared" si="9"/>
        <v>0</v>
      </c>
      <c r="AE65" s="31">
        <f t="shared" si="10"/>
        <v>0</v>
      </c>
      <c r="AF65" s="31">
        <f t="shared" si="11"/>
        <v>0</v>
      </c>
    </row>
    <row r="66" spans="1:32" x14ac:dyDescent="0.25">
      <c r="A66" s="24">
        <v>69</v>
      </c>
      <c r="B66" s="24">
        <v>70</v>
      </c>
      <c r="C66" s="24">
        <v>1.6796199999999999</v>
      </c>
      <c r="D66" s="24">
        <v>2.6323251417769379E-3</v>
      </c>
      <c r="E66" s="24">
        <v>0</v>
      </c>
      <c r="F66" s="24">
        <v>0</v>
      </c>
      <c r="I66" s="24">
        <v>69</v>
      </c>
      <c r="J66" s="24">
        <v>70</v>
      </c>
      <c r="K66">
        <f t="shared" si="15"/>
        <v>1.57</v>
      </c>
      <c r="L66">
        <f t="shared" si="3"/>
        <v>3.4540000000000006</v>
      </c>
      <c r="M66">
        <v>6.28</v>
      </c>
      <c r="N66">
        <f t="shared" si="4"/>
        <v>0</v>
      </c>
      <c r="O66">
        <f t="shared" si="5"/>
        <v>0</v>
      </c>
      <c r="P66">
        <v>0</v>
      </c>
      <c r="Q66">
        <f t="shared" si="16"/>
        <v>0</v>
      </c>
      <c r="R66">
        <f t="shared" si="17"/>
        <v>0</v>
      </c>
      <c r="S66">
        <v>0</v>
      </c>
      <c r="V66" s="24">
        <v>69</v>
      </c>
      <c r="W66" s="24">
        <v>70</v>
      </c>
      <c r="X66" s="31">
        <f t="shared" si="12"/>
        <v>1.0898077047570889E-2</v>
      </c>
      <c r="Y66" s="31">
        <f t="shared" si="13"/>
        <v>5.2746692910243115E-2</v>
      </c>
      <c r="Z66" s="31">
        <f t="shared" si="14"/>
        <v>0.17436923276113422</v>
      </c>
      <c r="AA66" s="31">
        <f t="shared" si="6"/>
        <v>0</v>
      </c>
      <c r="AB66" s="31">
        <f t="shared" si="7"/>
        <v>0</v>
      </c>
      <c r="AC66" s="31">
        <f t="shared" si="8"/>
        <v>0</v>
      </c>
      <c r="AD66" s="31">
        <f t="shared" si="9"/>
        <v>0</v>
      </c>
      <c r="AE66" s="31">
        <f t="shared" si="10"/>
        <v>0</v>
      </c>
      <c r="AF66" s="31">
        <f t="shared" si="11"/>
        <v>0</v>
      </c>
    </row>
    <row r="67" spans="1:32" x14ac:dyDescent="0.25">
      <c r="A67" s="24">
        <v>70</v>
      </c>
      <c r="B67" s="24">
        <v>71</v>
      </c>
      <c r="C67" s="24">
        <v>0.96279000000000003</v>
      </c>
      <c r="D67" s="24">
        <v>2.6323251417769379E-3</v>
      </c>
      <c r="E67" s="24">
        <v>0</v>
      </c>
      <c r="F67" s="24">
        <v>0</v>
      </c>
      <c r="I67" s="24">
        <v>70</v>
      </c>
      <c r="J67" s="24">
        <v>71</v>
      </c>
      <c r="K67">
        <f t="shared" si="15"/>
        <v>1.57</v>
      </c>
      <c r="L67">
        <f t="shared" si="3"/>
        <v>3.4540000000000006</v>
      </c>
      <c r="M67">
        <v>6.28</v>
      </c>
      <c r="N67">
        <f t="shared" si="4"/>
        <v>0</v>
      </c>
      <c r="O67">
        <f t="shared" si="5"/>
        <v>0</v>
      </c>
      <c r="P67">
        <v>0</v>
      </c>
      <c r="Q67">
        <f t="shared" si="16"/>
        <v>0</v>
      </c>
      <c r="R67">
        <f t="shared" si="17"/>
        <v>0</v>
      </c>
      <c r="S67">
        <v>0</v>
      </c>
      <c r="V67" s="24">
        <v>70</v>
      </c>
      <c r="W67" s="24">
        <v>71</v>
      </c>
      <c r="X67" s="31">
        <f t="shared" si="12"/>
        <v>6.2469841991824203E-3</v>
      </c>
      <c r="Y67" s="31">
        <f t="shared" si="13"/>
        <v>3.0235403524042921E-2</v>
      </c>
      <c r="Z67" s="31">
        <f t="shared" si="14"/>
        <v>9.9951747186918724E-2</v>
      </c>
      <c r="AA67" s="31">
        <f t="shared" si="6"/>
        <v>0</v>
      </c>
      <c r="AB67" s="31">
        <f t="shared" si="7"/>
        <v>0</v>
      </c>
      <c r="AC67" s="31">
        <f t="shared" si="8"/>
        <v>0</v>
      </c>
      <c r="AD67" s="31">
        <f t="shared" si="9"/>
        <v>0</v>
      </c>
      <c r="AE67" s="31">
        <f t="shared" si="10"/>
        <v>0</v>
      </c>
      <c r="AF67" s="31">
        <f t="shared" si="11"/>
        <v>0</v>
      </c>
    </row>
    <row r="68" spans="1:32" x14ac:dyDescent="0.25">
      <c r="A68" s="24">
        <v>71</v>
      </c>
      <c r="B68" s="24">
        <v>72</v>
      </c>
      <c r="C68" s="24">
        <v>0.83064000000000004</v>
      </c>
      <c r="D68" s="24">
        <v>2.6323251417769379E-3</v>
      </c>
      <c r="E68" s="24">
        <v>0</v>
      </c>
      <c r="F68" s="24">
        <v>0</v>
      </c>
      <c r="I68" s="24">
        <v>71</v>
      </c>
      <c r="J68" s="24">
        <v>72</v>
      </c>
      <c r="K68">
        <f t="shared" si="15"/>
        <v>1.57</v>
      </c>
      <c r="L68">
        <f t="shared" ref="L68:L131" si="18">M68*0.55</f>
        <v>3.4540000000000006</v>
      </c>
      <c r="M68">
        <v>6.28</v>
      </c>
      <c r="N68">
        <f t="shared" ref="N68:N131" si="19">P68*0.25</f>
        <v>0</v>
      </c>
      <c r="O68">
        <f t="shared" ref="O68:O131" si="20">P68*0.55</f>
        <v>0</v>
      </c>
      <c r="P68">
        <v>0</v>
      </c>
      <c r="Q68">
        <f t="shared" si="16"/>
        <v>0</v>
      </c>
      <c r="R68">
        <f t="shared" si="17"/>
        <v>0</v>
      </c>
      <c r="S68">
        <v>0</v>
      </c>
      <c r="V68" s="24">
        <v>71</v>
      </c>
      <c r="W68" s="24">
        <v>72</v>
      </c>
      <c r="X68" s="31">
        <f t="shared" si="12"/>
        <v>5.3895397285066175E-3</v>
      </c>
      <c r="Y68" s="31">
        <f t="shared" si="13"/>
        <v>2.6085372285972033E-2</v>
      </c>
      <c r="Z68" s="31">
        <f t="shared" si="14"/>
        <v>8.623263565610588E-2</v>
      </c>
      <c r="AA68" s="31">
        <f t="shared" ref="AA68:AA131" si="21">N68^2*E68*C68</f>
        <v>0</v>
      </c>
      <c r="AB68" s="31">
        <f t="shared" ref="AB68:AB131" si="22">O68^2*E68*C68</f>
        <v>0</v>
      </c>
      <c r="AC68" s="31">
        <f t="shared" ref="AC68:AC131" si="23">P68^2*E68*C68</f>
        <v>0</v>
      </c>
      <c r="AD68" s="31">
        <f t="shared" ref="AD68:AD131" si="24">Q68^2*F68*C68</f>
        <v>0</v>
      </c>
      <c r="AE68" s="31">
        <f t="shared" ref="AE68:AE131" si="25">R68^2*F68*C68</f>
        <v>0</v>
      </c>
      <c r="AF68" s="31">
        <f t="shared" ref="AF68:AF131" si="26">S68^2*F68*C68</f>
        <v>0</v>
      </c>
    </row>
    <row r="69" spans="1:32" x14ac:dyDescent="0.25">
      <c r="A69" s="24">
        <v>72</v>
      </c>
      <c r="B69" s="24">
        <v>73</v>
      </c>
      <c r="C69" s="24">
        <v>0.82591999999999999</v>
      </c>
      <c r="D69" s="24">
        <v>2.6323251417769379E-3</v>
      </c>
      <c r="E69" s="24">
        <v>0</v>
      </c>
      <c r="F69" s="24">
        <v>0</v>
      </c>
      <c r="I69" s="24">
        <v>72</v>
      </c>
      <c r="J69" s="24">
        <v>73</v>
      </c>
      <c r="K69">
        <f t="shared" si="15"/>
        <v>1.57</v>
      </c>
      <c r="L69">
        <f t="shared" si="18"/>
        <v>3.4540000000000006</v>
      </c>
      <c r="M69">
        <v>6.28</v>
      </c>
      <c r="N69">
        <f t="shared" si="19"/>
        <v>0</v>
      </c>
      <c r="O69">
        <f t="shared" si="20"/>
        <v>0</v>
      </c>
      <c r="P69">
        <v>0</v>
      </c>
      <c r="Q69">
        <f t="shared" si="16"/>
        <v>0</v>
      </c>
      <c r="R69">
        <f t="shared" si="17"/>
        <v>0</v>
      </c>
      <c r="S69">
        <v>0</v>
      </c>
      <c r="V69" s="24">
        <v>72</v>
      </c>
      <c r="W69" s="24">
        <v>73</v>
      </c>
      <c r="X69" s="31">
        <f t="shared" ref="X69:X132" si="27">K69^2*D69*C69</f>
        <v>5.358914394404537E-3</v>
      </c>
      <c r="Y69" s="31">
        <f t="shared" ref="Y69:Y132" si="28">L69^2*D69*C69</f>
        <v>2.5937145668917968E-2</v>
      </c>
      <c r="Z69" s="31">
        <f t="shared" ref="Z69:Z132" si="29">M69^2*D69*C69</f>
        <v>8.5742630310472592E-2</v>
      </c>
      <c r="AA69" s="31">
        <f t="shared" si="21"/>
        <v>0</v>
      </c>
      <c r="AB69" s="31">
        <f t="shared" si="22"/>
        <v>0</v>
      </c>
      <c r="AC69" s="31">
        <f t="shared" si="23"/>
        <v>0</v>
      </c>
      <c r="AD69" s="31">
        <f t="shared" si="24"/>
        <v>0</v>
      </c>
      <c r="AE69" s="31">
        <f t="shared" si="25"/>
        <v>0</v>
      </c>
      <c r="AF69" s="31">
        <f t="shared" si="26"/>
        <v>0</v>
      </c>
    </row>
    <row r="70" spans="1:32" x14ac:dyDescent="0.25">
      <c r="A70" s="24">
        <v>74</v>
      </c>
      <c r="B70" s="24">
        <v>75</v>
      </c>
      <c r="C70" s="24">
        <v>0.42947999999999997</v>
      </c>
      <c r="D70" s="24">
        <v>2.6323251417769379E-3</v>
      </c>
      <c r="E70" s="24">
        <v>0</v>
      </c>
      <c r="F70" s="24">
        <v>0</v>
      </c>
      <c r="I70" s="24">
        <v>74</v>
      </c>
      <c r="J70" s="24">
        <v>75</v>
      </c>
      <c r="K70">
        <f t="shared" si="15"/>
        <v>1.57</v>
      </c>
      <c r="L70">
        <f t="shared" si="18"/>
        <v>3.4540000000000006</v>
      </c>
      <c r="M70">
        <v>6.28</v>
      </c>
      <c r="N70">
        <f t="shared" si="19"/>
        <v>0</v>
      </c>
      <c r="O70">
        <f t="shared" si="20"/>
        <v>0</v>
      </c>
      <c r="P70">
        <v>0</v>
      </c>
      <c r="Q70">
        <f t="shared" si="16"/>
        <v>0</v>
      </c>
      <c r="R70">
        <f t="shared" si="17"/>
        <v>0</v>
      </c>
      <c r="S70">
        <v>0</v>
      </c>
      <c r="V70" s="24">
        <v>74</v>
      </c>
      <c r="W70" s="24">
        <v>75</v>
      </c>
      <c r="X70" s="31">
        <f t="shared" si="27"/>
        <v>2.7866458665595463E-3</v>
      </c>
      <c r="Y70" s="31">
        <f t="shared" si="28"/>
        <v>1.3487365994148208E-2</v>
      </c>
      <c r="Z70" s="31">
        <f t="shared" si="29"/>
        <v>4.458633386495274E-2</v>
      </c>
      <c r="AA70" s="31">
        <f t="shared" si="21"/>
        <v>0</v>
      </c>
      <c r="AB70" s="31">
        <f t="shared" si="22"/>
        <v>0</v>
      </c>
      <c r="AC70" s="31">
        <f t="shared" si="23"/>
        <v>0</v>
      </c>
      <c r="AD70" s="31">
        <f t="shared" si="24"/>
        <v>0</v>
      </c>
      <c r="AE70" s="31">
        <f t="shared" si="25"/>
        <v>0</v>
      </c>
      <c r="AF70" s="31">
        <f t="shared" si="26"/>
        <v>0</v>
      </c>
    </row>
    <row r="71" spans="1:32" x14ac:dyDescent="0.25">
      <c r="A71" s="24">
        <v>75</v>
      </c>
      <c r="B71" s="24">
        <v>76</v>
      </c>
      <c r="C71" s="24">
        <v>0.63178000000000001</v>
      </c>
      <c r="D71" s="24">
        <v>2.6323251417769379E-3</v>
      </c>
      <c r="E71" s="24">
        <v>0</v>
      </c>
      <c r="F71" s="24">
        <v>0</v>
      </c>
      <c r="I71" s="24">
        <v>75</v>
      </c>
      <c r="J71" s="24">
        <v>76</v>
      </c>
      <c r="K71">
        <f t="shared" si="15"/>
        <v>1.57</v>
      </c>
      <c r="L71">
        <f t="shared" si="18"/>
        <v>3.4540000000000006</v>
      </c>
      <c r="M71">
        <v>6.28</v>
      </c>
      <c r="N71">
        <f t="shared" si="19"/>
        <v>0</v>
      </c>
      <c r="O71">
        <f t="shared" si="20"/>
        <v>0</v>
      </c>
      <c r="P71">
        <v>0</v>
      </c>
      <c r="Q71">
        <f t="shared" si="16"/>
        <v>0</v>
      </c>
      <c r="R71">
        <f t="shared" si="17"/>
        <v>0</v>
      </c>
      <c r="S71">
        <v>0</v>
      </c>
      <c r="V71" s="24">
        <v>75</v>
      </c>
      <c r="W71" s="24">
        <v>76</v>
      </c>
      <c r="X71" s="31">
        <f t="shared" si="27"/>
        <v>4.0992528769092634E-3</v>
      </c>
      <c r="Y71" s="31">
        <f t="shared" si="28"/>
        <v>1.984038392424084E-2</v>
      </c>
      <c r="Z71" s="31">
        <f t="shared" si="29"/>
        <v>6.5588046030548214E-2</v>
      </c>
      <c r="AA71" s="31">
        <f t="shared" si="21"/>
        <v>0</v>
      </c>
      <c r="AB71" s="31">
        <f t="shared" si="22"/>
        <v>0</v>
      </c>
      <c r="AC71" s="31">
        <f t="shared" si="23"/>
        <v>0</v>
      </c>
      <c r="AD71" s="31">
        <f t="shared" si="24"/>
        <v>0</v>
      </c>
      <c r="AE71" s="31">
        <f t="shared" si="25"/>
        <v>0</v>
      </c>
      <c r="AF71" s="31">
        <f t="shared" si="26"/>
        <v>0</v>
      </c>
    </row>
    <row r="72" spans="1:32" x14ac:dyDescent="0.25">
      <c r="A72" s="24">
        <v>76</v>
      </c>
      <c r="B72" s="24">
        <v>77</v>
      </c>
      <c r="C72" s="24">
        <v>0.14631</v>
      </c>
      <c r="D72" s="24">
        <v>2.6323251417769379E-3</v>
      </c>
      <c r="E72" s="24">
        <v>0</v>
      </c>
      <c r="F72" s="24">
        <v>0</v>
      </c>
      <c r="I72" s="24">
        <v>76</v>
      </c>
      <c r="J72" s="24">
        <v>77</v>
      </c>
      <c r="K72">
        <f t="shared" si="15"/>
        <v>1.57</v>
      </c>
      <c r="L72">
        <f t="shared" si="18"/>
        <v>3.4540000000000006</v>
      </c>
      <c r="M72">
        <v>6.28</v>
      </c>
      <c r="N72">
        <f t="shared" si="19"/>
        <v>0</v>
      </c>
      <c r="O72">
        <f t="shared" si="20"/>
        <v>0</v>
      </c>
      <c r="P72">
        <v>0</v>
      </c>
      <c r="Q72">
        <f t="shared" si="16"/>
        <v>0</v>
      </c>
      <c r="R72">
        <f t="shared" si="17"/>
        <v>0</v>
      </c>
      <c r="S72">
        <v>0</v>
      </c>
      <c r="V72" s="24">
        <v>76</v>
      </c>
      <c r="W72" s="24">
        <v>77</v>
      </c>
      <c r="X72" s="31">
        <f t="shared" si="27"/>
        <v>9.4932047298204169E-4</v>
      </c>
      <c r="Y72" s="31">
        <f t="shared" si="28"/>
        <v>4.5947110892330823E-3</v>
      </c>
      <c r="Z72" s="31">
        <f t="shared" si="29"/>
        <v>1.5189127567712667E-2</v>
      </c>
      <c r="AA72" s="31">
        <f t="shared" si="21"/>
        <v>0</v>
      </c>
      <c r="AB72" s="31">
        <f t="shared" si="22"/>
        <v>0</v>
      </c>
      <c r="AC72" s="31">
        <f t="shared" si="23"/>
        <v>0</v>
      </c>
      <c r="AD72" s="31">
        <f t="shared" si="24"/>
        <v>0</v>
      </c>
      <c r="AE72" s="31">
        <f t="shared" si="25"/>
        <v>0</v>
      </c>
      <c r="AF72" s="31">
        <f t="shared" si="26"/>
        <v>0</v>
      </c>
    </row>
    <row r="73" spans="1:32" x14ac:dyDescent="0.25">
      <c r="A73" s="24">
        <v>76</v>
      </c>
      <c r="B73" s="24">
        <v>78</v>
      </c>
      <c r="C73" s="24">
        <v>0.79240999999999995</v>
      </c>
      <c r="D73" s="24">
        <v>2.6323251417769379E-3</v>
      </c>
      <c r="E73" s="24">
        <v>0</v>
      </c>
      <c r="F73" s="24">
        <v>0</v>
      </c>
      <c r="I73" s="24">
        <v>76</v>
      </c>
      <c r="J73" s="24">
        <v>78</v>
      </c>
      <c r="K73">
        <f t="shared" si="15"/>
        <v>1.57</v>
      </c>
      <c r="L73">
        <f t="shared" si="18"/>
        <v>3.4540000000000006</v>
      </c>
      <c r="M73">
        <v>6.28</v>
      </c>
      <c r="N73">
        <f t="shared" si="19"/>
        <v>0</v>
      </c>
      <c r="O73">
        <f t="shared" si="20"/>
        <v>0</v>
      </c>
      <c r="P73">
        <v>0</v>
      </c>
      <c r="Q73">
        <f t="shared" si="16"/>
        <v>0</v>
      </c>
      <c r="R73">
        <f t="shared" si="17"/>
        <v>0</v>
      </c>
      <c r="S73">
        <v>0</v>
      </c>
      <c r="V73" s="24">
        <v>76</v>
      </c>
      <c r="W73" s="24">
        <v>78</v>
      </c>
      <c r="X73" s="31">
        <f t="shared" si="27"/>
        <v>5.1414874991162571E-3</v>
      </c>
      <c r="Y73" s="31">
        <f t="shared" si="28"/>
        <v>2.4884799495722691E-2</v>
      </c>
      <c r="Z73" s="31">
        <f t="shared" si="29"/>
        <v>8.2263799985860114E-2</v>
      </c>
      <c r="AA73" s="31">
        <f t="shared" si="21"/>
        <v>0</v>
      </c>
      <c r="AB73" s="31">
        <f t="shared" si="22"/>
        <v>0</v>
      </c>
      <c r="AC73" s="31">
        <f t="shared" si="23"/>
        <v>0</v>
      </c>
      <c r="AD73" s="31">
        <f t="shared" si="24"/>
        <v>0</v>
      </c>
      <c r="AE73" s="31">
        <f t="shared" si="25"/>
        <v>0</v>
      </c>
      <c r="AF73" s="31">
        <f t="shared" si="26"/>
        <v>0</v>
      </c>
    </row>
    <row r="74" spans="1:32" x14ac:dyDescent="0.25">
      <c r="A74" s="24">
        <v>78</v>
      </c>
      <c r="B74" s="24">
        <v>79</v>
      </c>
      <c r="C74" s="24">
        <v>1.1565000000000001</v>
      </c>
      <c r="D74" s="24">
        <v>2.6323251417769379E-3</v>
      </c>
      <c r="E74" s="24">
        <v>0</v>
      </c>
      <c r="F74" s="24">
        <v>0</v>
      </c>
      <c r="I74" s="24">
        <v>78</v>
      </c>
      <c r="J74" s="24">
        <v>79</v>
      </c>
      <c r="K74">
        <f t="shared" si="15"/>
        <v>1.57</v>
      </c>
      <c r="L74">
        <f t="shared" si="18"/>
        <v>3.4540000000000006</v>
      </c>
      <c r="M74">
        <v>6.28</v>
      </c>
      <c r="N74">
        <f t="shared" si="19"/>
        <v>0</v>
      </c>
      <c r="O74">
        <f t="shared" si="20"/>
        <v>0</v>
      </c>
      <c r="P74">
        <v>0</v>
      </c>
      <c r="Q74">
        <f t="shared" si="16"/>
        <v>0</v>
      </c>
      <c r="R74">
        <f t="shared" si="17"/>
        <v>0</v>
      </c>
      <c r="S74">
        <v>0</v>
      </c>
      <c r="V74" s="24">
        <v>78</v>
      </c>
      <c r="W74" s="24">
        <v>79</v>
      </c>
      <c r="X74" s="31">
        <f t="shared" si="27"/>
        <v>7.5038556968336501E-3</v>
      </c>
      <c r="Y74" s="31">
        <f t="shared" si="28"/>
        <v>3.6318661572674875E-2</v>
      </c>
      <c r="Z74" s="31">
        <f t="shared" si="29"/>
        <v>0.1200616911493384</v>
      </c>
      <c r="AA74" s="31">
        <f t="shared" si="21"/>
        <v>0</v>
      </c>
      <c r="AB74" s="31">
        <f t="shared" si="22"/>
        <v>0</v>
      </c>
      <c r="AC74" s="31">
        <f t="shared" si="23"/>
        <v>0</v>
      </c>
      <c r="AD74" s="31">
        <f t="shared" si="24"/>
        <v>0</v>
      </c>
      <c r="AE74" s="31">
        <f t="shared" si="25"/>
        <v>0</v>
      </c>
      <c r="AF74" s="31">
        <f t="shared" si="26"/>
        <v>0</v>
      </c>
    </row>
    <row r="75" spans="1:32" x14ac:dyDescent="0.25">
      <c r="A75" s="24">
        <v>78</v>
      </c>
      <c r="B75" s="24">
        <v>80</v>
      </c>
      <c r="C75" s="24">
        <v>0.16991000000000001</v>
      </c>
      <c r="D75" s="24">
        <v>2.6323251417769379E-3</v>
      </c>
      <c r="E75" s="24">
        <v>0</v>
      </c>
      <c r="F75" s="24">
        <v>0</v>
      </c>
      <c r="I75" s="24">
        <v>78</v>
      </c>
      <c r="J75" s="24">
        <v>80</v>
      </c>
      <c r="K75">
        <f t="shared" si="15"/>
        <v>1.57</v>
      </c>
      <c r="L75">
        <f t="shared" si="18"/>
        <v>3.4540000000000006</v>
      </c>
      <c r="M75">
        <v>6.28</v>
      </c>
      <c r="N75">
        <f t="shared" si="19"/>
        <v>0</v>
      </c>
      <c r="O75">
        <f t="shared" si="20"/>
        <v>0</v>
      </c>
      <c r="P75">
        <v>0</v>
      </c>
      <c r="Q75">
        <f t="shared" si="16"/>
        <v>0</v>
      </c>
      <c r="R75">
        <f t="shared" si="17"/>
        <v>0</v>
      </c>
      <c r="S75">
        <v>0</v>
      </c>
      <c r="V75" s="24">
        <v>78</v>
      </c>
      <c r="W75" s="24">
        <v>80</v>
      </c>
      <c r="X75" s="31">
        <f t="shared" si="27"/>
        <v>1.1024471434924387E-3</v>
      </c>
      <c r="Y75" s="31">
        <f t="shared" si="28"/>
        <v>5.335844174503405E-3</v>
      </c>
      <c r="Z75" s="31">
        <f t="shared" si="29"/>
        <v>1.763915429587902E-2</v>
      </c>
      <c r="AA75" s="31">
        <f t="shared" si="21"/>
        <v>0</v>
      </c>
      <c r="AB75" s="31">
        <f t="shared" si="22"/>
        <v>0</v>
      </c>
      <c r="AC75" s="31">
        <f t="shared" si="23"/>
        <v>0</v>
      </c>
      <c r="AD75" s="31">
        <f t="shared" si="24"/>
        <v>0</v>
      </c>
      <c r="AE75" s="31">
        <f t="shared" si="25"/>
        <v>0</v>
      </c>
      <c r="AF75" s="31">
        <f t="shared" si="26"/>
        <v>0</v>
      </c>
    </row>
    <row r="76" spans="1:32" x14ac:dyDescent="0.25">
      <c r="A76" s="24">
        <v>80</v>
      </c>
      <c r="B76" s="24">
        <v>81</v>
      </c>
      <c r="C76" s="24">
        <v>1.3992</v>
      </c>
      <c r="D76" s="24">
        <v>2.6323251417769379E-3</v>
      </c>
      <c r="E76" s="24">
        <v>0</v>
      </c>
      <c r="F76" s="24">
        <v>0</v>
      </c>
      <c r="I76" s="24">
        <v>80</v>
      </c>
      <c r="J76" s="24">
        <v>81</v>
      </c>
      <c r="K76">
        <f t="shared" ref="K76:K90" si="30">M76*0.25</f>
        <v>1.57</v>
      </c>
      <c r="L76">
        <f t="shared" si="18"/>
        <v>3.4540000000000006</v>
      </c>
      <c r="M76">
        <v>6.28</v>
      </c>
      <c r="N76">
        <f t="shared" si="19"/>
        <v>0</v>
      </c>
      <c r="O76">
        <f t="shared" si="20"/>
        <v>0</v>
      </c>
      <c r="P76">
        <v>0</v>
      </c>
      <c r="Q76">
        <f t="shared" si="16"/>
        <v>0</v>
      </c>
      <c r="R76">
        <f t="shared" si="17"/>
        <v>0</v>
      </c>
      <c r="S76">
        <v>0</v>
      </c>
      <c r="V76" s="24">
        <v>80</v>
      </c>
      <c r="W76" s="24">
        <v>81</v>
      </c>
      <c r="X76" s="31">
        <f t="shared" si="27"/>
        <v>9.0785948041587905E-3</v>
      </c>
      <c r="Y76" s="31">
        <f t="shared" si="28"/>
        <v>4.3940398852128561E-2</v>
      </c>
      <c r="Z76" s="31">
        <f t="shared" si="29"/>
        <v>0.14525751686654065</v>
      </c>
      <c r="AA76" s="31">
        <f t="shared" si="21"/>
        <v>0</v>
      </c>
      <c r="AB76" s="31">
        <f t="shared" si="22"/>
        <v>0</v>
      </c>
      <c r="AC76" s="31">
        <f t="shared" si="23"/>
        <v>0</v>
      </c>
      <c r="AD76" s="31">
        <f t="shared" si="24"/>
        <v>0</v>
      </c>
      <c r="AE76" s="31">
        <f t="shared" si="25"/>
        <v>0</v>
      </c>
      <c r="AF76" s="31">
        <f t="shared" si="26"/>
        <v>0</v>
      </c>
    </row>
    <row r="77" spans="1:32" x14ac:dyDescent="0.25">
      <c r="A77" s="24">
        <v>80</v>
      </c>
      <c r="B77" s="24">
        <v>82</v>
      </c>
      <c r="C77" s="24">
        <v>2.8309999999999998E-2</v>
      </c>
      <c r="D77" s="24">
        <v>2.6323251417769379E-3</v>
      </c>
      <c r="E77" s="24">
        <v>0</v>
      </c>
      <c r="F77" s="24">
        <v>0</v>
      </c>
      <c r="I77" s="24">
        <v>80</v>
      </c>
      <c r="J77" s="24">
        <v>82</v>
      </c>
      <c r="K77">
        <f t="shared" si="30"/>
        <v>1.57</v>
      </c>
      <c r="L77">
        <f t="shared" si="18"/>
        <v>3.4540000000000006</v>
      </c>
      <c r="M77">
        <v>6.28</v>
      </c>
      <c r="N77">
        <f t="shared" si="19"/>
        <v>0</v>
      </c>
      <c r="O77">
        <f t="shared" si="20"/>
        <v>0</v>
      </c>
      <c r="P77">
        <v>0</v>
      </c>
      <c r="Q77">
        <f t="shared" si="16"/>
        <v>0</v>
      </c>
      <c r="R77">
        <f t="shared" si="17"/>
        <v>0</v>
      </c>
      <c r="S77">
        <v>0</v>
      </c>
      <c r="V77" s="24">
        <v>80</v>
      </c>
      <c r="W77" s="24">
        <v>82</v>
      </c>
      <c r="X77" s="31">
        <f t="shared" si="27"/>
        <v>1.8368712043005672E-4</v>
      </c>
      <c r="Y77" s="31">
        <f t="shared" si="28"/>
        <v>8.8904566288147474E-4</v>
      </c>
      <c r="Z77" s="31">
        <f t="shared" si="29"/>
        <v>2.9389939268809075E-3</v>
      </c>
      <c r="AA77" s="31">
        <f t="shared" si="21"/>
        <v>0</v>
      </c>
      <c r="AB77" s="31">
        <f t="shared" si="22"/>
        <v>0</v>
      </c>
      <c r="AC77" s="31">
        <f t="shared" si="23"/>
        <v>0</v>
      </c>
      <c r="AD77" s="31">
        <f t="shared" si="24"/>
        <v>0</v>
      </c>
      <c r="AE77" s="31">
        <f t="shared" si="25"/>
        <v>0</v>
      </c>
      <c r="AF77" s="31">
        <f t="shared" si="26"/>
        <v>0</v>
      </c>
    </row>
    <row r="78" spans="1:32" x14ac:dyDescent="0.25">
      <c r="A78" s="24">
        <v>82</v>
      </c>
      <c r="B78" s="24">
        <v>83</v>
      </c>
      <c r="C78" s="24">
        <v>1.8359000000000001</v>
      </c>
      <c r="D78" s="24">
        <v>2.6323251417769379E-3</v>
      </c>
      <c r="E78" s="24">
        <v>0</v>
      </c>
      <c r="F78" s="24">
        <v>0</v>
      </c>
      <c r="I78" s="24">
        <v>82</v>
      </c>
      <c r="J78" s="24">
        <v>83</v>
      </c>
      <c r="K78">
        <f t="shared" si="30"/>
        <v>1.57</v>
      </c>
      <c r="L78">
        <f t="shared" si="18"/>
        <v>3.4540000000000006</v>
      </c>
      <c r="M78">
        <v>6.28</v>
      </c>
      <c r="N78">
        <f t="shared" si="19"/>
        <v>0</v>
      </c>
      <c r="O78">
        <f t="shared" si="20"/>
        <v>0</v>
      </c>
      <c r="P78">
        <v>0</v>
      </c>
      <c r="Q78">
        <f t="shared" si="16"/>
        <v>0</v>
      </c>
      <c r="R78">
        <f t="shared" si="17"/>
        <v>0</v>
      </c>
      <c r="S78">
        <v>0</v>
      </c>
      <c r="V78" s="24">
        <v>82</v>
      </c>
      <c r="W78" s="24">
        <v>83</v>
      </c>
      <c r="X78" s="31">
        <f t="shared" si="27"/>
        <v>1.1912087050425332E-2</v>
      </c>
      <c r="Y78" s="31">
        <f t="shared" si="28"/>
        <v>5.7654501324058624E-2</v>
      </c>
      <c r="Z78" s="31">
        <f t="shared" si="29"/>
        <v>0.19059339280680532</v>
      </c>
      <c r="AA78" s="31">
        <f t="shared" si="21"/>
        <v>0</v>
      </c>
      <c r="AB78" s="31">
        <f t="shared" si="22"/>
        <v>0</v>
      </c>
      <c r="AC78" s="31">
        <f t="shared" si="23"/>
        <v>0</v>
      </c>
      <c r="AD78" s="31">
        <f t="shared" si="24"/>
        <v>0</v>
      </c>
      <c r="AE78" s="31">
        <f t="shared" si="25"/>
        <v>0</v>
      </c>
      <c r="AF78" s="31">
        <f t="shared" si="26"/>
        <v>0</v>
      </c>
    </row>
    <row r="79" spans="1:32" x14ac:dyDescent="0.25">
      <c r="A79" s="24">
        <v>83</v>
      </c>
      <c r="B79" s="24">
        <v>84</v>
      </c>
      <c r="C79" s="24">
        <v>0.56633999999999995</v>
      </c>
      <c r="D79" s="24">
        <v>2.6323251417769379E-3</v>
      </c>
      <c r="E79" s="24">
        <v>0</v>
      </c>
      <c r="F79" s="24">
        <v>0</v>
      </c>
      <c r="I79" s="24">
        <v>83</v>
      </c>
      <c r="J79" s="24">
        <v>84</v>
      </c>
      <c r="K79">
        <f t="shared" si="30"/>
        <v>1.57</v>
      </c>
      <c r="L79">
        <f t="shared" si="18"/>
        <v>3.4540000000000006</v>
      </c>
      <c r="M79">
        <v>6.28</v>
      </c>
      <c r="N79">
        <f t="shared" si="19"/>
        <v>0</v>
      </c>
      <c r="O79">
        <f t="shared" si="20"/>
        <v>0</v>
      </c>
      <c r="P79">
        <v>0</v>
      </c>
      <c r="Q79">
        <f t="shared" si="16"/>
        <v>0</v>
      </c>
      <c r="R79">
        <f t="shared" si="17"/>
        <v>0</v>
      </c>
      <c r="S79">
        <v>0</v>
      </c>
      <c r="V79" s="24">
        <v>83</v>
      </c>
      <c r="W79" s="24">
        <v>84</v>
      </c>
      <c r="X79" s="31">
        <f t="shared" si="27"/>
        <v>3.6746507871550098E-3</v>
      </c>
      <c r="Y79" s="31">
        <f t="shared" si="28"/>
        <v>1.7785309809830251E-2</v>
      </c>
      <c r="Z79" s="31">
        <f t="shared" si="29"/>
        <v>5.8794412594480157E-2</v>
      </c>
      <c r="AA79" s="31">
        <f t="shared" si="21"/>
        <v>0</v>
      </c>
      <c r="AB79" s="31">
        <f t="shared" si="22"/>
        <v>0</v>
      </c>
      <c r="AC79" s="31">
        <f t="shared" si="23"/>
        <v>0</v>
      </c>
      <c r="AD79" s="31">
        <f t="shared" si="24"/>
        <v>0</v>
      </c>
      <c r="AE79" s="31">
        <f t="shared" si="25"/>
        <v>0</v>
      </c>
      <c r="AF79" s="31">
        <f t="shared" si="26"/>
        <v>0</v>
      </c>
    </row>
    <row r="80" spans="1:32" x14ac:dyDescent="0.25">
      <c r="A80" s="24">
        <v>84</v>
      </c>
      <c r="B80" s="24">
        <v>85</v>
      </c>
      <c r="C80" s="24">
        <v>0.52388000000000001</v>
      </c>
      <c r="D80" s="24">
        <v>2.6323251417769379E-3</v>
      </c>
      <c r="E80" s="24">
        <v>0</v>
      </c>
      <c r="F80" s="24">
        <v>0</v>
      </c>
      <c r="I80" s="24">
        <v>84</v>
      </c>
      <c r="J80" s="24">
        <v>85</v>
      </c>
      <c r="K80">
        <f t="shared" si="30"/>
        <v>1.57</v>
      </c>
      <c r="L80">
        <f t="shared" si="18"/>
        <v>3.4540000000000006</v>
      </c>
      <c r="M80">
        <v>6.28</v>
      </c>
      <c r="N80">
        <f t="shared" si="19"/>
        <v>0</v>
      </c>
      <c r="O80">
        <f t="shared" si="20"/>
        <v>0</v>
      </c>
      <c r="P80">
        <v>0</v>
      </c>
      <c r="Q80">
        <f t="shared" si="16"/>
        <v>0</v>
      </c>
      <c r="R80">
        <f t="shared" si="17"/>
        <v>0</v>
      </c>
      <c r="S80">
        <v>0</v>
      </c>
      <c r="V80" s="24">
        <v>84</v>
      </c>
      <c r="W80" s="24">
        <v>85</v>
      </c>
      <c r="X80" s="31">
        <f t="shared" si="27"/>
        <v>3.3991525486011349E-3</v>
      </c>
      <c r="Y80" s="31">
        <f t="shared" si="28"/>
        <v>1.6451898335229496E-2</v>
      </c>
      <c r="Z80" s="31">
        <f t="shared" si="29"/>
        <v>5.4386440777618159E-2</v>
      </c>
      <c r="AA80" s="31">
        <f t="shared" si="21"/>
        <v>0</v>
      </c>
      <c r="AB80" s="31">
        <f t="shared" si="22"/>
        <v>0</v>
      </c>
      <c r="AC80" s="31">
        <f t="shared" si="23"/>
        <v>0</v>
      </c>
      <c r="AD80" s="31">
        <f t="shared" si="24"/>
        <v>0</v>
      </c>
      <c r="AE80" s="31">
        <f t="shared" si="25"/>
        <v>0</v>
      </c>
      <c r="AF80" s="31">
        <f t="shared" si="26"/>
        <v>0</v>
      </c>
    </row>
    <row r="81" spans="1:32" x14ac:dyDescent="0.25">
      <c r="A81" s="24">
        <v>87</v>
      </c>
      <c r="B81" s="24">
        <v>88</v>
      </c>
      <c r="C81" s="24">
        <v>0.11799</v>
      </c>
      <c r="D81" s="24">
        <v>2.6323251417769379E-3</v>
      </c>
      <c r="E81" s="24">
        <v>0</v>
      </c>
      <c r="F81" s="24">
        <v>0</v>
      </c>
      <c r="I81" s="24">
        <v>87</v>
      </c>
      <c r="J81" s="24">
        <v>88</v>
      </c>
      <c r="K81">
        <f t="shared" si="30"/>
        <v>1.57</v>
      </c>
      <c r="L81">
        <f t="shared" si="18"/>
        <v>3.4540000000000006</v>
      </c>
      <c r="M81">
        <v>6.28</v>
      </c>
      <c r="N81">
        <f t="shared" si="19"/>
        <v>0</v>
      </c>
      <c r="O81">
        <f t="shared" si="20"/>
        <v>0</v>
      </c>
      <c r="P81">
        <v>0</v>
      </c>
      <c r="Q81">
        <f t="shared" si="16"/>
        <v>0</v>
      </c>
      <c r="R81">
        <f t="shared" si="17"/>
        <v>0</v>
      </c>
      <c r="S81">
        <v>0</v>
      </c>
      <c r="V81" s="24">
        <v>87</v>
      </c>
      <c r="W81" s="24">
        <v>88</v>
      </c>
      <c r="X81" s="31">
        <f t="shared" si="27"/>
        <v>7.6556846836956524E-4</v>
      </c>
      <c r="Y81" s="31">
        <f t="shared" si="28"/>
        <v>3.7053513869086969E-3</v>
      </c>
      <c r="Z81" s="31">
        <f t="shared" si="29"/>
        <v>1.2249095493913044E-2</v>
      </c>
      <c r="AA81" s="31">
        <f t="shared" si="21"/>
        <v>0</v>
      </c>
      <c r="AB81" s="31">
        <f t="shared" si="22"/>
        <v>0</v>
      </c>
      <c r="AC81" s="31">
        <f t="shared" si="23"/>
        <v>0</v>
      </c>
      <c r="AD81" s="31">
        <f t="shared" si="24"/>
        <v>0</v>
      </c>
      <c r="AE81" s="31">
        <f t="shared" si="25"/>
        <v>0</v>
      </c>
      <c r="AF81" s="31">
        <f t="shared" si="26"/>
        <v>0</v>
      </c>
    </row>
    <row r="82" spans="1:32" x14ac:dyDescent="0.25">
      <c r="A82" s="24">
        <v>90</v>
      </c>
      <c r="B82" s="24">
        <v>91</v>
      </c>
      <c r="C82" s="24">
        <v>0.87544999999999995</v>
      </c>
      <c r="D82" s="24">
        <v>2.6323251417769379E-3</v>
      </c>
      <c r="E82" s="24">
        <v>0</v>
      </c>
      <c r="F82" s="24">
        <v>0</v>
      </c>
      <c r="I82" s="24">
        <v>90</v>
      </c>
      <c r="J82" s="24">
        <v>91</v>
      </c>
      <c r="K82">
        <f t="shared" si="30"/>
        <v>1.57</v>
      </c>
      <c r="L82">
        <f t="shared" si="18"/>
        <v>3.4540000000000006</v>
      </c>
      <c r="M82">
        <v>6.28</v>
      </c>
      <c r="N82">
        <f t="shared" si="19"/>
        <v>0</v>
      </c>
      <c r="O82">
        <f t="shared" si="20"/>
        <v>0</v>
      </c>
      <c r="P82">
        <v>0</v>
      </c>
      <c r="Q82">
        <f t="shared" si="16"/>
        <v>0</v>
      </c>
      <c r="R82">
        <f t="shared" si="17"/>
        <v>0</v>
      </c>
      <c r="S82">
        <v>0</v>
      </c>
      <c r="V82" s="24">
        <v>90</v>
      </c>
      <c r="W82" s="24">
        <v>91</v>
      </c>
      <c r="X82" s="31">
        <f t="shared" si="27"/>
        <v>5.6802857499291121E-3</v>
      </c>
      <c r="Y82" s="31">
        <f t="shared" si="28"/>
        <v>2.7492583029656906E-2</v>
      </c>
      <c r="Z82" s="31">
        <f t="shared" si="29"/>
        <v>9.0884571998865793E-2</v>
      </c>
      <c r="AA82" s="31">
        <f t="shared" si="21"/>
        <v>0</v>
      </c>
      <c r="AB82" s="31">
        <f t="shared" si="22"/>
        <v>0</v>
      </c>
      <c r="AC82" s="31">
        <f t="shared" si="23"/>
        <v>0</v>
      </c>
      <c r="AD82" s="31">
        <f t="shared" si="24"/>
        <v>0</v>
      </c>
      <c r="AE82" s="31">
        <f t="shared" si="25"/>
        <v>0</v>
      </c>
      <c r="AF82" s="31">
        <f t="shared" si="26"/>
        <v>0</v>
      </c>
    </row>
    <row r="83" spans="1:32" x14ac:dyDescent="0.25">
      <c r="A83" s="24">
        <v>91</v>
      </c>
      <c r="B83" s="24">
        <v>92</v>
      </c>
      <c r="C83" s="24">
        <v>0.48116999999999999</v>
      </c>
      <c r="D83" s="24">
        <v>2.6323251417769379E-3</v>
      </c>
      <c r="E83" s="24">
        <v>0</v>
      </c>
      <c r="F83" s="24">
        <v>0</v>
      </c>
      <c r="I83" s="24">
        <v>91</v>
      </c>
      <c r="J83" s="24">
        <v>92</v>
      </c>
      <c r="K83">
        <f t="shared" si="30"/>
        <v>1.57</v>
      </c>
      <c r="L83">
        <f t="shared" si="18"/>
        <v>3.4540000000000006</v>
      </c>
      <c r="M83">
        <v>6.28</v>
      </c>
      <c r="N83">
        <f t="shared" si="19"/>
        <v>0</v>
      </c>
      <c r="O83">
        <f t="shared" si="20"/>
        <v>0</v>
      </c>
      <c r="P83">
        <v>0</v>
      </c>
      <c r="Q83">
        <f t="shared" si="16"/>
        <v>0</v>
      </c>
      <c r="R83">
        <f t="shared" si="17"/>
        <v>0</v>
      </c>
      <c r="S83">
        <v>0</v>
      </c>
      <c r="V83" s="24">
        <v>91</v>
      </c>
      <c r="W83" s="24">
        <v>92</v>
      </c>
      <c r="X83" s="31">
        <f t="shared" si="27"/>
        <v>3.1220322054867676E-3</v>
      </c>
      <c r="Y83" s="31">
        <f t="shared" si="28"/>
        <v>1.511063587455596E-2</v>
      </c>
      <c r="Z83" s="31">
        <f t="shared" si="29"/>
        <v>4.9952515287788282E-2</v>
      </c>
      <c r="AA83" s="31">
        <f t="shared" si="21"/>
        <v>0</v>
      </c>
      <c r="AB83" s="31">
        <f t="shared" si="22"/>
        <v>0</v>
      </c>
      <c r="AC83" s="31">
        <f t="shared" si="23"/>
        <v>0</v>
      </c>
      <c r="AD83" s="31">
        <f t="shared" si="24"/>
        <v>0</v>
      </c>
      <c r="AE83" s="31">
        <f t="shared" si="25"/>
        <v>0</v>
      </c>
      <c r="AF83" s="31">
        <f t="shared" si="26"/>
        <v>0</v>
      </c>
    </row>
    <row r="84" spans="1:32" x14ac:dyDescent="0.25">
      <c r="A84" s="24">
        <v>92</v>
      </c>
      <c r="B84" s="24">
        <v>93</v>
      </c>
      <c r="C84" s="24">
        <v>0.64249000000000001</v>
      </c>
      <c r="D84" s="24">
        <v>2.6323251417769379E-3</v>
      </c>
      <c r="E84" s="24">
        <v>0</v>
      </c>
      <c r="F84" s="24">
        <v>0</v>
      </c>
      <c r="I84" s="24">
        <v>92</v>
      </c>
      <c r="J84" s="24">
        <v>93</v>
      </c>
      <c r="K84">
        <f t="shared" si="30"/>
        <v>1.57</v>
      </c>
      <c r="L84">
        <f t="shared" si="18"/>
        <v>3.4540000000000006</v>
      </c>
      <c r="M84">
        <v>6.28</v>
      </c>
      <c r="N84">
        <f t="shared" si="19"/>
        <v>0</v>
      </c>
      <c r="O84">
        <f t="shared" si="20"/>
        <v>0</v>
      </c>
      <c r="P84">
        <v>0</v>
      </c>
      <c r="Q84">
        <f t="shared" si="16"/>
        <v>0</v>
      </c>
      <c r="R84">
        <f t="shared" si="17"/>
        <v>0</v>
      </c>
      <c r="S84">
        <v>0</v>
      </c>
      <c r="V84" s="24">
        <v>92</v>
      </c>
      <c r="W84" s="24">
        <v>93</v>
      </c>
      <c r="X84" s="31">
        <f t="shared" si="27"/>
        <v>4.1687438362807191E-3</v>
      </c>
      <c r="Y84" s="31">
        <f t="shared" si="28"/>
        <v>2.0176720167598684E-2</v>
      </c>
      <c r="Z84" s="31">
        <f t="shared" si="29"/>
        <v>6.6699901380491505E-2</v>
      </c>
      <c r="AA84" s="31">
        <f t="shared" si="21"/>
        <v>0</v>
      </c>
      <c r="AB84" s="31">
        <f t="shared" si="22"/>
        <v>0</v>
      </c>
      <c r="AC84" s="31">
        <f t="shared" si="23"/>
        <v>0</v>
      </c>
      <c r="AD84" s="31">
        <f t="shared" si="24"/>
        <v>0</v>
      </c>
      <c r="AE84" s="31">
        <f t="shared" si="25"/>
        <v>0</v>
      </c>
      <c r="AF84" s="31">
        <f t="shared" si="26"/>
        <v>0</v>
      </c>
    </row>
    <row r="85" spans="1:32" x14ac:dyDescent="0.25">
      <c r="A85" s="24">
        <v>93</v>
      </c>
      <c r="B85" s="24">
        <v>94</v>
      </c>
      <c r="C85" s="24">
        <v>0.1537</v>
      </c>
      <c r="D85" s="24">
        <v>2.6323251417769379E-3</v>
      </c>
      <c r="E85" s="24">
        <v>0</v>
      </c>
      <c r="F85" s="24">
        <v>0</v>
      </c>
      <c r="I85" s="24">
        <v>93</v>
      </c>
      <c r="J85" s="24">
        <v>94</v>
      </c>
      <c r="K85">
        <f t="shared" si="30"/>
        <v>1.57</v>
      </c>
      <c r="L85">
        <f t="shared" si="18"/>
        <v>3.4540000000000006</v>
      </c>
      <c r="M85">
        <v>6.28</v>
      </c>
      <c r="N85">
        <f t="shared" si="19"/>
        <v>0</v>
      </c>
      <c r="O85">
        <f t="shared" si="20"/>
        <v>0</v>
      </c>
      <c r="P85">
        <v>0</v>
      </c>
      <c r="Q85">
        <f t="shared" si="16"/>
        <v>0</v>
      </c>
      <c r="R85">
        <f t="shared" si="17"/>
        <v>0</v>
      </c>
      <c r="S85">
        <v>0</v>
      </c>
      <c r="V85" s="24">
        <v>93</v>
      </c>
      <c r="W85" s="24">
        <v>94</v>
      </c>
      <c r="X85" s="31">
        <f t="shared" si="27"/>
        <v>9.9726988379017023E-4</v>
      </c>
      <c r="Y85" s="31">
        <f t="shared" si="28"/>
        <v>4.8267862375444255E-3</v>
      </c>
      <c r="Z85" s="31">
        <f t="shared" si="29"/>
        <v>1.5956318140642724E-2</v>
      </c>
      <c r="AA85" s="31">
        <f t="shared" si="21"/>
        <v>0</v>
      </c>
      <c r="AB85" s="31">
        <f t="shared" si="22"/>
        <v>0</v>
      </c>
      <c r="AC85" s="31">
        <f t="shared" si="23"/>
        <v>0</v>
      </c>
      <c r="AD85" s="31">
        <f t="shared" si="24"/>
        <v>0</v>
      </c>
      <c r="AE85" s="31">
        <f t="shared" si="25"/>
        <v>0</v>
      </c>
      <c r="AF85" s="31">
        <f t="shared" si="26"/>
        <v>0</v>
      </c>
    </row>
    <row r="86" spans="1:32" x14ac:dyDescent="0.25">
      <c r="A86" s="24">
        <v>95</v>
      </c>
      <c r="B86" s="24">
        <v>96</v>
      </c>
      <c r="C86" s="24">
        <v>0.64249000000000001</v>
      </c>
      <c r="D86" s="24">
        <v>2.6323251417769379E-3</v>
      </c>
      <c r="E86" s="24">
        <v>0</v>
      </c>
      <c r="F86" s="24">
        <v>0</v>
      </c>
      <c r="I86" s="24">
        <v>95</v>
      </c>
      <c r="J86" s="24">
        <v>96</v>
      </c>
      <c r="K86">
        <f t="shared" si="30"/>
        <v>1.57</v>
      </c>
      <c r="L86">
        <f t="shared" si="18"/>
        <v>3.4540000000000006</v>
      </c>
      <c r="M86">
        <v>6.28</v>
      </c>
      <c r="N86">
        <f t="shared" si="19"/>
        <v>0</v>
      </c>
      <c r="O86">
        <f t="shared" si="20"/>
        <v>0</v>
      </c>
      <c r="P86">
        <v>0</v>
      </c>
      <c r="Q86">
        <f t="shared" si="16"/>
        <v>0</v>
      </c>
      <c r="R86">
        <f t="shared" si="17"/>
        <v>0</v>
      </c>
      <c r="S86">
        <v>0</v>
      </c>
      <c r="V86" s="24">
        <v>95</v>
      </c>
      <c r="W86" s="24">
        <v>96</v>
      </c>
      <c r="X86" s="31">
        <f t="shared" si="27"/>
        <v>4.1687438362807191E-3</v>
      </c>
      <c r="Y86" s="31">
        <f t="shared" si="28"/>
        <v>2.0176720167598684E-2</v>
      </c>
      <c r="Z86" s="31">
        <f t="shared" si="29"/>
        <v>6.6699901380491505E-2</v>
      </c>
      <c r="AA86" s="31">
        <f t="shared" si="21"/>
        <v>0</v>
      </c>
      <c r="AB86" s="31">
        <f t="shared" si="22"/>
        <v>0</v>
      </c>
      <c r="AC86" s="31">
        <f t="shared" si="23"/>
        <v>0</v>
      </c>
      <c r="AD86" s="31">
        <f t="shared" si="24"/>
        <v>0</v>
      </c>
      <c r="AE86" s="31">
        <f t="shared" si="25"/>
        <v>0</v>
      </c>
      <c r="AF86" s="31">
        <f t="shared" si="26"/>
        <v>0</v>
      </c>
    </row>
    <row r="87" spans="1:32" x14ac:dyDescent="0.25">
      <c r="A87" s="24">
        <v>96</v>
      </c>
      <c r="B87" s="24">
        <v>97</v>
      </c>
      <c r="C87" s="24">
        <v>2.8309999999999998E-2</v>
      </c>
      <c r="D87" s="24">
        <v>2.6323251417769379E-3</v>
      </c>
      <c r="E87" s="24">
        <v>0</v>
      </c>
      <c r="F87" s="24">
        <v>0</v>
      </c>
      <c r="I87" s="24">
        <v>96</v>
      </c>
      <c r="J87" s="24">
        <v>97</v>
      </c>
      <c r="K87">
        <f t="shared" si="30"/>
        <v>1.57</v>
      </c>
      <c r="L87">
        <f t="shared" si="18"/>
        <v>3.4540000000000006</v>
      </c>
      <c r="M87">
        <v>6.28</v>
      </c>
      <c r="N87">
        <f t="shared" si="19"/>
        <v>0</v>
      </c>
      <c r="O87">
        <f t="shared" si="20"/>
        <v>0</v>
      </c>
      <c r="P87">
        <v>0</v>
      </c>
      <c r="Q87">
        <f t="shared" si="16"/>
        <v>0</v>
      </c>
      <c r="R87">
        <f t="shared" si="17"/>
        <v>0</v>
      </c>
      <c r="S87">
        <v>0</v>
      </c>
      <c r="V87" s="24">
        <v>96</v>
      </c>
      <c r="W87" s="24">
        <v>97</v>
      </c>
      <c r="X87" s="31">
        <f t="shared" si="27"/>
        <v>1.8368712043005672E-4</v>
      </c>
      <c r="Y87" s="31">
        <f t="shared" si="28"/>
        <v>8.8904566288147474E-4</v>
      </c>
      <c r="Z87" s="31">
        <f t="shared" si="29"/>
        <v>2.9389939268809075E-3</v>
      </c>
      <c r="AA87" s="31">
        <f t="shared" si="21"/>
        <v>0</v>
      </c>
      <c r="AB87" s="31">
        <f t="shared" si="22"/>
        <v>0</v>
      </c>
      <c r="AC87" s="31">
        <f t="shared" si="23"/>
        <v>0</v>
      </c>
      <c r="AD87" s="31">
        <f t="shared" si="24"/>
        <v>0</v>
      </c>
      <c r="AE87" s="31">
        <f t="shared" si="25"/>
        <v>0</v>
      </c>
      <c r="AF87" s="31">
        <f t="shared" si="26"/>
        <v>0</v>
      </c>
    </row>
    <row r="88" spans="1:32" x14ac:dyDescent="0.25">
      <c r="A88" s="24">
        <v>97</v>
      </c>
      <c r="B88" s="24">
        <v>98</v>
      </c>
      <c r="C88" s="24">
        <v>1.0525</v>
      </c>
      <c r="D88" s="24">
        <v>2.6323251417769379E-3</v>
      </c>
      <c r="E88" s="24">
        <v>0</v>
      </c>
      <c r="F88" s="24">
        <v>0</v>
      </c>
      <c r="I88" s="24">
        <v>97</v>
      </c>
      <c r="J88" s="24">
        <v>98</v>
      </c>
      <c r="K88">
        <f t="shared" si="30"/>
        <v>1.57</v>
      </c>
      <c r="L88">
        <f t="shared" si="18"/>
        <v>3.4540000000000006</v>
      </c>
      <c r="M88">
        <v>6.28</v>
      </c>
      <c r="N88">
        <f t="shared" si="19"/>
        <v>0</v>
      </c>
      <c r="O88">
        <f t="shared" si="20"/>
        <v>0</v>
      </c>
      <c r="P88">
        <v>0</v>
      </c>
      <c r="Q88">
        <f t="shared" si="16"/>
        <v>0</v>
      </c>
      <c r="R88">
        <f t="shared" si="17"/>
        <v>0</v>
      </c>
      <c r="S88">
        <v>0</v>
      </c>
      <c r="V88" s="24">
        <v>97</v>
      </c>
      <c r="W88" s="24">
        <v>98</v>
      </c>
      <c r="X88" s="31">
        <f t="shared" si="27"/>
        <v>6.8290601996691879E-3</v>
      </c>
      <c r="Y88" s="31">
        <f t="shared" si="28"/>
        <v>3.3052651366398879E-2</v>
      </c>
      <c r="Z88" s="31">
        <f t="shared" si="29"/>
        <v>0.10926496319470701</v>
      </c>
      <c r="AA88" s="31">
        <f t="shared" si="21"/>
        <v>0</v>
      </c>
      <c r="AB88" s="31">
        <f t="shared" si="22"/>
        <v>0</v>
      </c>
      <c r="AC88" s="31">
        <f t="shared" si="23"/>
        <v>0</v>
      </c>
      <c r="AD88" s="31">
        <f t="shared" si="24"/>
        <v>0</v>
      </c>
      <c r="AE88" s="31">
        <f t="shared" si="25"/>
        <v>0</v>
      </c>
      <c r="AF88" s="31">
        <f t="shared" si="26"/>
        <v>0</v>
      </c>
    </row>
    <row r="89" spans="1:32" x14ac:dyDescent="0.25">
      <c r="A89" s="24">
        <v>97</v>
      </c>
      <c r="B89" s="24">
        <v>99</v>
      </c>
      <c r="C89" s="24">
        <v>0.17213999999999999</v>
      </c>
      <c r="D89" s="24">
        <v>2.6323251417769379E-3</v>
      </c>
      <c r="E89" s="24">
        <v>0</v>
      </c>
      <c r="F89" s="24">
        <v>0</v>
      </c>
      <c r="I89" s="24">
        <v>97</v>
      </c>
      <c r="J89" s="24">
        <v>99</v>
      </c>
      <c r="K89">
        <f t="shared" si="30"/>
        <v>1.57</v>
      </c>
      <c r="L89">
        <f t="shared" si="18"/>
        <v>3.4540000000000006</v>
      </c>
      <c r="M89">
        <v>6.28</v>
      </c>
      <c r="N89">
        <f t="shared" si="19"/>
        <v>0</v>
      </c>
      <c r="O89">
        <f t="shared" si="20"/>
        <v>0</v>
      </c>
      <c r="P89">
        <v>0</v>
      </c>
      <c r="Q89">
        <f t="shared" si="16"/>
        <v>0</v>
      </c>
      <c r="R89">
        <f t="shared" si="17"/>
        <v>0</v>
      </c>
      <c r="S89">
        <v>0</v>
      </c>
      <c r="V89" s="24">
        <v>97</v>
      </c>
      <c r="W89" s="24">
        <v>99</v>
      </c>
      <c r="X89" s="31">
        <f t="shared" si="27"/>
        <v>1.1169163161720227E-3</v>
      </c>
      <c r="Y89" s="31">
        <f t="shared" si="28"/>
        <v>5.4058749702725912E-3</v>
      </c>
      <c r="Z89" s="31">
        <f t="shared" si="29"/>
        <v>1.7870661058752364E-2</v>
      </c>
      <c r="AA89" s="31">
        <f t="shared" si="21"/>
        <v>0</v>
      </c>
      <c r="AB89" s="31">
        <f t="shared" si="22"/>
        <v>0</v>
      </c>
      <c r="AC89" s="31">
        <f t="shared" si="23"/>
        <v>0</v>
      </c>
      <c r="AD89" s="31">
        <f t="shared" si="24"/>
        <v>0</v>
      </c>
      <c r="AE89" s="31">
        <f t="shared" si="25"/>
        <v>0</v>
      </c>
      <c r="AF89" s="31">
        <f t="shared" si="26"/>
        <v>0</v>
      </c>
    </row>
    <row r="90" spans="1:32" x14ac:dyDescent="0.25">
      <c r="A90" s="24">
        <v>99</v>
      </c>
      <c r="B90" s="24">
        <v>100</v>
      </c>
      <c r="C90" s="24">
        <v>1.1044</v>
      </c>
      <c r="D90" s="24">
        <v>2.6323251417769379E-3</v>
      </c>
      <c r="E90" s="24">
        <v>0</v>
      </c>
      <c r="F90" s="24">
        <v>0</v>
      </c>
      <c r="I90" s="24">
        <v>99</v>
      </c>
      <c r="J90" s="24">
        <v>100</v>
      </c>
      <c r="K90">
        <f t="shared" si="30"/>
        <v>1.57</v>
      </c>
      <c r="L90">
        <f t="shared" si="18"/>
        <v>3.4540000000000006</v>
      </c>
      <c r="M90">
        <v>6.28</v>
      </c>
      <c r="N90">
        <f t="shared" si="19"/>
        <v>0</v>
      </c>
      <c r="O90">
        <f t="shared" si="20"/>
        <v>0</v>
      </c>
      <c r="P90">
        <v>0</v>
      </c>
      <c r="Q90">
        <f t="shared" si="16"/>
        <v>0</v>
      </c>
      <c r="R90">
        <f t="shared" si="17"/>
        <v>0</v>
      </c>
      <c r="S90">
        <v>0</v>
      </c>
      <c r="V90" s="24">
        <v>99</v>
      </c>
      <c r="W90" s="24">
        <v>100</v>
      </c>
      <c r="X90" s="31">
        <f t="shared" si="27"/>
        <v>7.1658091064272225E-3</v>
      </c>
      <c r="Y90" s="31">
        <f t="shared" si="28"/>
        <v>3.4682516075107764E-2</v>
      </c>
      <c r="Z90" s="31">
        <f>M90^2*D90*C90</f>
        <v>0.11465294570283556</v>
      </c>
      <c r="AA90" s="31">
        <f t="shared" si="21"/>
        <v>0</v>
      </c>
      <c r="AB90" s="31">
        <f t="shared" si="22"/>
        <v>0</v>
      </c>
      <c r="AC90" s="31">
        <f t="shared" si="23"/>
        <v>0</v>
      </c>
      <c r="AD90" s="31">
        <f t="shared" si="24"/>
        <v>0</v>
      </c>
      <c r="AE90" s="31">
        <f t="shared" si="25"/>
        <v>0</v>
      </c>
      <c r="AF90" s="31">
        <f t="shared" si="26"/>
        <v>0</v>
      </c>
    </row>
    <row r="91" spans="1:32" x14ac:dyDescent="0.25">
      <c r="A91" s="25">
        <v>201</v>
      </c>
      <c r="B91" s="25">
        <v>17</v>
      </c>
      <c r="C91" s="25">
        <v>7.9490000000000005E-2</v>
      </c>
      <c r="D91" s="25">
        <v>2.6323251417769379E-3</v>
      </c>
      <c r="E91" s="25">
        <v>2.2589792060491495E-3</v>
      </c>
      <c r="F91" s="25">
        <v>1.999054820415879E-3</v>
      </c>
      <c r="I91" s="25">
        <v>201</v>
      </c>
      <c r="J91" s="25">
        <v>17</v>
      </c>
      <c r="K91">
        <f>M91*0.25</f>
        <v>1.57</v>
      </c>
      <c r="L91">
        <f t="shared" si="18"/>
        <v>3.4540000000000006</v>
      </c>
      <c r="M91">
        <v>6.28</v>
      </c>
      <c r="N91">
        <f t="shared" si="19"/>
        <v>2.25</v>
      </c>
      <c r="O91">
        <f t="shared" si="20"/>
        <v>4.95</v>
      </c>
      <c r="P91">
        <v>9</v>
      </c>
      <c r="Q91">
        <f t="shared" si="16"/>
        <v>3</v>
      </c>
      <c r="R91">
        <f t="shared" si="17"/>
        <v>6.6000000000000005</v>
      </c>
      <c r="S91">
        <v>12</v>
      </c>
      <c r="V91" s="25">
        <v>201</v>
      </c>
      <c r="W91" s="25">
        <v>17</v>
      </c>
      <c r="X91" s="31">
        <f t="shared" si="27"/>
        <v>5.157643660538753E-4</v>
      </c>
      <c r="Y91" s="31">
        <f t="shared" si="28"/>
        <v>2.4962995317007572E-3</v>
      </c>
      <c r="Z91" s="31">
        <f t="shared" si="29"/>
        <v>8.2522298568620048E-3</v>
      </c>
      <c r="AA91" s="31">
        <f t="shared" si="21"/>
        <v>9.0905417651228739E-4</v>
      </c>
      <c r="AB91" s="31">
        <f t="shared" si="22"/>
        <v>4.3998222143194713E-3</v>
      </c>
      <c r="AC91" s="31">
        <f t="shared" si="23"/>
        <v>1.4544866824196598E-2</v>
      </c>
      <c r="AD91" s="31">
        <f t="shared" si="24"/>
        <v>1.4301438090737241E-3</v>
      </c>
      <c r="AE91" s="31">
        <f t="shared" si="25"/>
        <v>6.9218960359168262E-3</v>
      </c>
      <c r="AF91" s="31">
        <f t="shared" si="26"/>
        <v>2.2882300945179585E-2</v>
      </c>
    </row>
    <row r="92" spans="1:32" x14ac:dyDescent="0.25">
      <c r="A92" s="25">
        <v>201</v>
      </c>
      <c r="B92" s="25">
        <v>35</v>
      </c>
      <c r="C92" s="25">
        <v>0.19350999999999999</v>
      </c>
      <c r="D92" s="25">
        <v>2.6323251417769379E-3</v>
      </c>
      <c r="E92" s="25">
        <v>2.2589792060491495E-3</v>
      </c>
      <c r="F92" s="25">
        <v>1.999054820415879E-3</v>
      </c>
      <c r="I92" s="25">
        <v>201</v>
      </c>
      <c r="J92" s="25">
        <v>35</v>
      </c>
      <c r="K92">
        <f>M92*0.25</f>
        <v>1.57</v>
      </c>
      <c r="L92">
        <f t="shared" si="18"/>
        <v>3.4540000000000006</v>
      </c>
      <c r="M92">
        <v>6.28</v>
      </c>
      <c r="N92">
        <f t="shared" si="19"/>
        <v>2.25</v>
      </c>
      <c r="O92">
        <f t="shared" si="20"/>
        <v>4.95</v>
      </c>
      <c r="P92">
        <v>9</v>
      </c>
      <c r="Q92">
        <f t="shared" ref="Q92:Q153" si="31">S92*0.25</f>
        <v>3</v>
      </c>
      <c r="R92">
        <f t="shared" ref="R92:R153" si="32">S92*0.55</f>
        <v>6.6000000000000005</v>
      </c>
      <c r="S92">
        <v>12</v>
      </c>
      <c r="V92" s="25">
        <v>201</v>
      </c>
      <c r="W92" s="25">
        <v>35</v>
      </c>
      <c r="X92" s="31">
        <f t="shared" si="27"/>
        <v>1.2555738140028357E-3</v>
      </c>
      <c r="Y92" s="31">
        <f t="shared" si="28"/>
        <v>6.0769772597737259E-3</v>
      </c>
      <c r="Z92" s="31">
        <f t="shared" si="29"/>
        <v>2.0089181024045371E-2</v>
      </c>
      <c r="AA92" s="31">
        <f t="shared" si="21"/>
        <v>2.2129962724480152E-3</v>
      </c>
      <c r="AB92" s="31">
        <f t="shared" si="22"/>
        <v>1.0710901958648393E-2</v>
      </c>
      <c r="AC92" s="31">
        <f t="shared" si="23"/>
        <v>3.5407940359168243E-2</v>
      </c>
      <c r="AD92" s="31">
        <f t="shared" si="24"/>
        <v>3.4815338846880903E-3</v>
      </c>
      <c r="AE92" s="31">
        <f t="shared" si="25"/>
        <v>1.6850624001890361E-2</v>
      </c>
      <c r="AF92" s="31">
        <f t="shared" si="26"/>
        <v>5.5704542155009446E-2</v>
      </c>
    </row>
    <row r="93" spans="1:32" x14ac:dyDescent="0.25">
      <c r="A93" s="25">
        <v>202</v>
      </c>
      <c r="B93" s="25">
        <v>86</v>
      </c>
      <c r="C93" s="25">
        <v>0.83535999999999999</v>
      </c>
      <c r="D93" s="25">
        <v>2.6323251417769379E-3</v>
      </c>
      <c r="E93" s="25">
        <v>2.2589792060491495E-3</v>
      </c>
      <c r="F93" s="25">
        <v>1.999054820415879E-3</v>
      </c>
      <c r="I93" s="25">
        <v>202</v>
      </c>
      <c r="J93" s="25">
        <v>86</v>
      </c>
      <c r="K93">
        <f>M93*0.25</f>
        <v>1.57</v>
      </c>
      <c r="L93">
        <f t="shared" si="18"/>
        <v>3.4540000000000006</v>
      </c>
      <c r="M93">
        <v>6.28</v>
      </c>
      <c r="N93">
        <f t="shared" si="19"/>
        <v>2.25</v>
      </c>
      <c r="O93">
        <f t="shared" si="20"/>
        <v>4.95</v>
      </c>
      <c r="P93">
        <v>9</v>
      </c>
      <c r="Q93">
        <f t="shared" si="31"/>
        <v>3</v>
      </c>
      <c r="R93">
        <f t="shared" si="32"/>
        <v>6.6000000000000005</v>
      </c>
      <c r="S93">
        <v>12</v>
      </c>
      <c r="V93" s="25">
        <v>202</v>
      </c>
      <c r="W93" s="25">
        <v>86</v>
      </c>
      <c r="X93" s="31">
        <f t="shared" si="27"/>
        <v>5.4201650626086962E-3</v>
      </c>
      <c r="Y93" s="31">
        <f t="shared" si="28"/>
        <v>2.6233598903026095E-2</v>
      </c>
      <c r="Z93" s="31">
        <f t="shared" si="29"/>
        <v>8.672264100173914E-2</v>
      </c>
      <c r="AA93" s="31">
        <f t="shared" si="21"/>
        <v>9.553245652173914E-3</v>
      </c>
      <c r="AB93" s="31">
        <f t="shared" si="22"/>
        <v>4.6237708956521746E-2</v>
      </c>
      <c r="AC93" s="31">
        <f t="shared" si="23"/>
        <v>0.15285193043478262</v>
      </c>
      <c r="AD93" s="31">
        <f t="shared" si="24"/>
        <v>1.5029373913043476E-2</v>
      </c>
      <c r="AE93" s="31">
        <f t="shared" si="25"/>
        <v>7.2742169739130447E-2</v>
      </c>
      <c r="AF93" s="31">
        <f t="shared" si="26"/>
        <v>0.24046998260869562</v>
      </c>
    </row>
    <row r="94" spans="1:32" x14ac:dyDescent="0.25">
      <c r="A94" s="25">
        <v>17</v>
      </c>
      <c r="B94" s="25">
        <v>18</v>
      </c>
      <c r="C94" s="25">
        <v>0.21238000000000001</v>
      </c>
      <c r="D94" s="25">
        <v>2.6323251417769379E-3</v>
      </c>
      <c r="E94" s="25">
        <v>2.2589792060491495E-3</v>
      </c>
      <c r="F94" s="25">
        <v>1.999054820415879E-3</v>
      </c>
      <c r="I94" s="25">
        <v>17</v>
      </c>
      <c r="J94" s="25">
        <v>18</v>
      </c>
      <c r="K94">
        <f>M94*0.25</f>
        <v>1.57</v>
      </c>
      <c r="L94">
        <f t="shared" si="18"/>
        <v>3.4540000000000006</v>
      </c>
      <c r="M94">
        <v>6.28</v>
      </c>
      <c r="N94">
        <f t="shared" si="19"/>
        <v>2.25</v>
      </c>
      <c r="O94">
        <f t="shared" si="20"/>
        <v>4.95</v>
      </c>
      <c r="P94">
        <v>9</v>
      </c>
      <c r="Q94">
        <f t="shared" si="31"/>
        <v>3</v>
      </c>
      <c r="R94">
        <f t="shared" si="32"/>
        <v>6.6000000000000005</v>
      </c>
      <c r="S94">
        <v>12</v>
      </c>
      <c r="V94" s="25">
        <v>17</v>
      </c>
      <c r="W94" s="25">
        <v>18</v>
      </c>
      <c r="X94" s="31">
        <f t="shared" si="27"/>
        <v>1.3780102662287338E-3</v>
      </c>
      <c r="Y94" s="31">
        <f t="shared" si="28"/>
        <v>6.6695696885470728E-3</v>
      </c>
      <c r="Z94" s="31">
        <f t="shared" si="29"/>
        <v>2.204816425965974E-2</v>
      </c>
      <c r="AA94" s="31">
        <f t="shared" si="21"/>
        <v>2.4287951441398867E-3</v>
      </c>
      <c r="AB94" s="31">
        <f t="shared" si="22"/>
        <v>1.1755368497637054E-2</v>
      </c>
      <c r="AC94" s="31">
        <f t="shared" si="23"/>
        <v>3.8860722306238188E-2</v>
      </c>
      <c r="AD94" s="31">
        <f t="shared" si="24"/>
        <v>3.8210333648393195E-3</v>
      </c>
      <c r="AE94" s="31">
        <f t="shared" si="25"/>
        <v>1.8493801485822314E-2</v>
      </c>
      <c r="AF94" s="31">
        <f t="shared" si="26"/>
        <v>6.1136533837429112E-2</v>
      </c>
    </row>
    <row r="95" spans="1:32" x14ac:dyDescent="0.25">
      <c r="A95" s="25">
        <v>18</v>
      </c>
      <c r="B95" s="25">
        <v>19</v>
      </c>
      <c r="C95" s="25">
        <v>0.33509</v>
      </c>
      <c r="D95" s="25">
        <v>2.6323251417769379E-3</v>
      </c>
      <c r="E95" s="25">
        <v>2.2589792060491495E-3</v>
      </c>
      <c r="F95" s="25">
        <v>1.999054820415879E-3</v>
      </c>
      <c r="I95" s="25">
        <v>18</v>
      </c>
      <c r="J95" s="25">
        <v>19</v>
      </c>
      <c r="K95">
        <f t="shared" ref="K95:K153" si="33">M95*0.25</f>
        <v>1.57</v>
      </c>
      <c r="L95">
        <f t="shared" si="18"/>
        <v>3.4540000000000006</v>
      </c>
      <c r="M95">
        <v>6.28</v>
      </c>
      <c r="N95">
        <f t="shared" si="19"/>
        <v>2.25</v>
      </c>
      <c r="O95">
        <f t="shared" si="20"/>
        <v>4.95</v>
      </c>
      <c r="P95">
        <v>9</v>
      </c>
      <c r="Q95">
        <f t="shared" si="31"/>
        <v>3</v>
      </c>
      <c r="R95">
        <f t="shared" si="32"/>
        <v>6.6000000000000005</v>
      </c>
      <c r="S95">
        <v>12</v>
      </c>
      <c r="V95" s="25">
        <v>18</v>
      </c>
      <c r="W95" s="25">
        <v>19</v>
      </c>
      <c r="X95" s="31">
        <f t="shared" si="27"/>
        <v>2.1742040687003782E-3</v>
      </c>
      <c r="Y95" s="31">
        <f t="shared" si="28"/>
        <v>1.0523147692509833E-2</v>
      </c>
      <c r="Z95" s="31">
        <f t="shared" si="29"/>
        <v>3.4787265099206051E-2</v>
      </c>
      <c r="AA95" s="31">
        <f t="shared" si="21"/>
        <v>3.8321167946597356E-3</v>
      </c>
      <c r="AB95" s="31">
        <f t="shared" si="22"/>
        <v>1.8547445286153121E-2</v>
      </c>
      <c r="AC95" s="31">
        <f t="shared" si="23"/>
        <v>6.1313868714555769E-2</v>
      </c>
      <c r="AD95" s="31">
        <f t="shared" si="24"/>
        <v>6.0287695179584112E-3</v>
      </c>
      <c r="AE95" s="31">
        <f t="shared" si="25"/>
        <v>2.9179244466918722E-2</v>
      </c>
      <c r="AF95" s="31">
        <f t="shared" si="26"/>
        <v>9.6460312287334579E-2</v>
      </c>
    </row>
    <row r="96" spans="1:32" x14ac:dyDescent="0.25">
      <c r="A96" s="25">
        <v>19</v>
      </c>
      <c r="B96" s="25">
        <v>20</v>
      </c>
      <c r="C96" s="25">
        <v>0.41433999999999999</v>
      </c>
      <c r="D96" s="25">
        <v>2.6323251417769379E-3</v>
      </c>
      <c r="E96" s="25">
        <v>2.2589792060491495E-3</v>
      </c>
      <c r="F96" s="25">
        <v>1.999054820415879E-3</v>
      </c>
      <c r="I96" s="25">
        <v>19</v>
      </c>
      <c r="J96" s="25">
        <v>20</v>
      </c>
      <c r="K96">
        <f t="shared" si="33"/>
        <v>1.57</v>
      </c>
      <c r="L96">
        <f t="shared" si="18"/>
        <v>3.4540000000000006</v>
      </c>
      <c r="M96">
        <v>6.28</v>
      </c>
      <c r="N96">
        <f t="shared" si="19"/>
        <v>2.25</v>
      </c>
      <c r="O96">
        <f t="shared" si="20"/>
        <v>4.95</v>
      </c>
      <c r="P96">
        <v>9</v>
      </c>
      <c r="Q96">
        <f t="shared" si="31"/>
        <v>3</v>
      </c>
      <c r="R96">
        <f t="shared" si="32"/>
        <v>6.6000000000000005</v>
      </c>
      <c r="S96">
        <v>12</v>
      </c>
      <c r="V96" s="25">
        <v>19</v>
      </c>
      <c r="W96" s="25">
        <v>20</v>
      </c>
      <c r="X96" s="31">
        <f t="shared" si="27"/>
        <v>2.6884112143761817E-3</v>
      </c>
      <c r="Y96" s="31">
        <f t="shared" si="28"/>
        <v>1.3011910277580722E-2</v>
      </c>
      <c r="Z96" s="31">
        <f t="shared" si="29"/>
        <v>4.3014579430018907E-2</v>
      </c>
      <c r="AA96" s="31">
        <f t="shared" si="21"/>
        <v>4.7384263114366729E-3</v>
      </c>
      <c r="AB96" s="31">
        <f t="shared" si="22"/>
        <v>2.2933983347353498E-2</v>
      </c>
      <c r="AC96" s="31">
        <f t="shared" si="23"/>
        <v>7.5814820982986766E-2</v>
      </c>
      <c r="AD96" s="31">
        <f t="shared" si="24"/>
        <v>7.4545953686200369E-3</v>
      </c>
      <c r="AE96" s="31">
        <f t="shared" si="25"/>
        <v>3.6080241584120994E-2</v>
      </c>
      <c r="AF96" s="31">
        <f t="shared" si="26"/>
        <v>0.11927352589792059</v>
      </c>
    </row>
    <row r="97" spans="1:32" x14ac:dyDescent="0.25">
      <c r="A97" s="25">
        <v>35</v>
      </c>
      <c r="B97" s="25">
        <v>36</v>
      </c>
      <c r="C97" s="25">
        <v>0.30741000000000002</v>
      </c>
      <c r="D97" s="25">
        <v>2.6323251417769379E-3</v>
      </c>
      <c r="E97" s="25">
        <v>2.2589792060491495E-3</v>
      </c>
      <c r="F97" s="25">
        <v>1.999054820415879E-3</v>
      </c>
      <c r="I97" s="25">
        <v>35</v>
      </c>
      <c r="J97" s="25">
        <v>36</v>
      </c>
      <c r="K97">
        <f t="shared" si="33"/>
        <v>1.57</v>
      </c>
      <c r="L97">
        <f t="shared" si="18"/>
        <v>3.4540000000000006</v>
      </c>
      <c r="M97">
        <v>6.28</v>
      </c>
      <c r="N97">
        <f t="shared" si="19"/>
        <v>2.25</v>
      </c>
      <c r="O97">
        <f t="shared" si="20"/>
        <v>4.95</v>
      </c>
      <c r="P97">
        <v>9</v>
      </c>
      <c r="Q97">
        <f t="shared" si="31"/>
        <v>3</v>
      </c>
      <c r="R97">
        <f t="shared" si="32"/>
        <v>6.6000000000000005</v>
      </c>
      <c r="S97">
        <v>12</v>
      </c>
      <c r="V97" s="25">
        <v>35</v>
      </c>
      <c r="W97" s="25">
        <v>36</v>
      </c>
      <c r="X97" s="31">
        <f t="shared" si="27"/>
        <v>1.9946046517627602E-3</v>
      </c>
      <c r="Y97" s="31">
        <f t="shared" si="28"/>
        <v>9.6538865145317614E-3</v>
      </c>
      <c r="Z97" s="31">
        <f t="shared" si="29"/>
        <v>3.1913674428204163E-2</v>
      </c>
      <c r="AA97" s="31">
        <f t="shared" si="21"/>
        <v>3.5155660385160683E-3</v>
      </c>
      <c r="AB97" s="31">
        <f t="shared" si="22"/>
        <v>1.7015339626417773E-2</v>
      </c>
      <c r="AC97" s="31">
        <f t="shared" si="23"/>
        <v>5.6249056616257093E-2</v>
      </c>
      <c r="AD97" s="31">
        <f t="shared" si="24"/>
        <v>5.5307649810964078E-3</v>
      </c>
      <c r="AE97" s="31">
        <f t="shared" si="25"/>
        <v>2.6768902508506623E-2</v>
      </c>
      <c r="AF97" s="31">
        <f t="shared" si="26"/>
        <v>8.8492239697542524E-2</v>
      </c>
    </row>
    <row r="98" spans="1:32" x14ac:dyDescent="0.25">
      <c r="A98" s="25">
        <v>36</v>
      </c>
      <c r="B98" s="25">
        <v>38</v>
      </c>
      <c r="C98" s="25">
        <v>0.37424000000000002</v>
      </c>
      <c r="D98" s="25">
        <v>2.6323251417769379E-3</v>
      </c>
      <c r="E98" s="25">
        <v>2.2589792060491495E-3</v>
      </c>
      <c r="F98" s="25">
        <v>1.999054820415879E-3</v>
      </c>
      <c r="I98" s="25">
        <v>36</v>
      </c>
      <c r="J98" s="25">
        <v>38</v>
      </c>
      <c r="K98">
        <f t="shared" si="33"/>
        <v>1.57</v>
      </c>
      <c r="L98">
        <f t="shared" si="18"/>
        <v>3.4540000000000006</v>
      </c>
      <c r="M98">
        <v>6.28</v>
      </c>
      <c r="N98">
        <f t="shared" si="19"/>
        <v>2.25</v>
      </c>
      <c r="O98">
        <f t="shared" si="20"/>
        <v>4.95</v>
      </c>
      <c r="P98">
        <v>9</v>
      </c>
      <c r="Q98">
        <f t="shared" si="31"/>
        <v>3</v>
      </c>
      <c r="R98">
        <f t="shared" si="32"/>
        <v>6.6000000000000005</v>
      </c>
      <c r="S98">
        <v>12</v>
      </c>
      <c r="V98" s="25">
        <v>36</v>
      </c>
      <c r="W98" s="25">
        <v>38</v>
      </c>
      <c r="X98" s="31">
        <f t="shared" si="27"/>
        <v>2.4282256428733461E-3</v>
      </c>
      <c r="Y98" s="31">
        <f t="shared" si="28"/>
        <v>1.1752612111506999E-2</v>
      </c>
      <c r="Z98" s="31">
        <f t="shared" si="29"/>
        <v>3.8851610285973538E-2</v>
      </c>
      <c r="AA98" s="31">
        <f t="shared" si="21"/>
        <v>4.2798394139886582E-3</v>
      </c>
      <c r="AB98" s="31">
        <f t="shared" si="22"/>
        <v>2.0714422763705109E-2</v>
      </c>
      <c r="AC98" s="31">
        <f t="shared" si="23"/>
        <v>6.847743062381853E-2</v>
      </c>
      <c r="AD98" s="31">
        <f t="shared" si="24"/>
        <v>6.7331364839319473E-3</v>
      </c>
      <c r="AE98" s="31">
        <f t="shared" si="25"/>
        <v>3.2588380582230632E-2</v>
      </c>
      <c r="AF98" s="31">
        <f t="shared" si="26"/>
        <v>0.10773018374291116</v>
      </c>
    </row>
    <row r="99" spans="1:32" x14ac:dyDescent="0.25">
      <c r="A99" s="25">
        <v>38</v>
      </c>
      <c r="B99" s="25">
        <v>39</v>
      </c>
      <c r="C99" s="25">
        <v>0.25957999999999998</v>
      </c>
      <c r="D99" s="25">
        <v>2.6323251417769379E-3</v>
      </c>
      <c r="E99" s="25">
        <v>2.2589792060491495E-3</v>
      </c>
      <c r="F99" s="25">
        <v>1.999054820415879E-3</v>
      </c>
      <c r="I99" s="25">
        <v>38</v>
      </c>
      <c r="J99" s="25">
        <v>39</v>
      </c>
      <c r="K99">
        <f t="shared" si="33"/>
        <v>1.57</v>
      </c>
      <c r="L99">
        <f t="shared" si="18"/>
        <v>3.4540000000000006</v>
      </c>
      <c r="M99">
        <v>6.28</v>
      </c>
      <c r="N99">
        <f t="shared" si="19"/>
        <v>2.25</v>
      </c>
      <c r="O99">
        <f t="shared" si="20"/>
        <v>4.95</v>
      </c>
      <c r="P99">
        <v>9</v>
      </c>
      <c r="Q99">
        <f t="shared" si="31"/>
        <v>3</v>
      </c>
      <c r="R99">
        <f t="shared" si="32"/>
        <v>6.6000000000000005</v>
      </c>
      <c r="S99">
        <v>12</v>
      </c>
      <c r="V99" s="25">
        <v>38</v>
      </c>
      <c r="W99" s="25">
        <v>39</v>
      </c>
      <c r="X99" s="31">
        <f t="shared" si="27"/>
        <v>1.6842636072495274E-3</v>
      </c>
      <c r="Y99" s="31">
        <f t="shared" si="28"/>
        <v>8.1518358590877155E-3</v>
      </c>
      <c r="Z99" s="31">
        <f t="shared" si="29"/>
        <v>2.6948217715992439E-2</v>
      </c>
      <c r="AA99" s="31">
        <f t="shared" si="21"/>
        <v>2.9685782254253307E-3</v>
      </c>
      <c r="AB99" s="31">
        <f t="shared" si="22"/>
        <v>1.4367918611058602E-2</v>
      </c>
      <c r="AC99" s="31">
        <f t="shared" si="23"/>
        <v>4.7497251606805291E-2</v>
      </c>
      <c r="AD99" s="31">
        <f t="shared" si="24"/>
        <v>4.6702318525519843E-3</v>
      </c>
      <c r="AE99" s="31">
        <f t="shared" si="25"/>
        <v>2.2603922166351612E-2</v>
      </c>
      <c r="AF99" s="31">
        <f t="shared" si="26"/>
        <v>7.4723709640831748E-2</v>
      </c>
    </row>
    <row r="100" spans="1:32" x14ac:dyDescent="0.25">
      <c r="A100" s="25">
        <v>86</v>
      </c>
      <c r="B100" s="25">
        <v>87</v>
      </c>
      <c r="C100" s="25">
        <v>0.33981</v>
      </c>
      <c r="D100" s="25">
        <v>2.6323251417769379E-3</v>
      </c>
      <c r="E100" s="25">
        <v>2.2589792060491495E-3</v>
      </c>
      <c r="F100" s="25">
        <v>1.999054820415879E-3</v>
      </c>
      <c r="I100" s="25">
        <v>86</v>
      </c>
      <c r="J100" s="25">
        <v>87</v>
      </c>
      <c r="K100">
        <f t="shared" si="33"/>
        <v>1.57</v>
      </c>
      <c r="L100">
        <f t="shared" si="18"/>
        <v>3.4540000000000006</v>
      </c>
      <c r="M100">
        <v>6.28</v>
      </c>
      <c r="N100">
        <f t="shared" si="19"/>
        <v>2.25</v>
      </c>
      <c r="O100">
        <f t="shared" si="20"/>
        <v>4.95</v>
      </c>
      <c r="P100">
        <v>9</v>
      </c>
      <c r="Q100">
        <f t="shared" si="31"/>
        <v>3</v>
      </c>
      <c r="R100">
        <f t="shared" si="32"/>
        <v>6.6000000000000005</v>
      </c>
      <c r="S100">
        <v>12</v>
      </c>
      <c r="V100" s="25">
        <v>86</v>
      </c>
      <c r="W100" s="25">
        <v>87</v>
      </c>
      <c r="X100" s="31">
        <f t="shared" si="27"/>
        <v>2.2048294028024578E-3</v>
      </c>
      <c r="Y100" s="31">
        <f t="shared" si="28"/>
        <v>1.0671374309563898E-2</v>
      </c>
      <c r="Z100" s="31">
        <f t="shared" si="29"/>
        <v>3.5277270444839325E-2</v>
      </c>
      <c r="AA100" s="31">
        <f t="shared" si="21"/>
        <v>3.8860951027882801E-3</v>
      </c>
      <c r="AB100" s="31">
        <f t="shared" si="22"/>
        <v>1.8808700297495276E-2</v>
      </c>
      <c r="AC100" s="31">
        <f t="shared" si="23"/>
        <v>6.2177521644612481E-2</v>
      </c>
      <c r="AD100" s="31">
        <f t="shared" si="24"/>
        <v>6.1136893667296782E-3</v>
      </c>
      <c r="AE100" s="31">
        <f t="shared" si="25"/>
        <v>2.9590256534971653E-2</v>
      </c>
      <c r="AF100" s="31">
        <f t="shared" si="26"/>
        <v>9.781902986767485E-2</v>
      </c>
    </row>
    <row r="101" spans="1:32" x14ac:dyDescent="0.25">
      <c r="A101" s="25">
        <v>87</v>
      </c>
      <c r="B101" s="25">
        <v>89</v>
      </c>
      <c r="C101" s="25">
        <v>2.359E-2</v>
      </c>
      <c r="D101" s="25">
        <v>2.6323251417769379E-3</v>
      </c>
      <c r="E101" s="25">
        <v>2.2589792060491495E-3</v>
      </c>
      <c r="F101" s="25">
        <v>1.999054820415879E-3</v>
      </c>
      <c r="I101" s="25">
        <v>87</v>
      </c>
      <c r="J101" s="25">
        <v>89</v>
      </c>
      <c r="K101">
        <f t="shared" si="33"/>
        <v>1.57</v>
      </c>
      <c r="L101">
        <f t="shared" si="18"/>
        <v>3.4540000000000006</v>
      </c>
      <c r="M101">
        <v>6.28</v>
      </c>
      <c r="N101">
        <f t="shared" si="19"/>
        <v>2.25</v>
      </c>
      <c r="O101">
        <f t="shared" si="20"/>
        <v>4.95</v>
      </c>
      <c r="P101">
        <v>9</v>
      </c>
      <c r="Q101">
        <f t="shared" si="31"/>
        <v>3</v>
      </c>
      <c r="R101">
        <f t="shared" si="32"/>
        <v>6.6000000000000005</v>
      </c>
      <c r="S101">
        <v>12</v>
      </c>
      <c r="V101" s="25">
        <v>87</v>
      </c>
      <c r="W101" s="25">
        <v>89</v>
      </c>
      <c r="X101" s="31">
        <f t="shared" si="27"/>
        <v>1.5306178632797733E-4</v>
      </c>
      <c r="Y101" s="31">
        <f t="shared" si="28"/>
        <v>7.4081904582741043E-4</v>
      </c>
      <c r="Z101" s="31">
        <f t="shared" si="29"/>
        <v>2.4489885812476373E-3</v>
      </c>
      <c r="AA101" s="31">
        <f t="shared" si="21"/>
        <v>2.697771798204159E-4</v>
      </c>
      <c r="AB101" s="31">
        <f t="shared" si="22"/>
        <v>1.305721550330813E-3</v>
      </c>
      <c r="AC101" s="31">
        <f t="shared" si="23"/>
        <v>4.3164348771266544E-3</v>
      </c>
      <c r="AD101" s="31">
        <f t="shared" si="24"/>
        <v>4.2441932892249524E-4</v>
      </c>
      <c r="AE101" s="31">
        <f t="shared" si="25"/>
        <v>2.0541895519848776E-3</v>
      </c>
      <c r="AF101" s="31">
        <f t="shared" si="26"/>
        <v>6.7907092627599239E-3</v>
      </c>
    </row>
    <row r="102" spans="1:32" x14ac:dyDescent="0.25">
      <c r="A102" s="25">
        <v>89</v>
      </c>
      <c r="B102" s="25">
        <v>90</v>
      </c>
      <c r="C102" s="25">
        <v>0.42476000000000003</v>
      </c>
      <c r="D102" s="25">
        <v>2.6323251417769379E-3</v>
      </c>
      <c r="E102" s="25">
        <v>2.2589792060491495E-3</v>
      </c>
      <c r="F102" s="25">
        <v>1.999054820415879E-3</v>
      </c>
      <c r="I102" s="25">
        <v>89</v>
      </c>
      <c r="J102" s="25">
        <v>90</v>
      </c>
      <c r="K102">
        <f t="shared" si="33"/>
        <v>1.57</v>
      </c>
      <c r="L102">
        <f t="shared" si="18"/>
        <v>3.4540000000000006</v>
      </c>
      <c r="M102">
        <v>6.28</v>
      </c>
      <c r="N102">
        <f t="shared" si="19"/>
        <v>2.25</v>
      </c>
      <c r="O102">
        <f t="shared" si="20"/>
        <v>4.95</v>
      </c>
      <c r="P102">
        <v>9</v>
      </c>
      <c r="Q102">
        <f t="shared" si="31"/>
        <v>3</v>
      </c>
      <c r="R102">
        <f t="shared" si="32"/>
        <v>6.6000000000000005</v>
      </c>
      <c r="S102">
        <v>12</v>
      </c>
      <c r="V102" s="25">
        <v>89</v>
      </c>
      <c r="W102" s="25">
        <v>90</v>
      </c>
      <c r="X102" s="31">
        <f t="shared" si="27"/>
        <v>2.7560205324574675E-3</v>
      </c>
      <c r="Y102" s="31">
        <f t="shared" si="28"/>
        <v>1.3339139377094146E-2</v>
      </c>
      <c r="Z102" s="31">
        <f t="shared" si="29"/>
        <v>4.409632851931948E-2</v>
      </c>
      <c r="AA102" s="31">
        <f t="shared" si="21"/>
        <v>4.8575902882797735E-3</v>
      </c>
      <c r="AB102" s="31">
        <f t="shared" si="22"/>
        <v>2.3510736995274107E-2</v>
      </c>
      <c r="AC102" s="31">
        <f t="shared" si="23"/>
        <v>7.7721444612476376E-2</v>
      </c>
      <c r="AD102" s="31">
        <f t="shared" si="24"/>
        <v>7.642066729678639E-3</v>
      </c>
      <c r="AE102" s="31">
        <f t="shared" si="25"/>
        <v>3.6987602971644627E-2</v>
      </c>
      <c r="AF102" s="31">
        <f t="shared" si="26"/>
        <v>0.12227306767485822</v>
      </c>
    </row>
    <row r="103" spans="1:32" x14ac:dyDescent="0.25">
      <c r="A103" s="26">
        <v>203</v>
      </c>
      <c r="B103" s="26">
        <v>103</v>
      </c>
      <c r="C103" s="26">
        <v>0.29732999999999998</v>
      </c>
      <c r="D103" s="26">
        <v>0</v>
      </c>
      <c r="E103" s="26">
        <v>2.6323251417769379E-3</v>
      </c>
      <c r="F103" s="26">
        <v>2.2589792060491495E-3</v>
      </c>
      <c r="I103" s="26">
        <v>203</v>
      </c>
      <c r="J103" s="26">
        <v>103</v>
      </c>
      <c r="K103">
        <f t="shared" si="33"/>
        <v>0</v>
      </c>
      <c r="L103">
        <f t="shared" si="18"/>
        <v>0</v>
      </c>
      <c r="M103">
        <v>0</v>
      </c>
      <c r="N103">
        <f t="shared" si="19"/>
        <v>1.57</v>
      </c>
      <c r="O103">
        <f t="shared" si="20"/>
        <v>3.4540000000000006</v>
      </c>
      <c r="P103">
        <v>6.28</v>
      </c>
      <c r="Q103">
        <f t="shared" si="31"/>
        <v>2.25</v>
      </c>
      <c r="R103">
        <f t="shared" si="32"/>
        <v>4.95</v>
      </c>
      <c r="S103">
        <v>9</v>
      </c>
      <c r="V103" s="26">
        <v>203</v>
      </c>
      <c r="W103" s="26">
        <v>103</v>
      </c>
      <c r="X103" s="31">
        <f t="shared" si="27"/>
        <v>0</v>
      </c>
      <c r="Y103" s="31">
        <f t="shared" si="28"/>
        <v>0</v>
      </c>
      <c r="Z103" s="31">
        <f t="shared" si="29"/>
        <v>0</v>
      </c>
      <c r="AA103" s="31">
        <f t="shared" si="21"/>
        <v>1.9292013958837431E-3</v>
      </c>
      <c r="AB103" s="31">
        <f t="shared" si="22"/>
        <v>9.337334756077318E-3</v>
      </c>
      <c r="AC103" s="31">
        <f t="shared" si="23"/>
        <v>3.0867222334139889E-2</v>
      </c>
      <c r="AD103" s="31">
        <f t="shared" si="24"/>
        <v>3.4002903296313797E-3</v>
      </c>
      <c r="AE103" s="31">
        <f t="shared" si="25"/>
        <v>1.6457405195415879E-2</v>
      </c>
      <c r="AF103" s="31">
        <f t="shared" si="26"/>
        <v>5.4404645274102076E-2</v>
      </c>
    </row>
    <row r="104" spans="1:32" x14ac:dyDescent="0.25">
      <c r="A104" s="26">
        <v>203</v>
      </c>
      <c r="B104" s="26">
        <v>108</v>
      </c>
      <c r="C104" s="26">
        <v>2.4167999999999998</v>
      </c>
      <c r="D104" s="26">
        <v>0</v>
      </c>
      <c r="E104" s="26">
        <v>2.6323251417769379E-3</v>
      </c>
      <c r="F104" s="26">
        <v>2.2589792060491495E-3</v>
      </c>
      <c r="I104" s="26">
        <v>203</v>
      </c>
      <c r="J104" s="26">
        <v>108</v>
      </c>
      <c r="K104">
        <f t="shared" si="33"/>
        <v>0</v>
      </c>
      <c r="L104">
        <f t="shared" si="18"/>
        <v>0</v>
      </c>
      <c r="M104">
        <v>0</v>
      </c>
      <c r="N104">
        <f t="shared" si="19"/>
        <v>1.57</v>
      </c>
      <c r="O104">
        <f t="shared" si="20"/>
        <v>3.4540000000000006</v>
      </c>
      <c r="P104">
        <v>6.28</v>
      </c>
      <c r="Q104">
        <f t="shared" si="31"/>
        <v>2.25</v>
      </c>
      <c r="R104">
        <f t="shared" si="32"/>
        <v>4.95</v>
      </c>
      <c r="S104">
        <v>9</v>
      </c>
      <c r="V104" s="26">
        <v>203</v>
      </c>
      <c r="W104" s="26">
        <v>108</v>
      </c>
      <c r="X104" s="31">
        <f t="shared" si="27"/>
        <v>0</v>
      </c>
      <c r="Y104" s="31">
        <f t="shared" si="28"/>
        <v>0</v>
      </c>
      <c r="Z104" s="31">
        <f t="shared" si="29"/>
        <v>0</v>
      </c>
      <c r="AA104" s="31">
        <f t="shared" si="21"/>
        <v>1.5681209207183366E-2</v>
      </c>
      <c r="AB104" s="31">
        <f t="shared" si="22"/>
        <v>7.5897052562767506E-2</v>
      </c>
      <c r="AC104" s="31">
        <f t="shared" si="23"/>
        <v>0.25089934731493385</v>
      </c>
      <c r="AD104" s="31">
        <f t="shared" si="24"/>
        <v>2.7638723534971644E-2</v>
      </c>
      <c r="AE104" s="31">
        <f t="shared" si="25"/>
        <v>0.13377142190926278</v>
      </c>
      <c r="AF104" s="31">
        <f t="shared" si="26"/>
        <v>0.4422195765595463</v>
      </c>
    </row>
    <row r="105" spans="1:32" x14ac:dyDescent="0.25">
      <c r="A105" s="26">
        <v>203</v>
      </c>
      <c r="B105" s="26">
        <v>126</v>
      </c>
      <c r="C105" s="26">
        <v>1.1469</v>
      </c>
      <c r="D105" s="26">
        <v>0</v>
      </c>
      <c r="E105" s="26">
        <v>2.6323251417769379E-3</v>
      </c>
      <c r="F105" s="26">
        <v>2.2589792060491495E-3</v>
      </c>
      <c r="I105" s="26">
        <v>203</v>
      </c>
      <c r="J105" s="26">
        <v>126</v>
      </c>
      <c r="K105">
        <f t="shared" si="33"/>
        <v>0</v>
      </c>
      <c r="L105">
        <f t="shared" si="18"/>
        <v>0</v>
      </c>
      <c r="M105">
        <v>0</v>
      </c>
      <c r="N105">
        <f t="shared" si="19"/>
        <v>1.57</v>
      </c>
      <c r="O105">
        <f t="shared" si="20"/>
        <v>3.4540000000000006</v>
      </c>
      <c r="P105">
        <v>6.28</v>
      </c>
      <c r="Q105">
        <f t="shared" si="31"/>
        <v>2.25</v>
      </c>
      <c r="R105">
        <f t="shared" si="32"/>
        <v>4.95</v>
      </c>
      <c r="S105">
        <v>9</v>
      </c>
      <c r="V105" s="26">
        <v>203</v>
      </c>
      <c r="W105" s="26">
        <v>126</v>
      </c>
      <c r="X105" s="31">
        <f t="shared" si="27"/>
        <v>0</v>
      </c>
      <c r="Y105" s="31">
        <f t="shared" si="28"/>
        <v>0</v>
      </c>
      <c r="Z105" s="31">
        <f t="shared" si="29"/>
        <v>0</v>
      </c>
      <c r="AA105" s="31">
        <f t="shared" si="21"/>
        <v>7.4415668817107757E-3</v>
      </c>
      <c r="AB105" s="31">
        <f t="shared" si="22"/>
        <v>3.6017183707480166E-2</v>
      </c>
      <c r="AC105" s="31">
        <f t="shared" si="23"/>
        <v>0.11906507010737241</v>
      </c>
      <c r="AD105" s="31">
        <f t="shared" si="24"/>
        <v>1.3116042710302459E-2</v>
      </c>
      <c r="AE105" s="31">
        <f t="shared" si="25"/>
        <v>6.348164671786391E-2</v>
      </c>
      <c r="AF105" s="31">
        <f t="shared" si="26"/>
        <v>0.20985668336483934</v>
      </c>
    </row>
    <row r="106" spans="1:32" x14ac:dyDescent="0.25">
      <c r="A106" s="26">
        <v>203</v>
      </c>
      <c r="B106" s="26">
        <v>130</v>
      </c>
      <c r="C106" s="26">
        <v>1.7509999999999999</v>
      </c>
      <c r="D106" s="26">
        <v>0</v>
      </c>
      <c r="E106" s="26">
        <v>2.6323251417769379E-3</v>
      </c>
      <c r="F106" s="26">
        <v>2.2589792060491495E-3</v>
      </c>
      <c r="I106" s="26">
        <v>203</v>
      </c>
      <c r="J106" s="26">
        <v>130</v>
      </c>
      <c r="K106">
        <f t="shared" si="33"/>
        <v>0</v>
      </c>
      <c r="L106">
        <f t="shared" si="18"/>
        <v>0</v>
      </c>
      <c r="M106">
        <v>0</v>
      </c>
      <c r="N106">
        <f t="shared" si="19"/>
        <v>1.57</v>
      </c>
      <c r="O106">
        <f t="shared" si="20"/>
        <v>3.4540000000000006</v>
      </c>
      <c r="P106">
        <v>6.28</v>
      </c>
      <c r="Q106">
        <f t="shared" si="31"/>
        <v>2.25</v>
      </c>
      <c r="R106">
        <f t="shared" si="32"/>
        <v>4.95</v>
      </c>
      <c r="S106">
        <v>9</v>
      </c>
      <c r="V106" s="26">
        <v>203</v>
      </c>
      <c r="W106" s="26">
        <v>130</v>
      </c>
      <c r="X106" s="31">
        <f t="shared" si="27"/>
        <v>0</v>
      </c>
      <c r="Y106" s="31">
        <f t="shared" si="28"/>
        <v>0</v>
      </c>
      <c r="Z106" s="31">
        <f t="shared" si="29"/>
        <v>0</v>
      </c>
      <c r="AA106" s="31">
        <f t="shared" si="21"/>
        <v>1.136122034168242E-2</v>
      </c>
      <c r="AB106" s="31">
        <f t="shared" si="22"/>
        <v>5.4988306453742926E-2</v>
      </c>
      <c r="AC106" s="31">
        <f t="shared" si="23"/>
        <v>0.18177952546691872</v>
      </c>
      <c r="AD106" s="31">
        <f t="shared" si="24"/>
        <v>2.0024579985822306E-2</v>
      </c>
      <c r="AE106" s="31">
        <f t="shared" si="25"/>
        <v>9.6918967131379971E-2</v>
      </c>
      <c r="AF106" s="31">
        <f t="shared" si="26"/>
        <v>0.3203932797731569</v>
      </c>
    </row>
    <row r="107" spans="1:32" x14ac:dyDescent="0.25">
      <c r="A107" s="26">
        <v>11</v>
      </c>
      <c r="B107" s="26">
        <v>121</v>
      </c>
      <c r="C107" s="26">
        <v>1.1516</v>
      </c>
      <c r="D107" s="26">
        <v>0</v>
      </c>
      <c r="E107" s="26">
        <v>2.6323251417769379E-3</v>
      </c>
      <c r="F107" s="26">
        <v>2.2589792060491495E-3</v>
      </c>
      <c r="I107" s="26">
        <v>11</v>
      </c>
      <c r="J107" s="26">
        <v>121</v>
      </c>
      <c r="K107">
        <f t="shared" si="33"/>
        <v>0</v>
      </c>
      <c r="L107">
        <f t="shared" si="18"/>
        <v>0</v>
      </c>
      <c r="M107">
        <v>0</v>
      </c>
      <c r="N107">
        <f t="shared" si="19"/>
        <v>1.57</v>
      </c>
      <c r="O107">
        <f t="shared" si="20"/>
        <v>3.4540000000000006</v>
      </c>
      <c r="P107">
        <v>6.28</v>
      </c>
      <c r="Q107">
        <f t="shared" si="31"/>
        <v>2.25</v>
      </c>
      <c r="R107">
        <f t="shared" si="32"/>
        <v>4.95</v>
      </c>
      <c r="S107">
        <v>9</v>
      </c>
      <c r="V107" s="26">
        <v>11</v>
      </c>
      <c r="W107" s="26">
        <v>121</v>
      </c>
      <c r="X107" s="31">
        <f t="shared" si="27"/>
        <v>0</v>
      </c>
      <c r="Y107" s="31">
        <f t="shared" si="28"/>
        <v>0</v>
      </c>
      <c r="Z107" s="31">
        <f t="shared" si="29"/>
        <v>0</v>
      </c>
      <c r="AA107" s="31">
        <f t="shared" si="21"/>
        <v>7.4720624474480159E-3</v>
      </c>
      <c r="AB107" s="31">
        <f t="shared" si="22"/>
        <v>3.6164782245648404E-2</v>
      </c>
      <c r="AC107" s="31">
        <f t="shared" si="23"/>
        <v>0.11955299915916826</v>
      </c>
      <c r="AD107" s="31">
        <f t="shared" si="24"/>
        <v>1.3169792296786388E-2</v>
      </c>
      <c r="AE107" s="31">
        <f t="shared" si="25"/>
        <v>6.3741794716446129E-2</v>
      </c>
      <c r="AF107" s="31">
        <f t="shared" si="26"/>
        <v>0.21071667674858222</v>
      </c>
    </row>
    <row r="108" spans="1:32" x14ac:dyDescent="0.25">
      <c r="A108" s="26">
        <v>15</v>
      </c>
      <c r="B108" s="26">
        <v>120</v>
      </c>
      <c r="C108" s="26">
        <v>0.33279999999999998</v>
      </c>
      <c r="D108" s="26">
        <v>0</v>
      </c>
      <c r="E108" s="26">
        <v>2.6323251417769379E-3</v>
      </c>
      <c r="F108" s="26">
        <v>2.2589792060491495E-3</v>
      </c>
      <c r="I108" s="26">
        <v>15</v>
      </c>
      <c r="J108" s="26">
        <v>120</v>
      </c>
      <c r="K108">
        <f t="shared" si="33"/>
        <v>0</v>
      </c>
      <c r="L108">
        <f t="shared" si="18"/>
        <v>0</v>
      </c>
      <c r="M108">
        <v>0</v>
      </c>
      <c r="N108">
        <f t="shared" si="19"/>
        <v>1.57</v>
      </c>
      <c r="O108">
        <f t="shared" si="20"/>
        <v>3.4540000000000006</v>
      </c>
      <c r="P108">
        <v>6.28</v>
      </c>
      <c r="Q108">
        <f t="shared" si="31"/>
        <v>2.25</v>
      </c>
      <c r="R108">
        <f t="shared" si="32"/>
        <v>4.95</v>
      </c>
      <c r="S108">
        <v>9</v>
      </c>
      <c r="V108" s="26">
        <v>15</v>
      </c>
      <c r="W108" s="26">
        <v>120</v>
      </c>
      <c r="X108" s="31">
        <f t="shared" si="27"/>
        <v>0</v>
      </c>
      <c r="Y108" s="31">
        <f t="shared" si="28"/>
        <v>0</v>
      </c>
      <c r="Z108" s="31">
        <f t="shared" si="29"/>
        <v>0</v>
      </c>
      <c r="AA108" s="31">
        <f t="shared" si="21"/>
        <v>2.1593455909262762E-3</v>
      </c>
      <c r="AB108" s="31">
        <f t="shared" si="22"/>
        <v>1.0451232660083179E-2</v>
      </c>
      <c r="AC108" s="31">
        <f t="shared" si="23"/>
        <v>3.454952945482042E-2</v>
      </c>
      <c r="AD108" s="31">
        <f t="shared" si="24"/>
        <v>3.8059281663516066E-3</v>
      </c>
      <c r="AE108" s="31">
        <f t="shared" si="25"/>
        <v>1.8420692325141777E-2</v>
      </c>
      <c r="AF108" s="31">
        <f t="shared" si="26"/>
        <v>6.0894850661625706E-2</v>
      </c>
    </row>
    <row r="109" spans="1:32" x14ac:dyDescent="0.25">
      <c r="A109" s="26">
        <v>15</v>
      </c>
      <c r="B109" s="26">
        <v>121</v>
      </c>
      <c r="C109" s="26">
        <v>0.35000999999999999</v>
      </c>
      <c r="D109" s="26">
        <v>0</v>
      </c>
      <c r="E109" s="26">
        <v>2.6323251417769379E-3</v>
      </c>
      <c r="F109" s="26">
        <v>2.2589792060491495E-3</v>
      </c>
      <c r="I109" s="26">
        <v>15</v>
      </c>
      <c r="J109" s="26">
        <v>121</v>
      </c>
      <c r="K109">
        <f t="shared" si="33"/>
        <v>0</v>
      </c>
      <c r="L109">
        <f t="shared" si="18"/>
        <v>0</v>
      </c>
      <c r="M109">
        <v>0</v>
      </c>
      <c r="N109">
        <f t="shared" si="19"/>
        <v>1.57</v>
      </c>
      <c r="O109">
        <f t="shared" si="20"/>
        <v>3.4540000000000006</v>
      </c>
      <c r="P109">
        <v>6.28</v>
      </c>
      <c r="Q109">
        <f t="shared" si="31"/>
        <v>2.25</v>
      </c>
      <c r="R109">
        <f t="shared" si="32"/>
        <v>4.95</v>
      </c>
      <c r="S109">
        <v>9</v>
      </c>
      <c r="V109" s="26">
        <v>15</v>
      </c>
      <c r="W109" s="26">
        <v>121</v>
      </c>
      <c r="X109" s="31">
        <f t="shared" si="27"/>
        <v>0</v>
      </c>
      <c r="Y109" s="31">
        <f t="shared" si="28"/>
        <v>0</v>
      </c>
      <c r="Z109" s="31">
        <f t="shared" si="29"/>
        <v>0</v>
      </c>
      <c r="AA109" s="31">
        <f t="shared" si="21"/>
        <v>2.2710112688705108E-3</v>
      </c>
      <c r="AB109" s="31">
        <f t="shared" si="22"/>
        <v>1.0991694541333273E-2</v>
      </c>
      <c r="AC109" s="31">
        <f t="shared" si="23"/>
        <v>3.6336180301928173E-2</v>
      </c>
      <c r="AD109" s="31">
        <f t="shared" si="24"/>
        <v>4.0027431415406425E-3</v>
      </c>
      <c r="AE109" s="31">
        <f t="shared" si="25"/>
        <v>1.9373276805056714E-2</v>
      </c>
      <c r="AF109" s="31">
        <f t="shared" si="26"/>
        <v>6.404389026465028E-2</v>
      </c>
    </row>
    <row r="110" spans="1:32" x14ac:dyDescent="0.25">
      <c r="A110" s="26">
        <v>16</v>
      </c>
      <c r="B110" s="26">
        <v>120</v>
      </c>
      <c r="C110" s="26">
        <v>0.62107999999999997</v>
      </c>
      <c r="D110" s="26">
        <v>0</v>
      </c>
      <c r="E110" s="26">
        <v>2.6323251417769379E-3</v>
      </c>
      <c r="F110" s="26">
        <v>2.2589792060491495E-3</v>
      </c>
      <c r="I110" s="26">
        <v>16</v>
      </c>
      <c r="J110" s="26">
        <v>120</v>
      </c>
      <c r="K110">
        <f t="shared" si="33"/>
        <v>0</v>
      </c>
      <c r="L110">
        <f t="shared" si="18"/>
        <v>0</v>
      </c>
      <c r="M110">
        <v>0</v>
      </c>
      <c r="N110">
        <f t="shared" si="19"/>
        <v>1.57</v>
      </c>
      <c r="O110">
        <f t="shared" si="20"/>
        <v>3.4540000000000006</v>
      </c>
      <c r="P110">
        <v>6.28</v>
      </c>
      <c r="Q110">
        <f t="shared" si="31"/>
        <v>2.25</v>
      </c>
      <c r="R110">
        <f t="shared" si="32"/>
        <v>4.95</v>
      </c>
      <c r="S110">
        <v>9</v>
      </c>
      <c r="V110" s="26">
        <v>16</v>
      </c>
      <c r="W110" s="26">
        <v>120</v>
      </c>
      <c r="X110" s="31">
        <f t="shared" si="27"/>
        <v>0</v>
      </c>
      <c r="Y110" s="31">
        <f t="shared" si="28"/>
        <v>0</v>
      </c>
      <c r="Z110" s="31">
        <f t="shared" si="29"/>
        <v>0</v>
      </c>
      <c r="AA110" s="31">
        <f t="shared" si="21"/>
        <v>4.0298268017202269E-3</v>
      </c>
      <c r="AB110" s="31">
        <f t="shared" si="22"/>
        <v>1.9504361720325904E-2</v>
      </c>
      <c r="AC110" s="31">
        <f t="shared" si="23"/>
        <v>6.447722882752363E-2</v>
      </c>
      <c r="AD110" s="31">
        <f t="shared" si="24"/>
        <v>7.1027219517958411E-3</v>
      </c>
      <c r="AE110" s="31">
        <f t="shared" si="25"/>
        <v>3.4377174246691872E-2</v>
      </c>
      <c r="AF110" s="31">
        <f t="shared" si="26"/>
        <v>0.11364355122873346</v>
      </c>
    </row>
    <row r="111" spans="1:32" x14ac:dyDescent="0.25">
      <c r="A111" s="26">
        <v>30</v>
      </c>
      <c r="B111" s="26">
        <v>113</v>
      </c>
      <c r="C111" s="26">
        <v>0.61036999999999997</v>
      </c>
      <c r="D111" s="26">
        <v>0</v>
      </c>
      <c r="E111" s="26">
        <v>2.6323251417769379E-3</v>
      </c>
      <c r="F111" s="26">
        <v>2.2589792060491495E-3</v>
      </c>
      <c r="I111" s="26">
        <v>30</v>
      </c>
      <c r="J111" s="26">
        <v>113</v>
      </c>
      <c r="K111">
        <f t="shared" si="33"/>
        <v>0</v>
      </c>
      <c r="L111">
        <f t="shared" si="18"/>
        <v>0</v>
      </c>
      <c r="M111">
        <v>0</v>
      </c>
      <c r="N111">
        <f t="shared" si="19"/>
        <v>1.57</v>
      </c>
      <c r="O111">
        <f t="shared" si="20"/>
        <v>3.4540000000000006</v>
      </c>
      <c r="P111">
        <v>6.28</v>
      </c>
      <c r="Q111">
        <f t="shared" si="31"/>
        <v>2.25</v>
      </c>
      <c r="R111">
        <f t="shared" si="32"/>
        <v>4.95</v>
      </c>
      <c r="S111">
        <v>9</v>
      </c>
      <c r="V111" s="26">
        <v>30</v>
      </c>
      <c r="W111" s="26">
        <v>113</v>
      </c>
      <c r="X111" s="31">
        <f t="shared" si="27"/>
        <v>0</v>
      </c>
      <c r="Y111" s="31">
        <f t="shared" si="28"/>
        <v>0</v>
      </c>
      <c r="Z111" s="31">
        <f t="shared" si="29"/>
        <v>0</v>
      </c>
      <c r="AA111" s="31">
        <f t="shared" si="21"/>
        <v>3.9603358423487712E-3</v>
      </c>
      <c r="AB111" s="31">
        <f t="shared" si="22"/>
        <v>1.9168025476968057E-2</v>
      </c>
      <c r="AC111" s="31">
        <f t="shared" si="23"/>
        <v>6.3365373477580339E-2</v>
      </c>
      <c r="AD111" s="31">
        <f t="shared" si="24"/>
        <v>6.9802415111058598E-3</v>
      </c>
      <c r="AE111" s="31">
        <f t="shared" si="25"/>
        <v>3.3784368913752368E-2</v>
      </c>
      <c r="AF111" s="31">
        <f t="shared" si="26"/>
        <v>0.11168386417769376</v>
      </c>
    </row>
    <row r="112" spans="1:32" x14ac:dyDescent="0.25">
      <c r="A112" s="26">
        <v>31</v>
      </c>
      <c r="B112" s="26">
        <v>123</v>
      </c>
      <c r="C112" s="26">
        <v>7.4590000000000004E-2</v>
      </c>
      <c r="D112" s="26">
        <v>0</v>
      </c>
      <c r="E112" s="26">
        <v>2.6323251417769379E-3</v>
      </c>
      <c r="F112" s="26">
        <v>2.2589792060491495E-3</v>
      </c>
      <c r="I112" s="26">
        <v>31</v>
      </c>
      <c r="J112" s="26">
        <v>123</v>
      </c>
      <c r="K112">
        <f t="shared" si="33"/>
        <v>0</v>
      </c>
      <c r="L112">
        <f t="shared" si="18"/>
        <v>0</v>
      </c>
      <c r="M112">
        <v>0</v>
      </c>
      <c r="N112">
        <f t="shared" si="19"/>
        <v>1.57</v>
      </c>
      <c r="O112">
        <f t="shared" si="20"/>
        <v>3.4540000000000006</v>
      </c>
      <c r="P112">
        <v>6.28</v>
      </c>
      <c r="Q112">
        <f t="shared" si="31"/>
        <v>2.25</v>
      </c>
      <c r="R112">
        <f t="shared" si="32"/>
        <v>4.95</v>
      </c>
      <c r="S112">
        <v>9</v>
      </c>
      <c r="V112" s="26">
        <v>31</v>
      </c>
      <c r="W112" s="26">
        <v>123</v>
      </c>
      <c r="X112" s="31">
        <f t="shared" si="27"/>
        <v>0</v>
      </c>
      <c r="Y112" s="31">
        <f t="shared" si="28"/>
        <v>0</v>
      </c>
      <c r="Z112" s="31">
        <f t="shared" si="29"/>
        <v>0</v>
      </c>
      <c r="AA112" s="31">
        <f t="shared" si="21"/>
        <v>4.8397111666824205E-4</v>
      </c>
      <c r="AB112" s="31">
        <f t="shared" si="22"/>
        <v>2.3424202046742918E-3</v>
      </c>
      <c r="AC112" s="31">
        <f t="shared" si="23"/>
        <v>7.7435378666918728E-3</v>
      </c>
      <c r="AD112" s="31">
        <f t="shared" si="24"/>
        <v>8.5301737358223066E-4</v>
      </c>
      <c r="AE112" s="31">
        <f t="shared" si="25"/>
        <v>4.128604088137997E-3</v>
      </c>
      <c r="AF112" s="31">
        <f t="shared" si="26"/>
        <v>1.3648277977315691E-2</v>
      </c>
    </row>
    <row r="113" spans="1:32" x14ac:dyDescent="0.25">
      <c r="A113" s="26">
        <v>45</v>
      </c>
      <c r="B113" s="26">
        <v>108</v>
      </c>
      <c r="C113" s="26">
        <v>0.53541000000000005</v>
      </c>
      <c r="D113" s="26">
        <v>0</v>
      </c>
      <c r="E113" s="26">
        <v>2.6323251417769379E-3</v>
      </c>
      <c r="F113" s="26">
        <v>2.2589792060491495E-3</v>
      </c>
      <c r="I113" s="26">
        <v>45</v>
      </c>
      <c r="J113" s="26">
        <v>108</v>
      </c>
      <c r="K113">
        <f t="shared" si="33"/>
        <v>0</v>
      </c>
      <c r="L113">
        <f t="shared" si="18"/>
        <v>0</v>
      </c>
      <c r="M113">
        <v>0</v>
      </c>
      <c r="N113">
        <f t="shared" si="19"/>
        <v>1.57</v>
      </c>
      <c r="O113">
        <f t="shared" si="20"/>
        <v>3.4540000000000006</v>
      </c>
      <c r="P113">
        <v>6.28</v>
      </c>
      <c r="Q113">
        <f t="shared" si="31"/>
        <v>2.25</v>
      </c>
      <c r="R113">
        <f t="shared" si="32"/>
        <v>4.95</v>
      </c>
      <c r="S113">
        <v>9</v>
      </c>
      <c r="V113" s="26">
        <v>45</v>
      </c>
      <c r="W113" s="26">
        <v>108</v>
      </c>
      <c r="X113" s="31">
        <f t="shared" si="27"/>
        <v>0</v>
      </c>
      <c r="Y113" s="31">
        <f t="shared" si="28"/>
        <v>0</v>
      </c>
      <c r="Z113" s="31">
        <f t="shared" si="29"/>
        <v>0</v>
      </c>
      <c r="AA113" s="31">
        <f t="shared" si="21"/>
        <v>3.4739640109310026E-3</v>
      </c>
      <c r="AB113" s="31">
        <f t="shared" si="22"/>
        <v>1.6813985812906055E-2</v>
      </c>
      <c r="AC113" s="31">
        <f t="shared" si="23"/>
        <v>5.5583424174896041E-2</v>
      </c>
      <c r="AD113" s="31">
        <f t="shared" si="24"/>
        <v>6.1229927870982996E-3</v>
      </c>
      <c r="AE113" s="31">
        <f t="shared" si="25"/>
        <v>2.9635285089555773E-2</v>
      </c>
      <c r="AF113" s="31">
        <f t="shared" si="26"/>
        <v>9.7967884593572793E-2</v>
      </c>
    </row>
    <row r="114" spans="1:32" x14ac:dyDescent="0.25">
      <c r="A114" s="26">
        <v>46</v>
      </c>
      <c r="B114" s="26">
        <v>129</v>
      </c>
      <c r="C114" s="26">
        <v>0.97443999999999997</v>
      </c>
      <c r="D114" s="26">
        <v>0</v>
      </c>
      <c r="E114" s="26">
        <v>2.6323251417769379E-3</v>
      </c>
      <c r="F114" s="26">
        <v>2.2589792060491495E-3</v>
      </c>
      <c r="I114" s="26">
        <v>46</v>
      </c>
      <c r="J114" s="26">
        <v>129</v>
      </c>
      <c r="K114">
        <f t="shared" si="33"/>
        <v>0</v>
      </c>
      <c r="L114">
        <f t="shared" si="18"/>
        <v>0</v>
      </c>
      <c r="M114">
        <v>0</v>
      </c>
      <c r="N114">
        <f t="shared" si="19"/>
        <v>1.57</v>
      </c>
      <c r="O114">
        <f t="shared" si="20"/>
        <v>3.4540000000000006</v>
      </c>
      <c r="P114">
        <v>6.28</v>
      </c>
      <c r="Q114">
        <f t="shared" si="31"/>
        <v>2.25</v>
      </c>
      <c r="R114">
        <f t="shared" si="32"/>
        <v>4.95</v>
      </c>
      <c r="S114">
        <v>9</v>
      </c>
      <c r="V114" s="26">
        <v>46</v>
      </c>
      <c r="W114" s="26">
        <v>129</v>
      </c>
      <c r="X114" s="31">
        <f t="shared" si="27"/>
        <v>0</v>
      </c>
      <c r="Y114" s="31">
        <f t="shared" si="28"/>
        <v>0</v>
      </c>
      <c r="Z114" s="31">
        <f t="shared" si="29"/>
        <v>0</v>
      </c>
      <c r="AA114" s="31">
        <f t="shared" si="21"/>
        <v>6.3225742717013238E-3</v>
      </c>
      <c r="AB114" s="31">
        <f t="shared" si="22"/>
        <v>3.0601259475034413E-2</v>
      </c>
      <c r="AC114" s="31">
        <f t="shared" si="23"/>
        <v>0.10116118834722118</v>
      </c>
      <c r="AD114" s="31">
        <f t="shared" si="24"/>
        <v>1.1143775968809074E-2</v>
      </c>
      <c r="AE114" s="31">
        <f t="shared" si="25"/>
        <v>5.393587568903592E-2</v>
      </c>
      <c r="AF114" s="31">
        <f t="shared" si="26"/>
        <v>0.17830041550094519</v>
      </c>
    </row>
    <row r="115" spans="1:32" x14ac:dyDescent="0.25">
      <c r="A115" s="26">
        <v>50</v>
      </c>
      <c r="B115" s="26">
        <v>101</v>
      </c>
      <c r="C115" s="26">
        <v>0.64249000000000001</v>
      </c>
      <c r="D115" s="26">
        <v>0</v>
      </c>
      <c r="E115" s="26">
        <v>2.6323251417769379E-3</v>
      </c>
      <c r="F115" s="26">
        <v>2.2589792060491495E-3</v>
      </c>
      <c r="I115" s="26">
        <v>50</v>
      </c>
      <c r="J115" s="26">
        <v>101</v>
      </c>
      <c r="K115">
        <f t="shared" si="33"/>
        <v>0</v>
      </c>
      <c r="L115">
        <f t="shared" si="18"/>
        <v>0</v>
      </c>
      <c r="M115">
        <v>0</v>
      </c>
      <c r="N115">
        <f t="shared" si="19"/>
        <v>1.57</v>
      </c>
      <c r="O115">
        <f t="shared" si="20"/>
        <v>3.4540000000000006</v>
      </c>
      <c r="P115">
        <v>6.28</v>
      </c>
      <c r="Q115">
        <f t="shared" si="31"/>
        <v>2.25</v>
      </c>
      <c r="R115">
        <f t="shared" si="32"/>
        <v>4.95</v>
      </c>
      <c r="S115">
        <v>9</v>
      </c>
      <c r="V115" s="26">
        <v>50</v>
      </c>
      <c r="W115" s="26">
        <v>101</v>
      </c>
      <c r="X115" s="31">
        <f t="shared" si="27"/>
        <v>0</v>
      </c>
      <c r="Y115" s="31">
        <f t="shared" si="28"/>
        <v>0</v>
      </c>
      <c r="Z115" s="31">
        <f t="shared" si="29"/>
        <v>0</v>
      </c>
      <c r="AA115" s="31">
        <f t="shared" si="21"/>
        <v>4.1687438362807191E-3</v>
      </c>
      <c r="AB115" s="31">
        <f t="shared" si="22"/>
        <v>2.0176720167598684E-2</v>
      </c>
      <c r="AC115" s="31">
        <f t="shared" si="23"/>
        <v>6.6699901380491505E-2</v>
      </c>
      <c r="AD115" s="31">
        <f t="shared" si="24"/>
        <v>7.3475684723534971E-3</v>
      </c>
      <c r="AE115" s="31">
        <f t="shared" si="25"/>
        <v>3.5562231406190928E-2</v>
      </c>
      <c r="AF115" s="31">
        <f t="shared" si="26"/>
        <v>0.11756109555765595</v>
      </c>
    </row>
    <row r="116" spans="1:32" x14ac:dyDescent="0.25">
      <c r="A116" s="26">
        <v>51</v>
      </c>
      <c r="B116" s="26">
        <v>101</v>
      </c>
      <c r="C116" s="26">
        <v>0.87807000000000002</v>
      </c>
      <c r="D116" s="26">
        <v>0</v>
      </c>
      <c r="E116" s="26">
        <v>2.6323251417769379E-3</v>
      </c>
      <c r="F116" s="26">
        <v>2.2589792060491495E-3</v>
      </c>
      <c r="I116" s="26">
        <v>51</v>
      </c>
      <c r="J116" s="26">
        <v>101</v>
      </c>
      <c r="K116">
        <f t="shared" si="33"/>
        <v>0</v>
      </c>
      <c r="L116">
        <f t="shared" si="18"/>
        <v>0</v>
      </c>
      <c r="M116">
        <v>0</v>
      </c>
      <c r="N116">
        <f t="shared" si="19"/>
        <v>1.57</v>
      </c>
      <c r="O116">
        <f t="shared" si="20"/>
        <v>3.4540000000000006</v>
      </c>
      <c r="P116">
        <v>6.28</v>
      </c>
      <c r="Q116">
        <f t="shared" si="31"/>
        <v>2.25</v>
      </c>
      <c r="R116">
        <f t="shared" si="32"/>
        <v>4.95</v>
      </c>
      <c r="S116">
        <v>9</v>
      </c>
      <c r="V116" s="26">
        <v>51</v>
      </c>
      <c r="W116" s="26">
        <v>101</v>
      </c>
      <c r="X116" s="31">
        <f t="shared" si="27"/>
        <v>0</v>
      </c>
      <c r="Y116" s="31">
        <f t="shared" si="28"/>
        <v>0</v>
      </c>
      <c r="Z116" s="31">
        <f t="shared" si="29"/>
        <v>0</v>
      </c>
      <c r="AA116" s="31">
        <f t="shared" si="21"/>
        <v>5.6972854057230635E-3</v>
      </c>
      <c r="AB116" s="31">
        <f t="shared" si="22"/>
        <v>2.7574861363699632E-2</v>
      </c>
      <c r="AC116" s="31">
        <f t="shared" si="23"/>
        <v>9.1156566491569016E-2</v>
      </c>
      <c r="AD116" s="31">
        <f t="shared" si="24"/>
        <v>1.0041680724243857E-2</v>
      </c>
      <c r="AE116" s="31">
        <f t="shared" si="25"/>
        <v>4.8601734705340273E-2</v>
      </c>
      <c r="AF116" s="31">
        <f t="shared" si="26"/>
        <v>0.16066689158790171</v>
      </c>
    </row>
    <row r="117" spans="1:32" x14ac:dyDescent="0.25">
      <c r="A117" s="26">
        <v>56</v>
      </c>
      <c r="B117" s="26">
        <v>107</v>
      </c>
      <c r="C117" s="26">
        <v>1.2206999999999999</v>
      </c>
      <c r="D117" s="26">
        <v>0</v>
      </c>
      <c r="E117" s="26">
        <v>2.6323251417769379E-3</v>
      </c>
      <c r="F117" s="26">
        <v>2.2589792060491495E-3</v>
      </c>
      <c r="I117" s="26">
        <v>56</v>
      </c>
      <c r="J117" s="26">
        <v>107</v>
      </c>
      <c r="K117">
        <f t="shared" si="33"/>
        <v>0</v>
      </c>
      <c r="L117">
        <f t="shared" si="18"/>
        <v>0</v>
      </c>
      <c r="M117">
        <v>0</v>
      </c>
      <c r="N117">
        <f t="shared" si="19"/>
        <v>1.57</v>
      </c>
      <c r="O117">
        <f t="shared" si="20"/>
        <v>3.4540000000000006</v>
      </c>
      <c r="P117">
        <v>6.28</v>
      </c>
      <c r="Q117">
        <f t="shared" si="31"/>
        <v>2.25</v>
      </c>
      <c r="R117">
        <f t="shared" si="32"/>
        <v>4.95</v>
      </c>
      <c r="S117">
        <v>9</v>
      </c>
      <c r="V117" s="26">
        <v>56</v>
      </c>
      <c r="W117" s="26">
        <v>107</v>
      </c>
      <c r="X117" s="31">
        <f t="shared" si="27"/>
        <v>0</v>
      </c>
      <c r="Y117" s="31">
        <f t="shared" si="28"/>
        <v>0</v>
      </c>
      <c r="Z117" s="31">
        <f t="shared" si="29"/>
        <v>0</v>
      </c>
      <c r="AA117" s="31">
        <f t="shared" si="21"/>
        <v>7.9204121479678636E-3</v>
      </c>
      <c r="AB117" s="31">
        <f t="shared" si="22"/>
        <v>3.8334794796164473E-2</v>
      </c>
      <c r="AC117" s="31">
        <f t="shared" si="23"/>
        <v>0.12672659436748582</v>
      </c>
      <c r="AD117" s="31">
        <f t="shared" si="24"/>
        <v>1.3960025578922494E-2</v>
      </c>
      <c r="AE117" s="31">
        <f t="shared" si="25"/>
        <v>6.7566523801984885E-2</v>
      </c>
      <c r="AF117" s="31">
        <f t="shared" si="26"/>
        <v>0.22336040926275991</v>
      </c>
    </row>
    <row r="118" spans="1:32" x14ac:dyDescent="0.25">
      <c r="A118" s="26">
        <v>59</v>
      </c>
      <c r="B118" s="26">
        <v>104</v>
      </c>
      <c r="C118" s="26">
        <v>1.2130000000000001</v>
      </c>
      <c r="D118" s="26">
        <v>0</v>
      </c>
      <c r="E118" s="26">
        <v>2.6323251417769379E-3</v>
      </c>
      <c r="F118" s="26">
        <v>2.2589792060491495E-3</v>
      </c>
      <c r="I118" s="26">
        <v>59</v>
      </c>
      <c r="J118" s="26">
        <v>104</v>
      </c>
      <c r="K118">
        <f t="shared" si="33"/>
        <v>0</v>
      </c>
      <c r="L118">
        <f t="shared" si="18"/>
        <v>0</v>
      </c>
      <c r="M118">
        <v>0</v>
      </c>
      <c r="N118">
        <f t="shared" si="19"/>
        <v>1.57</v>
      </c>
      <c r="O118">
        <f t="shared" si="20"/>
        <v>3.4540000000000006</v>
      </c>
      <c r="P118">
        <v>6.28</v>
      </c>
      <c r="Q118">
        <f t="shared" si="31"/>
        <v>2.25</v>
      </c>
      <c r="R118">
        <f t="shared" si="32"/>
        <v>4.95</v>
      </c>
      <c r="S118">
        <v>9</v>
      </c>
      <c r="V118" s="26">
        <v>59</v>
      </c>
      <c r="W118" s="26">
        <v>104</v>
      </c>
      <c r="X118" s="31">
        <f t="shared" si="27"/>
        <v>0</v>
      </c>
      <c r="Y118" s="31">
        <f t="shared" si="28"/>
        <v>0</v>
      </c>
      <c r="Z118" s="31">
        <f t="shared" si="29"/>
        <v>0</v>
      </c>
      <c r="AA118" s="31">
        <f t="shared" si="21"/>
        <v>7.870451327504727E-3</v>
      </c>
      <c r="AB118" s="31">
        <f t="shared" si="22"/>
        <v>3.8092984425122892E-2</v>
      </c>
      <c r="AC118" s="31">
        <f t="shared" si="23"/>
        <v>0.12592722124007563</v>
      </c>
      <c r="AD118" s="31">
        <f t="shared" si="24"/>
        <v>1.3871967745746693E-2</v>
      </c>
      <c r="AE118" s="31">
        <f t="shared" si="25"/>
        <v>6.7140323889414003E-2</v>
      </c>
      <c r="AF118" s="31">
        <f t="shared" si="26"/>
        <v>0.22195148393194708</v>
      </c>
    </row>
    <row r="119" spans="1:32" x14ac:dyDescent="0.25">
      <c r="A119" s="26">
        <v>65</v>
      </c>
      <c r="B119" s="26">
        <v>131</v>
      </c>
      <c r="C119" s="26">
        <v>0.53541000000000005</v>
      </c>
      <c r="D119" s="26">
        <v>0</v>
      </c>
      <c r="E119" s="26">
        <v>2.6323251417769379E-3</v>
      </c>
      <c r="F119" s="26">
        <v>2.2589792060491495E-3</v>
      </c>
      <c r="I119" s="26">
        <v>65</v>
      </c>
      <c r="J119" s="26">
        <v>131</v>
      </c>
      <c r="K119">
        <f t="shared" si="33"/>
        <v>0</v>
      </c>
      <c r="L119">
        <f t="shared" si="18"/>
        <v>0</v>
      </c>
      <c r="M119">
        <v>0</v>
      </c>
      <c r="N119">
        <f t="shared" si="19"/>
        <v>1.57</v>
      </c>
      <c r="O119">
        <f t="shared" si="20"/>
        <v>3.4540000000000006</v>
      </c>
      <c r="P119">
        <v>6.28</v>
      </c>
      <c r="Q119">
        <f t="shared" si="31"/>
        <v>2.25</v>
      </c>
      <c r="R119">
        <f t="shared" si="32"/>
        <v>4.95</v>
      </c>
      <c r="S119">
        <v>9</v>
      </c>
      <c r="V119" s="26">
        <v>65</v>
      </c>
      <c r="W119" s="26">
        <v>131</v>
      </c>
      <c r="X119" s="31">
        <f t="shared" si="27"/>
        <v>0</v>
      </c>
      <c r="Y119" s="31">
        <f t="shared" si="28"/>
        <v>0</v>
      </c>
      <c r="Z119" s="31">
        <f t="shared" si="29"/>
        <v>0</v>
      </c>
      <c r="AA119" s="31">
        <f t="shared" si="21"/>
        <v>3.4739640109310026E-3</v>
      </c>
      <c r="AB119" s="31">
        <f t="shared" si="22"/>
        <v>1.6813985812906055E-2</v>
      </c>
      <c r="AC119" s="31">
        <f t="shared" si="23"/>
        <v>5.5583424174896041E-2</v>
      </c>
      <c r="AD119" s="31">
        <f t="shared" si="24"/>
        <v>6.1229927870982996E-3</v>
      </c>
      <c r="AE119" s="31">
        <f t="shared" si="25"/>
        <v>2.9635285089555773E-2</v>
      </c>
      <c r="AF119" s="31">
        <f t="shared" si="26"/>
        <v>9.7967884593572793E-2</v>
      </c>
    </row>
    <row r="120" spans="1:32" x14ac:dyDescent="0.25">
      <c r="A120" s="26">
        <v>65</v>
      </c>
      <c r="B120" s="26">
        <v>133</v>
      </c>
      <c r="C120" s="26">
        <v>0.81176000000000004</v>
      </c>
      <c r="D120" s="26">
        <v>0</v>
      </c>
      <c r="E120" s="26">
        <v>2.6323251417769379E-3</v>
      </c>
      <c r="F120" s="26">
        <v>2.2589792060491495E-3</v>
      </c>
      <c r="I120" s="26">
        <v>65</v>
      </c>
      <c r="J120" s="26">
        <v>133</v>
      </c>
      <c r="K120">
        <f t="shared" si="33"/>
        <v>0</v>
      </c>
      <c r="L120">
        <f t="shared" si="18"/>
        <v>0</v>
      </c>
      <c r="M120">
        <v>0</v>
      </c>
      <c r="N120">
        <f t="shared" si="19"/>
        <v>1.57</v>
      </c>
      <c r="O120">
        <f t="shared" si="20"/>
        <v>3.4540000000000006</v>
      </c>
      <c r="P120">
        <v>6.28</v>
      </c>
      <c r="Q120">
        <f t="shared" si="31"/>
        <v>2.25</v>
      </c>
      <c r="R120">
        <f t="shared" si="32"/>
        <v>4.95</v>
      </c>
      <c r="S120">
        <v>9</v>
      </c>
      <c r="V120" s="26">
        <v>65</v>
      </c>
      <c r="W120" s="26">
        <v>133</v>
      </c>
      <c r="X120" s="31">
        <f t="shared" si="27"/>
        <v>0</v>
      </c>
      <c r="Y120" s="31">
        <f t="shared" si="28"/>
        <v>0</v>
      </c>
      <c r="Z120" s="31">
        <f t="shared" si="29"/>
        <v>0</v>
      </c>
      <c r="AA120" s="31">
        <f t="shared" si="21"/>
        <v>5.2670383920982999E-3</v>
      </c>
      <c r="AB120" s="31">
        <f t="shared" si="22"/>
        <v>2.5492465817755775E-2</v>
      </c>
      <c r="AC120" s="31">
        <f t="shared" si="23"/>
        <v>8.4272614273572799E-2</v>
      </c>
      <c r="AD120" s="31">
        <f t="shared" si="24"/>
        <v>9.2833541115311911E-3</v>
      </c>
      <c r="AE120" s="31">
        <f t="shared" si="25"/>
        <v>4.4931433899810969E-2</v>
      </c>
      <c r="AF120" s="31">
        <f t="shared" si="26"/>
        <v>0.14853366578449906</v>
      </c>
    </row>
    <row r="121" spans="1:32" x14ac:dyDescent="0.25">
      <c r="A121" s="26">
        <v>72</v>
      </c>
      <c r="B121" s="26">
        <v>119</v>
      </c>
      <c r="C121" s="26">
        <v>0.36812</v>
      </c>
      <c r="D121" s="26">
        <v>0</v>
      </c>
      <c r="E121" s="26">
        <v>2.6323251417769379E-3</v>
      </c>
      <c r="F121" s="26">
        <v>2.2589792060491495E-3</v>
      </c>
      <c r="I121" s="26">
        <v>72</v>
      </c>
      <c r="J121" s="26">
        <v>119</v>
      </c>
      <c r="K121">
        <f t="shared" si="33"/>
        <v>0</v>
      </c>
      <c r="L121">
        <f t="shared" si="18"/>
        <v>0</v>
      </c>
      <c r="M121">
        <v>0</v>
      </c>
      <c r="N121">
        <f t="shared" si="19"/>
        <v>1.57</v>
      </c>
      <c r="O121">
        <f t="shared" si="20"/>
        <v>3.4540000000000006</v>
      </c>
      <c r="P121">
        <v>6.28</v>
      </c>
      <c r="Q121">
        <f t="shared" si="31"/>
        <v>2.25</v>
      </c>
      <c r="R121">
        <f t="shared" si="32"/>
        <v>4.95</v>
      </c>
      <c r="S121">
        <v>9</v>
      </c>
      <c r="V121" s="26">
        <v>72</v>
      </c>
      <c r="W121" s="26">
        <v>119</v>
      </c>
      <c r="X121" s="31">
        <f t="shared" si="27"/>
        <v>0</v>
      </c>
      <c r="Y121" s="31">
        <f t="shared" si="28"/>
        <v>0</v>
      </c>
      <c r="Z121" s="31">
        <f t="shared" si="29"/>
        <v>0</v>
      </c>
      <c r="AA121" s="31">
        <f t="shared" si="21"/>
        <v>2.3885165232325144E-3</v>
      </c>
      <c r="AB121" s="31">
        <f t="shared" si="22"/>
        <v>1.1560419972445373E-2</v>
      </c>
      <c r="AC121" s="31">
        <f t="shared" si="23"/>
        <v>3.8216264371720231E-2</v>
      </c>
      <c r="AD121" s="31">
        <f t="shared" si="24"/>
        <v>4.2098505907372406E-3</v>
      </c>
      <c r="AE121" s="31">
        <f t="shared" si="25"/>
        <v>2.0375676859168246E-2</v>
      </c>
      <c r="AF121" s="31">
        <f t="shared" si="26"/>
        <v>6.735760945179585E-2</v>
      </c>
    </row>
    <row r="122" spans="1:32" x14ac:dyDescent="0.25">
      <c r="A122" s="26">
        <v>85</v>
      </c>
      <c r="B122" s="26">
        <v>111</v>
      </c>
      <c r="C122" s="26">
        <v>0.3115</v>
      </c>
      <c r="D122" s="26">
        <v>0</v>
      </c>
      <c r="E122" s="26">
        <v>2.6323251417769379E-3</v>
      </c>
      <c r="F122" s="26">
        <v>2.2589792060491495E-3</v>
      </c>
      <c r="I122" s="26">
        <v>85</v>
      </c>
      <c r="J122" s="26">
        <v>111</v>
      </c>
      <c r="K122">
        <f t="shared" si="33"/>
        <v>0</v>
      </c>
      <c r="L122">
        <f t="shared" si="18"/>
        <v>0</v>
      </c>
      <c r="M122">
        <v>0</v>
      </c>
      <c r="N122">
        <f t="shared" si="19"/>
        <v>1.57</v>
      </c>
      <c r="O122">
        <f t="shared" si="20"/>
        <v>3.4540000000000006</v>
      </c>
      <c r="P122">
        <v>6.28</v>
      </c>
      <c r="Q122">
        <f t="shared" si="31"/>
        <v>2.25</v>
      </c>
      <c r="R122">
        <f t="shared" si="32"/>
        <v>4.95</v>
      </c>
      <c r="S122">
        <v>9</v>
      </c>
      <c r="V122" s="26">
        <v>85</v>
      </c>
      <c r="W122" s="26">
        <v>111</v>
      </c>
      <c r="X122" s="31">
        <f t="shared" si="27"/>
        <v>0</v>
      </c>
      <c r="Y122" s="31">
        <f t="shared" si="28"/>
        <v>0</v>
      </c>
      <c r="Z122" s="31">
        <f t="shared" si="29"/>
        <v>0</v>
      </c>
      <c r="AA122" s="31">
        <f t="shared" si="21"/>
        <v>2.0211422823724011E-3</v>
      </c>
      <c r="AB122" s="31">
        <f t="shared" si="22"/>
        <v>9.7823286466824227E-3</v>
      </c>
      <c r="AC122" s="31">
        <f t="shared" si="23"/>
        <v>3.2338276517958418E-2</v>
      </c>
      <c r="AD122" s="31">
        <f t="shared" si="24"/>
        <v>3.5623396148393195E-3</v>
      </c>
      <c r="AE122" s="31">
        <f t="shared" si="25"/>
        <v>1.724172373582231E-2</v>
      </c>
      <c r="AF122" s="31">
        <f t="shared" si="26"/>
        <v>5.6997433837429112E-2</v>
      </c>
    </row>
    <row r="123" spans="1:32" x14ac:dyDescent="0.25">
      <c r="A123" s="26">
        <v>94</v>
      </c>
      <c r="B123" s="26">
        <v>106</v>
      </c>
      <c r="C123" s="26">
        <v>2.8309999999999998E-2</v>
      </c>
      <c r="D123" s="26">
        <v>0</v>
      </c>
      <c r="E123" s="26">
        <v>2.6323251417769379E-3</v>
      </c>
      <c r="F123" s="26">
        <v>2.2589792060491495E-3</v>
      </c>
      <c r="I123" s="26">
        <v>94</v>
      </c>
      <c r="J123" s="26">
        <v>106</v>
      </c>
      <c r="K123">
        <f t="shared" si="33"/>
        <v>0</v>
      </c>
      <c r="L123">
        <f t="shared" si="18"/>
        <v>0</v>
      </c>
      <c r="M123">
        <v>0</v>
      </c>
      <c r="N123">
        <f t="shared" si="19"/>
        <v>1.57</v>
      </c>
      <c r="O123">
        <f t="shared" si="20"/>
        <v>3.4540000000000006</v>
      </c>
      <c r="P123">
        <v>6.28</v>
      </c>
      <c r="Q123">
        <f t="shared" si="31"/>
        <v>2.25</v>
      </c>
      <c r="R123">
        <f t="shared" si="32"/>
        <v>4.95</v>
      </c>
      <c r="S123">
        <v>9</v>
      </c>
      <c r="V123" s="26">
        <v>94</v>
      </c>
      <c r="W123" s="26">
        <v>106</v>
      </c>
      <c r="X123" s="31">
        <f t="shared" si="27"/>
        <v>0</v>
      </c>
      <c r="Y123" s="31">
        <f t="shared" si="28"/>
        <v>0</v>
      </c>
      <c r="Z123" s="31">
        <f t="shared" si="29"/>
        <v>0</v>
      </c>
      <c r="AA123" s="31">
        <f t="shared" si="21"/>
        <v>1.8368712043005672E-4</v>
      </c>
      <c r="AB123" s="31">
        <f t="shared" si="22"/>
        <v>8.8904566288147474E-4</v>
      </c>
      <c r="AC123" s="31">
        <f t="shared" si="23"/>
        <v>2.9389939268809075E-3</v>
      </c>
      <c r="AD123" s="31">
        <f t="shared" si="24"/>
        <v>3.2375548794896027E-4</v>
      </c>
      <c r="AE123" s="31">
        <f t="shared" si="25"/>
        <v>1.566976561672968E-3</v>
      </c>
      <c r="AF123" s="31">
        <f t="shared" si="26"/>
        <v>5.1800878071833643E-3</v>
      </c>
    </row>
    <row r="124" spans="1:32" x14ac:dyDescent="0.25">
      <c r="A124" s="26">
        <v>94</v>
      </c>
      <c r="B124" s="26">
        <v>110</v>
      </c>
      <c r="C124" s="26">
        <v>1.633</v>
      </c>
      <c r="D124" s="26">
        <v>0</v>
      </c>
      <c r="E124" s="26">
        <v>2.6323251417769379E-3</v>
      </c>
      <c r="F124" s="26">
        <v>2.2589792060491495E-3</v>
      </c>
      <c r="I124" s="26">
        <v>94</v>
      </c>
      <c r="J124" s="26">
        <v>110</v>
      </c>
      <c r="K124">
        <f t="shared" si="33"/>
        <v>0</v>
      </c>
      <c r="L124">
        <f t="shared" si="18"/>
        <v>0</v>
      </c>
      <c r="M124">
        <v>0</v>
      </c>
      <c r="N124">
        <f t="shared" si="19"/>
        <v>1.57</v>
      </c>
      <c r="O124">
        <f t="shared" si="20"/>
        <v>3.4540000000000006</v>
      </c>
      <c r="P124">
        <v>6.28</v>
      </c>
      <c r="Q124">
        <f t="shared" si="31"/>
        <v>2.25</v>
      </c>
      <c r="R124">
        <f t="shared" si="32"/>
        <v>4.95</v>
      </c>
      <c r="S124">
        <v>9</v>
      </c>
      <c r="V124" s="26">
        <v>94</v>
      </c>
      <c r="W124" s="26">
        <v>110</v>
      </c>
      <c r="X124" s="31">
        <f t="shared" si="27"/>
        <v>0</v>
      </c>
      <c r="Y124" s="31">
        <f t="shared" si="28"/>
        <v>0</v>
      </c>
      <c r="Z124" s="31">
        <f t="shared" si="29"/>
        <v>0</v>
      </c>
      <c r="AA124" s="31">
        <f t="shared" si="21"/>
        <v>1.0595586989130436E-2</v>
      </c>
      <c r="AB124" s="31">
        <f t="shared" si="22"/>
        <v>5.1282641027391322E-2</v>
      </c>
      <c r="AC124" s="31">
        <f t="shared" si="23"/>
        <v>0.16952939182608698</v>
      </c>
      <c r="AD124" s="31">
        <f t="shared" si="24"/>
        <v>1.8675122282608696E-2</v>
      </c>
      <c r="AE124" s="31">
        <f t="shared" si="25"/>
        <v>9.0387591847826104E-2</v>
      </c>
      <c r="AF124" s="31">
        <f t="shared" si="26"/>
        <v>0.29880195652173913</v>
      </c>
    </row>
    <row r="125" spans="1:32" x14ac:dyDescent="0.25">
      <c r="A125" s="26">
        <v>100</v>
      </c>
      <c r="B125" s="26">
        <v>128</v>
      </c>
      <c r="C125" s="26">
        <v>0.11327</v>
      </c>
      <c r="D125" s="26">
        <v>0</v>
      </c>
      <c r="E125" s="26">
        <v>2.6323251417769379E-3</v>
      </c>
      <c r="F125" s="26">
        <v>2.2589792060491495E-3</v>
      </c>
      <c r="I125" s="26">
        <v>100</v>
      </c>
      <c r="J125" s="26">
        <v>128</v>
      </c>
      <c r="K125">
        <f t="shared" si="33"/>
        <v>0</v>
      </c>
      <c r="L125">
        <f t="shared" si="18"/>
        <v>0</v>
      </c>
      <c r="M125">
        <v>0</v>
      </c>
      <c r="N125">
        <f t="shared" si="19"/>
        <v>1.57</v>
      </c>
      <c r="O125">
        <f t="shared" si="20"/>
        <v>3.4540000000000006</v>
      </c>
      <c r="P125">
        <v>6.28</v>
      </c>
      <c r="Q125">
        <f t="shared" si="31"/>
        <v>2.25</v>
      </c>
      <c r="R125">
        <f t="shared" si="32"/>
        <v>4.95</v>
      </c>
      <c r="S125">
        <v>9</v>
      </c>
      <c r="V125" s="26">
        <v>100</v>
      </c>
      <c r="W125" s="26">
        <v>128</v>
      </c>
      <c r="X125" s="31">
        <f t="shared" si="27"/>
        <v>0</v>
      </c>
      <c r="Y125" s="31">
        <f t="shared" si="28"/>
        <v>0</v>
      </c>
      <c r="Z125" s="31">
        <f t="shared" si="29"/>
        <v>0</v>
      </c>
      <c r="AA125" s="31">
        <f t="shared" si="21"/>
        <v>7.3494313426748586E-4</v>
      </c>
      <c r="AB125" s="31">
        <f t="shared" si="22"/>
        <v>3.5571247698546323E-3</v>
      </c>
      <c r="AC125" s="31">
        <f t="shared" si="23"/>
        <v>1.1759090148279774E-2</v>
      </c>
      <c r="AD125" s="31">
        <f t="shared" si="24"/>
        <v>1.2953650342627599E-3</v>
      </c>
      <c r="AE125" s="31">
        <f t="shared" si="25"/>
        <v>6.269566765831759E-3</v>
      </c>
      <c r="AF125" s="31">
        <f t="shared" si="26"/>
        <v>2.0725840548204158E-2</v>
      </c>
    </row>
    <row r="126" spans="1:32" x14ac:dyDescent="0.25">
      <c r="A126" s="26">
        <v>101</v>
      </c>
      <c r="B126" s="26">
        <v>102</v>
      </c>
      <c r="C126" s="26">
        <v>0.55650999999999995</v>
      </c>
      <c r="D126" s="26">
        <v>0</v>
      </c>
      <c r="E126" s="26">
        <v>2.6323251417769379E-3</v>
      </c>
      <c r="F126" s="26">
        <v>2.2589792060491495E-3</v>
      </c>
      <c r="I126" s="26">
        <v>101</v>
      </c>
      <c r="J126" s="26">
        <v>102</v>
      </c>
      <c r="K126">
        <f t="shared" si="33"/>
        <v>0</v>
      </c>
      <c r="L126">
        <f t="shared" si="18"/>
        <v>0</v>
      </c>
      <c r="M126">
        <v>0</v>
      </c>
      <c r="N126">
        <f t="shared" si="19"/>
        <v>1.57</v>
      </c>
      <c r="O126">
        <f t="shared" si="20"/>
        <v>3.4540000000000006</v>
      </c>
      <c r="P126">
        <v>6.28</v>
      </c>
      <c r="Q126">
        <f t="shared" si="31"/>
        <v>2.25</v>
      </c>
      <c r="R126">
        <f t="shared" si="32"/>
        <v>4.95</v>
      </c>
      <c r="S126">
        <v>9</v>
      </c>
      <c r="V126" s="26">
        <v>101</v>
      </c>
      <c r="W126" s="26">
        <v>102</v>
      </c>
      <c r="X126" s="31">
        <f t="shared" si="27"/>
        <v>0</v>
      </c>
      <c r="Y126" s="31">
        <f t="shared" si="28"/>
        <v>0</v>
      </c>
      <c r="Z126" s="31">
        <f t="shared" si="29"/>
        <v>0</v>
      </c>
      <c r="AA126" s="31">
        <f t="shared" si="21"/>
        <v>3.6108696358364842E-3</v>
      </c>
      <c r="AB126" s="31">
        <f t="shared" si="22"/>
        <v>1.7476609037448586E-2</v>
      </c>
      <c r="AC126" s="31">
        <f t="shared" si="23"/>
        <v>5.7773914173383747E-2</v>
      </c>
      <c r="AD126" s="31">
        <f t="shared" si="24"/>
        <v>6.3642941221644612E-3</v>
      </c>
      <c r="AE126" s="31">
        <f t="shared" si="25"/>
        <v>3.0803183551275995E-2</v>
      </c>
      <c r="AF126" s="31">
        <f t="shared" si="26"/>
        <v>0.10182870595463138</v>
      </c>
    </row>
    <row r="127" spans="1:32" x14ac:dyDescent="0.25">
      <c r="A127" s="26">
        <v>102</v>
      </c>
      <c r="B127" s="26">
        <v>103</v>
      </c>
      <c r="C127" s="26">
        <v>1.0519099999999999</v>
      </c>
      <c r="D127" s="26">
        <v>0</v>
      </c>
      <c r="E127" s="26">
        <v>2.6323251417769379E-3</v>
      </c>
      <c r="F127" s="26">
        <v>2.2589792060491495E-3</v>
      </c>
      <c r="I127" s="26">
        <v>102</v>
      </c>
      <c r="J127" s="26">
        <v>103</v>
      </c>
      <c r="K127">
        <f t="shared" si="33"/>
        <v>0</v>
      </c>
      <c r="L127">
        <f t="shared" si="18"/>
        <v>0</v>
      </c>
      <c r="M127">
        <v>0</v>
      </c>
      <c r="N127">
        <f t="shared" si="19"/>
        <v>1.57</v>
      </c>
      <c r="O127">
        <f t="shared" si="20"/>
        <v>3.4540000000000006</v>
      </c>
      <c r="P127">
        <v>6.28</v>
      </c>
      <c r="Q127">
        <f t="shared" si="31"/>
        <v>2.25</v>
      </c>
      <c r="R127">
        <f t="shared" si="32"/>
        <v>4.95</v>
      </c>
      <c r="S127">
        <v>9</v>
      </c>
      <c r="V127" s="26">
        <v>102</v>
      </c>
      <c r="W127" s="26">
        <v>103</v>
      </c>
      <c r="X127" s="31">
        <f t="shared" si="27"/>
        <v>0</v>
      </c>
      <c r="Y127" s="31">
        <f t="shared" si="28"/>
        <v>0</v>
      </c>
      <c r="Z127" s="31">
        <f t="shared" si="29"/>
        <v>0</v>
      </c>
      <c r="AA127" s="31">
        <f t="shared" si="21"/>
        <v>6.8252320329064272E-3</v>
      </c>
      <c r="AB127" s="31">
        <f t="shared" si="22"/>
        <v>3.3034123039267116E-2</v>
      </c>
      <c r="AC127" s="31">
        <f t="shared" si="23"/>
        <v>0.10920371252650284</v>
      </c>
      <c r="AD127" s="31">
        <f t="shared" si="24"/>
        <v>1.2029729259215501E-2</v>
      </c>
      <c r="AE127" s="31">
        <f t="shared" si="25"/>
        <v>5.8223889614603029E-2</v>
      </c>
      <c r="AF127" s="31">
        <f t="shared" si="26"/>
        <v>0.19247566814744801</v>
      </c>
    </row>
    <row r="128" spans="1:32" x14ac:dyDescent="0.25">
      <c r="A128" s="26">
        <v>104</v>
      </c>
      <c r="B128" s="26">
        <v>105</v>
      </c>
      <c r="C128" s="26">
        <v>0.59965999999999997</v>
      </c>
      <c r="D128" s="26">
        <v>0</v>
      </c>
      <c r="E128" s="26">
        <v>2.6323251417769379E-3</v>
      </c>
      <c r="F128" s="26">
        <v>2.2589792060491495E-3</v>
      </c>
      <c r="I128" s="26">
        <v>104</v>
      </c>
      <c r="J128" s="26">
        <v>105</v>
      </c>
      <c r="K128">
        <f t="shared" si="33"/>
        <v>0</v>
      </c>
      <c r="L128">
        <f t="shared" si="18"/>
        <v>0</v>
      </c>
      <c r="M128">
        <v>0</v>
      </c>
      <c r="N128">
        <f t="shared" si="19"/>
        <v>1.57</v>
      </c>
      <c r="O128">
        <f t="shared" si="20"/>
        <v>3.4540000000000006</v>
      </c>
      <c r="P128">
        <v>6.28</v>
      </c>
      <c r="Q128">
        <f t="shared" si="31"/>
        <v>2.25</v>
      </c>
      <c r="R128">
        <f t="shared" si="32"/>
        <v>4.95</v>
      </c>
      <c r="S128">
        <v>9</v>
      </c>
      <c r="V128" s="26">
        <v>104</v>
      </c>
      <c r="W128" s="26">
        <v>105</v>
      </c>
      <c r="X128" s="31">
        <f t="shared" si="27"/>
        <v>0</v>
      </c>
      <c r="Y128" s="31">
        <f t="shared" si="28"/>
        <v>0</v>
      </c>
      <c r="Z128" s="31">
        <f t="shared" si="29"/>
        <v>0</v>
      </c>
      <c r="AA128" s="31">
        <f t="shared" si="21"/>
        <v>3.8908448829773159E-3</v>
      </c>
      <c r="AB128" s="31">
        <f t="shared" si="22"/>
        <v>1.8831689233610213E-2</v>
      </c>
      <c r="AC128" s="31">
        <f t="shared" si="23"/>
        <v>6.2253518127637054E-2</v>
      </c>
      <c r="AD128" s="31">
        <f t="shared" si="24"/>
        <v>6.8577610704158793E-3</v>
      </c>
      <c r="AE128" s="31">
        <f t="shared" si="25"/>
        <v>3.3191563580812856E-2</v>
      </c>
      <c r="AF128" s="31">
        <f t="shared" si="26"/>
        <v>0.10972417712665407</v>
      </c>
    </row>
    <row r="129" spans="1:32" x14ac:dyDescent="0.25">
      <c r="A129" s="26">
        <v>105</v>
      </c>
      <c r="B129" s="26">
        <v>122</v>
      </c>
      <c r="C129" s="26">
        <v>0.24542</v>
      </c>
      <c r="D129" s="26">
        <v>0</v>
      </c>
      <c r="E129" s="26">
        <v>2.6323251417769379E-3</v>
      </c>
      <c r="F129" s="26">
        <v>2.2589792060491495E-3</v>
      </c>
      <c r="I129" s="26">
        <v>105</v>
      </c>
      <c r="J129" s="26">
        <v>122</v>
      </c>
      <c r="K129">
        <f t="shared" si="33"/>
        <v>0</v>
      </c>
      <c r="L129">
        <f t="shared" si="18"/>
        <v>0</v>
      </c>
      <c r="M129">
        <v>0</v>
      </c>
      <c r="N129">
        <f t="shared" si="19"/>
        <v>1.57</v>
      </c>
      <c r="O129">
        <f t="shared" si="20"/>
        <v>3.4540000000000006</v>
      </c>
      <c r="P129">
        <v>6.28</v>
      </c>
      <c r="Q129">
        <f t="shared" si="31"/>
        <v>2.25</v>
      </c>
      <c r="R129">
        <f t="shared" si="32"/>
        <v>4.95</v>
      </c>
      <c r="S129">
        <v>9</v>
      </c>
      <c r="V129" s="26">
        <v>105</v>
      </c>
      <c r="W129" s="26">
        <v>122</v>
      </c>
      <c r="X129" s="31">
        <f t="shared" si="27"/>
        <v>0</v>
      </c>
      <c r="Y129" s="31">
        <f t="shared" si="28"/>
        <v>0</v>
      </c>
      <c r="Z129" s="31">
        <f t="shared" si="29"/>
        <v>0</v>
      </c>
      <c r="AA129" s="31">
        <f t="shared" si="21"/>
        <v>1.5923876049432895E-3</v>
      </c>
      <c r="AB129" s="31">
        <f t="shared" si="22"/>
        <v>7.7071560079255228E-3</v>
      </c>
      <c r="AC129" s="31">
        <f t="shared" si="23"/>
        <v>2.5478201679092632E-2</v>
      </c>
      <c r="AD129" s="31">
        <f t="shared" si="24"/>
        <v>2.8066433010396977E-3</v>
      </c>
      <c r="AE129" s="31">
        <f t="shared" si="25"/>
        <v>1.3584153577032137E-2</v>
      </c>
      <c r="AF129" s="31">
        <f t="shared" si="26"/>
        <v>4.4906292816635163E-2</v>
      </c>
    </row>
    <row r="130" spans="1:32" x14ac:dyDescent="0.25">
      <c r="A130" s="26">
        <v>106</v>
      </c>
      <c r="B130" s="26">
        <v>107</v>
      </c>
      <c r="C130" s="26">
        <v>0.29732999999999998</v>
      </c>
      <c r="D130" s="26">
        <v>0</v>
      </c>
      <c r="E130" s="26">
        <v>2.6323251417769379E-3</v>
      </c>
      <c r="F130" s="26">
        <v>2.2589792060491495E-3</v>
      </c>
      <c r="I130" s="26">
        <v>106</v>
      </c>
      <c r="J130" s="26">
        <v>107</v>
      </c>
      <c r="K130">
        <f t="shared" si="33"/>
        <v>0</v>
      </c>
      <c r="L130">
        <f t="shared" si="18"/>
        <v>0</v>
      </c>
      <c r="M130">
        <v>0</v>
      </c>
      <c r="N130">
        <f t="shared" si="19"/>
        <v>1.57</v>
      </c>
      <c r="O130">
        <f t="shared" si="20"/>
        <v>3.4540000000000006</v>
      </c>
      <c r="P130">
        <v>6.28</v>
      </c>
      <c r="Q130">
        <f t="shared" si="31"/>
        <v>2.25</v>
      </c>
      <c r="R130">
        <f t="shared" si="32"/>
        <v>4.95</v>
      </c>
      <c r="S130">
        <v>9</v>
      </c>
      <c r="V130" s="26">
        <v>106</v>
      </c>
      <c r="W130" s="26">
        <v>107</v>
      </c>
      <c r="X130" s="31">
        <f t="shared" si="27"/>
        <v>0</v>
      </c>
      <c r="Y130" s="31">
        <f t="shared" si="28"/>
        <v>0</v>
      </c>
      <c r="Z130" s="31">
        <f t="shared" si="29"/>
        <v>0</v>
      </c>
      <c r="AA130" s="31">
        <f t="shared" si="21"/>
        <v>1.9292013958837431E-3</v>
      </c>
      <c r="AB130" s="31">
        <f t="shared" si="22"/>
        <v>9.337334756077318E-3</v>
      </c>
      <c r="AC130" s="31">
        <f t="shared" si="23"/>
        <v>3.0867222334139889E-2</v>
      </c>
      <c r="AD130" s="31">
        <f t="shared" si="24"/>
        <v>3.4002903296313797E-3</v>
      </c>
      <c r="AE130" s="31">
        <f t="shared" si="25"/>
        <v>1.6457405195415879E-2</v>
      </c>
      <c r="AF130" s="31">
        <f t="shared" si="26"/>
        <v>5.4404645274102076E-2</v>
      </c>
    </row>
    <row r="131" spans="1:32" x14ac:dyDescent="0.25">
      <c r="A131" s="26">
        <v>107</v>
      </c>
      <c r="B131" s="26">
        <v>122</v>
      </c>
      <c r="C131" s="26">
        <v>0.34923999999999999</v>
      </c>
      <c r="D131" s="26">
        <v>0</v>
      </c>
      <c r="E131" s="26">
        <v>2.6323251417769379E-3</v>
      </c>
      <c r="F131" s="26">
        <v>2.2589792060491495E-3</v>
      </c>
      <c r="I131" s="26">
        <v>107</v>
      </c>
      <c r="J131" s="26">
        <v>122</v>
      </c>
      <c r="K131">
        <f t="shared" si="33"/>
        <v>0</v>
      </c>
      <c r="L131">
        <f t="shared" si="18"/>
        <v>0</v>
      </c>
      <c r="M131">
        <v>0</v>
      </c>
      <c r="N131">
        <f t="shared" si="19"/>
        <v>1.57</v>
      </c>
      <c r="O131">
        <f t="shared" si="20"/>
        <v>3.4540000000000006</v>
      </c>
      <c r="P131">
        <v>6.28</v>
      </c>
      <c r="Q131">
        <f t="shared" si="31"/>
        <v>2.25</v>
      </c>
      <c r="R131">
        <f t="shared" si="32"/>
        <v>4.95</v>
      </c>
      <c r="S131">
        <v>9</v>
      </c>
      <c r="V131" s="26">
        <v>107</v>
      </c>
      <c r="W131" s="26">
        <v>122</v>
      </c>
      <c r="X131" s="31">
        <f t="shared" si="27"/>
        <v>0</v>
      </c>
      <c r="Y131" s="31">
        <f t="shared" si="28"/>
        <v>0</v>
      </c>
      <c r="Z131" s="31">
        <f t="shared" si="29"/>
        <v>0</v>
      </c>
      <c r="AA131" s="31">
        <f t="shared" si="21"/>
        <v>2.2660151868241969E-3</v>
      </c>
      <c r="AB131" s="31">
        <f t="shared" si="22"/>
        <v>1.0967513504229115E-2</v>
      </c>
      <c r="AC131" s="31">
        <f t="shared" si="23"/>
        <v>3.625624298918715E-2</v>
      </c>
      <c r="AD131" s="31">
        <f t="shared" si="24"/>
        <v>3.9939373582230627E-3</v>
      </c>
      <c r="AE131" s="31">
        <f t="shared" si="25"/>
        <v>1.9330656813799623E-2</v>
      </c>
      <c r="AF131" s="31">
        <f t="shared" si="26"/>
        <v>6.3902997731569003E-2</v>
      </c>
    </row>
    <row r="132" spans="1:32" x14ac:dyDescent="0.25">
      <c r="A132" s="26">
        <v>107</v>
      </c>
      <c r="B132" s="26">
        <v>125</v>
      </c>
      <c r="C132" s="26">
        <v>1.1085499999999999</v>
      </c>
      <c r="D132" s="26">
        <v>0</v>
      </c>
      <c r="E132" s="26">
        <v>2.6323251417769379E-3</v>
      </c>
      <c r="F132" s="26">
        <v>2.2589792060491495E-3</v>
      </c>
      <c r="I132" s="26">
        <v>107</v>
      </c>
      <c r="J132" s="26">
        <v>125</v>
      </c>
      <c r="K132">
        <f t="shared" si="33"/>
        <v>0</v>
      </c>
      <c r="L132">
        <f t="shared" ref="L132:L153" si="34">M132*0.55</f>
        <v>0</v>
      </c>
      <c r="M132">
        <v>0</v>
      </c>
      <c r="N132">
        <f t="shared" ref="N132:N153" si="35">P132*0.25</f>
        <v>1.57</v>
      </c>
      <c r="O132">
        <f t="shared" ref="O132:O153" si="36">P132*0.55</f>
        <v>3.4540000000000006</v>
      </c>
      <c r="P132">
        <v>6.28</v>
      </c>
      <c r="Q132">
        <f t="shared" si="31"/>
        <v>2.25</v>
      </c>
      <c r="R132">
        <f t="shared" si="32"/>
        <v>4.95</v>
      </c>
      <c r="S132">
        <v>9</v>
      </c>
      <c r="V132" s="26">
        <v>107</v>
      </c>
      <c r="W132" s="26">
        <v>125</v>
      </c>
      <c r="X132" s="31">
        <f t="shared" si="27"/>
        <v>0</v>
      </c>
      <c r="Y132" s="31">
        <f t="shared" si="28"/>
        <v>0</v>
      </c>
      <c r="Z132" s="31">
        <f t="shared" si="29"/>
        <v>0</v>
      </c>
      <c r="AA132" s="31">
        <f t="shared" ref="AA132:AA153" si="37">N132^2*E132*C132</f>
        <v>7.1927360421313799E-3</v>
      </c>
      <c r="AB132" s="31">
        <f t="shared" ref="AB132:AB153" si="38">O132^2*E132*C132</f>
        <v>3.4812842443915887E-2</v>
      </c>
      <c r="AC132" s="31">
        <f t="shared" ref="AC132:AC153" si="39">P132^2*E132*C132</f>
        <v>0.11508377667410208</v>
      </c>
      <c r="AD132" s="31">
        <f t="shared" ref="AD132:AD153" si="40">Q132^2*F132*C132</f>
        <v>1.2677468956758033E-2</v>
      </c>
      <c r="AE132" s="31">
        <f t="shared" ref="AE132:AE153" si="41">R132^2*F132*C132</f>
        <v>6.1358949750708887E-2</v>
      </c>
      <c r="AF132" s="31">
        <f t="shared" ref="AF132:AF152" si="42">S132^2*F132*C132</f>
        <v>0.20283950330812853</v>
      </c>
    </row>
    <row r="133" spans="1:32" x14ac:dyDescent="0.25">
      <c r="A133" s="26">
        <v>108</v>
      </c>
      <c r="B133" s="26">
        <v>109</v>
      </c>
      <c r="C133" s="26">
        <v>0.23125000000000001</v>
      </c>
      <c r="D133" s="26">
        <v>0</v>
      </c>
      <c r="E133" s="26">
        <v>2.6323251417769379E-3</v>
      </c>
      <c r="F133" s="26">
        <v>2.2589792060491495E-3</v>
      </c>
      <c r="I133" s="26">
        <v>108</v>
      </c>
      <c r="J133" s="26">
        <v>109</v>
      </c>
      <c r="K133">
        <f t="shared" si="33"/>
        <v>0</v>
      </c>
      <c r="L133">
        <f t="shared" si="34"/>
        <v>0</v>
      </c>
      <c r="M133">
        <v>0</v>
      </c>
      <c r="N133">
        <f t="shared" si="35"/>
        <v>1.57</v>
      </c>
      <c r="O133">
        <f t="shared" si="36"/>
        <v>3.4540000000000006</v>
      </c>
      <c r="P133">
        <v>6.28</v>
      </c>
      <c r="Q133">
        <f t="shared" si="31"/>
        <v>2.25</v>
      </c>
      <c r="R133">
        <f t="shared" si="32"/>
        <v>4.95</v>
      </c>
      <c r="S133">
        <v>9</v>
      </c>
      <c r="V133" s="26">
        <v>108</v>
      </c>
      <c r="W133" s="26">
        <v>109</v>
      </c>
      <c r="X133" s="31">
        <f t="shared" ref="X133:X153" si="43">K133^2*D133*C133</f>
        <v>0</v>
      </c>
      <c r="Y133" s="31">
        <f t="shared" ref="Y133:Y153" si="44">L133^2*D133*C133</f>
        <v>0</v>
      </c>
      <c r="Z133" s="31">
        <f t="shared" ref="Z133:Z153" si="45">M133^2*D133*C133</f>
        <v>0</v>
      </c>
      <c r="AA133" s="31">
        <f t="shared" si="37"/>
        <v>1.5004467184546316E-3</v>
      </c>
      <c r="AB133" s="31">
        <f t="shared" si="38"/>
        <v>7.262162117320419E-3</v>
      </c>
      <c r="AC133" s="31">
        <f t="shared" si="39"/>
        <v>2.4007147495274106E-2</v>
      </c>
      <c r="AD133" s="31">
        <f t="shared" si="40"/>
        <v>2.6445940158317583E-3</v>
      </c>
      <c r="AE133" s="31">
        <f t="shared" si="41"/>
        <v>1.2799835036625712E-2</v>
      </c>
      <c r="AF133" s="31">
        <f t="shared" si="42"/>
        <v>4.2313504253308133E-2</v>
      </c>
    </row>
    <row r="134" spans="1:32" x14ac:dyDescent="0.25">
      <c r="A134" s="26">
        <v>108</v>
      </c>
      <c r="B134" s="26">
        <v>122</v>
      </c>
      <c r="C134" s="26">
        <v>0.40588000000000002</v>
      </c>
      <c r="D134" s="26">
        <v>0</v>
      </c>
      <c r="E134" s="26">
        <v>2.6323251417769379E-3</v>
      </c>
      <c r="F134" s="26">
        <v>2.2589792060491495E-3</v>
      </c>
      <c r="I134" s="26">
        <v>108</v>
      </c>
      <c r="J134" s="26">
        <v>122</v>
      </c>
      <c r="K134">
        <f t="shared" si="33"/>
        <v>0</v>
      </c>
      <c r="L134">
        <f t="shared" si="34"/>
        <v>0</v>
      </c>
      <c r="M134">
        <v>0</v>
      </c>
      <c r="N134">
        <f t="shared" si="35"/>
        <v>1.57</v>
      </c>
      <c r="O134">
        <f t="shared" si="36"/>
        <v>3.4540000000000006</v>
      </c>
      <c r="P134">
        <v>6.28</v>
      </c>
      <c r="Q134">
        <f t="shared" si="31"/>
        <v>2.25</v>
      </c>
      <c r="R134">
        <f t="shared" si="32"/>
        <v>4.95</v>
      </c>
      <c r="S134">
        <v>9</v>
      </c>
      <c r="V134" s="26">
        <v>108</v>
      </c>
      <c r="W134" s="26">
        <v>122</v>
      </c>
      <c r="X134" s="31">
        <f t="shared" si="43"/>
        <v>0</v>
      </c>
      <c r="Y134" s="31">
        <f t="shared" si="44"/>
        <v>0</v>
      </c>
      <c r="Z134" s="31">
        <f t="shared" si="45"/>
        <v>0</v>
      </c>
      <c r="AA134" s="31">
        <f t="shared" si="37"/>
        <v>2.63351919604915E-3</v>
      </c>
      <c r="AB134" s="31">
        <f t="shared" si="38"/>
        <v>1.2746232908877888E-2</v>
      </c>
      <c r="AC134" s="31">
        <f t="shared" si="39"/>
        <v>4.2136307136786399E-2</v>
      </c>
      <c r="AD134" s="31">
        <f t="shared" si="40"/>
        <v>4.6416770557655956E-3</v>
      </c>
      <c r="AE134" s="31">
        <f t="shared" si="41"/>
        <v>2.2465716949905484E-2</v>
      </c>
      <c r="AF134" s="31">
        <f t="shared" si="42"/>
        <v>7.4266832892249529E-2</v>
      </c>
    </row>
    <row r="135" spans="1:32" x14ac:dyDescent="0.25">
      <c r="A135" s="26">
        <v>109</v>
      </c>
      <c r="B135" s="26">
        <v>110</v>
      </c>
      <c r="C135" s="26">
        <v>0.53461999999999998</v>
      </c>
      <c r="D135" s="26">
        <v>0</v>
      </c>
      <c r="E135" s="26">
        <v>2.6323251417769379E-3</v>
      </c>
      <c r="F135" s="26">
        <v>2.2589792060491495E-3</v>
      </c>
      <c r="I135" s="26">
        <v>109</v>
      </c>
      <c r="J135" s="26">
        <v>110</v>
      </c>
      <c r="K135">
        <f t="shared" si="33"/>
        <v>0</v>
      </c>
      <c r="L135">
        <f t="shared" si="34"/>
        <v>0</v>
      </c>
      <c r="M135">
        <v>0</v>
      </c>
      <c r="N135">
        <f t="shared" si="35"/>
        <v>1.57</v>
      </c>
      <c r="O135">
        <f t="shared" si="36"/>
        <v>3.4540000000000006</v>
      </c>
      <c r="P135">
        <v>6.28</v>
      </c>
      <c r="Q135">
        <f t="shared" si="31"/>
        <v>2.25</v>
      </c>
      <c r="R135">
        <f t="shared" si="32"/>
        <v>4.95</v>
      </c>
      <c r="S135">
        <v>9</v>
      </c>
      <c r="V135" s="26">
        <v>109</v>
      </c>
      <c r="W135" s="26">
        <v>110</v>
      </c>
      <c r="X135" s="31">
        <f t="shared" si="43"/>
        <v>0</v>
      </c>
      <c r="Y135" s="31">
        <f t="shared" si="44"/>
        <v>0</v>
      </c>
      <c r="Z135" s="31">
        <f t="shared" si="45"/>
        <v>0</v>
      </c>
      <c r="AA135" s="31">
        <f t="shared" si="37"/>
        <v>3.4688381605198493E-3</v>
      </c>
      <c r="AB135" s="31">
        <f t="shared" si="38"/>
        <v>1.6789176696916073E-2</v>
      </c>
      <c r="AC135" s="31">
        <f t="shared" si="39"/>
        <v>5.5501410568317588E-2</v>
      </c>
      <c r="AD135" s="31">
        <f t="shared" si="40"/>
        <v>6.1139582821361062E-3</v>
      </c>
      <c r="AE135" s="31">
        <f t="shared" si="41"/>
        <v>2.9591558085538754E-2</v>
      </c>
      <c r="AF135" s="31">
        <f t="shared" si="42"/>
        <v>9.7823332514177699E-2</v>
      </c>
    </row>
    <row r="136" spans="1:32" x14ac:dyDescent="0.25">
      <c r="A136" s="26">
        <v>111</v>
      </c>
      <c r="B136" s="26">
        <v>112</v>
      </c>
      <c r="C136" s="26">
        <v>0.56135999999999997</v>
      </c>
      <c r="D136" s="26">
        <v>0</v>
      </c>
      <c r="E136" s="26">
        <v>2.6323251417769379E-3</v>
      </c>
      <c r="F136" s="26">
        <v>2.2589792060491495E-3</v>
      </c>
      <c r="I136" s="26">
        <v>111</v>
      </c>
      <c r="J136" s="26">
        <v>112</v>
      </c>
      <c r="K136">
        <f t="shared" si="33"/>
        <v>0</v>
      </c>
      <c r="L136">
        <f t="shared" si="34"/>
        <v>0</v>
      </c>
      <c r="M136">
        <v>0</v>
      </c>
      <c r="N136">
        <f t="shared" si="35"/>
        <v>1.57</v>
      </c>
      <c r="O136">
        <f t="shared" si="36"/>
        <v>3.4540000000000006</v>
      </c>
      <c r="P136">
        <v>6.28</v>
      </c>
      <c r="Q136">
        <f t="shared" si="31"/>
        <v>2.25</v>
      </c>
      <c r="R136">
        <f t="shared" si="32"/>
        <v>4.95</v>
      </c>
      <c r="S136">
        <v>9</v>
      </c>
      <c r="V136" s="26">
        <v>111</v>
      </c>
      <c r="W136" s="26">
        <v>112</v>
      </c>
      <c r="X136" s="31">
        <f t="shared" si="43"/>
        <v>0</v>
      </c>
      <c r="Y136" s="31">
        <f t="shared" si="44"/>
        <v>0</v>
      </c>
      <c r="Z136" s="31">
        <f t="shared" si="45"/>
        <v>0</v>
      </c>
      <c r="AA136" s="31">
        <f t="shared" si="37"/>
        <v>3.642338464310019E-3</v>
      </c>
      <c r="AB136" s="31">
        <f t="shared" si="38"/>
        <v>1.7628918167260497E-2</v>
      </c>
      <c r="AC136" s="31">
        <f t="shared" si="39"/>
        <v>5.8277415428960304E-2</v>
      </c>
      <c r="AD136" s="31">
        <f t="shared" si="40"/>
        <v>6.4197591209829864E-3</v>
      </c>
      <c r="AE136" s="31">
        <f t="shared" si="41"/>
        <v>3.1071634145557657E-2</v>
      </c>
      <c r="AF136" s="31">
        <f t="shared" si="42"/>
        <v>0.10271614593572778</v>
      </c>
    </row>
    <row r="137" spans="1:32" x14ac:dyDescent="0.25">
      <c r="A137" s="26">
        <v>112</v>
      </c>
      <c r="B137" s="26">
        <v>113</v>
      </c>
      <c r="C137" s="26">
        <v>0.41433999999999999</v>
      </c>
      <c r="D137" s="26">
        <v>0</v>
      </c>
      <c r="E137" s="26">
        <v>2.6323251417769379E-3</v>
      </c>
      <c r="F137" s="26">
        <v>2.2589792060491495E-3</v>
      </c>
      <c r="I137" s="26">
        <v>112</v>
      </c>
      <c r="J137" s="26">
        <v>113</v>
      </c>
      <c r="K137">
        <f t="shared" si="33"/>
        <v>0</v>
      </c>
      <c r="L137">
        <f t="shared" si="34"/>
        <v>0</v>
      </c>
      <c r="M137">
        <v>0</v>
      </c>
      <c r="N137">
        <f t="shared" si="35"/>
        <v>1.57</v>
      </c>
      <c r="O137">
        <f t="shared" si="36"/>
        <v>3.4540000000000006</v>
      </c>
      <c r="P137">
        <v>6.28</v>
      </c>
      <c r="Q137">
        <f t="shared" si="31"/>
        <v>2.25</v>
      </c>
      <c r="R137">
        <f t="shared" si="32"/>
        <v>4.95</v>
      </c>
      <c r="S137">
        <v>9</v>
      </c>
      <c r="V137" s="26">
        <v>112</v>
      </c>
      <c r="W137" s="26">
        <v>113</v>
      </c>
      <c r="X137" s="31">
        <f t="shared" si="43"/>
        <v>0</v>
      </c>
      <c r="Y137" s="31">
        <f t="shared" si="44"/>
        <v>0</v>
      </c>
      <c r="Z137" s="31">
        <f t="shared" si="45"/>
        <v>0</v>
      </c>
      <c r="AA137" s="31">
        <f t="shared" si="37"/>
        <v>2.6884112143761817E-3</v>
      </c>
      <c r="AB137" s="31">
        <f t="shared" si="38"/>
        <v>1.3011910277580722E-2</v>
      </c>
      <c r="AC137" s="31">
        <f t="shared" si="39"/>
        <v>4.3014579430018907E-2</v>
      </c>
      <c r="AD137" s="31">
        <f t="shared" si="40"/>
        <v>4.7384263114366729E-3</v>
      </c>
      <c r="AE137" s="31">
        <f t="shared" si="41"/>
        <v>2.2933983347353498E-2</v>
      </c>
      <c r="AF137" s="31">
        <f t="shared" si="42"/>
        <v>7.5814820982986766E-2</v>
      </c>
    </row>
    <row r="138" spans="1:32" x14ac:dyDescent="0.25">
      <c r="A138" s="26">
        <v>113</v>
      </c>
      <c r="B138" s="26">
        <v>114</v>
      </c>
      <c r="C138" s="26">
        <v>0.916562465369815</v>
      </c>
      <c r="D138" s="26">
        <v>0</v>
      </c>
      <c r="E138" s="26">
        <v>2.6323251417769379E-3</v>
      </c>
      <c r="F138" s="26">
        <v>2.2589792060491495E-3</v>
      </c>
      <c r="I138" s="26">
        <v>113</v>
      </c>
      <c r="J138" s="26">
        <v>114</v>
      </c>
      <c r="K138">
        <f t="shared" si="33"/>
        <v>0</v>
      </c>
      <c r="L138">
        <f t="shared" si="34"/>
        <v>0</v>
      </c>
      <c r="M138">
        <v>0</v>
      </c>
      <c r="N138">
        <f t="shared" si="35"/>
        <v>1.57</v>
      </c>
      <c r="O138">
        <f t="shared" si="36"/>
        <v>3.4540000000000006</v>
      </c>
      <c r="P138">
        <v>6.28</v>
      </c>
      <c r="Q138">
        <f t="shared" si="31"/>
        <v>2.25</v>
      </c>
      <c r="R138">
        <f t="shared" si="32"/>
        <v>4.95</v>
      </c>
      <c r="S138">
        <v>9</v>
      </c>
      <c r="V138" s="26">
        <v>113</v>
      </c>
      <c r="W138" s="26">
        <v>114</v>
      </c>
      <c r="X138" s="31">
        <f t="shared" si="43"/>
        <v>0</v>
      </c>
      <c r="Y138" s="31">
        <f t="shared" si="44"/>
        <v>0</v>
      </c>
      <c r="Z138" s="31">
        <f t="shared" si="45"/>
        <v>0</v>
      </c>
      <c r="AA138" s="31">
        <f t="shared" si="37"/>
        <v>5.9470406202068145E-3</v>
      </c>
      <c r="AB138" s="31">
        <f t="shared" si="38"/>
        <v>2.8783676601800989E-2</v>
      </c>
      <c r="AC138" s="31">
        <f t="shared" si="39"/>
        <v>9.5152649923309032E-2</v>
      </c>
      <c r="AD138" s="31">
        <f t="shared" si="40"/>
        <v>1.0481883723472502E-2</v>
      </c>
      <c r="AE138" s="31">
        <f t="shared" si="41"/>
        <v>5.0732317221606905E-2</v>
      </c>
      <c r="AF138" s="31">
        <f t="shared" si="42"/>
        <v>0.16771013957556002</v>
      </c>
    </row>
    <row r="139" spans="1:32" x14ac:dyDescent="0.25">
      <c r="A139" s="26">
        <v>114</v>
      </c>
      <c r="B139" s="26">
        <v>123</v>
      </c>
      <c r="C139" s="26">
        <v>1.70231450692765</v>
      </c>
      <c r="D139" s="26">
        <v>0</v>
      </c>
      <c r="E139" s="26">
        <v>2.6323251417769379E-3</v>
      </c>
      <c r="F139" s="26">
        <v>2.2589792060491495E-3</v>
      </c>
      <c r="I139" s="26">
        <v>114</v>
      </c>
      <c r="J139" s="26">
        <v>123</v>
      </c>
      <c r="K139">
        <f t="shared" si="33"/>
        <v>0</v>
      </c>
      <c r="L139">
        <f t="shared" si="34"/>
        <v>0</v>
      </c>
      <c r="M139">
        <v>0</v>
      </c>
      <c r="N139">
        <f t="shared" si="35"/>
        <v>1.57</v>
      </c>
      <c r="O139">
        <f t="shared" si="36"/>
        <v>3.4540000000000006</v>
      </c>
      <c r="P139">
        <v>6.28</v>
      </c>
      <c r="Q139">
        <f t="shared" si="31"/>
        <v>2.25</v>
      </c>
      <c r="R139">
        <f t="shared" si="32"/>
        <v>4.95</v>
      </c>
      <c r="S139">
        <v>9</v>
      </c>
      <c r="V139" s="26">
        <v>114</v>
      </c>
      <c r="W139" s="26">
        <v>123</v>
      </c>
      <c r="X139" s="31">
        <f t="shared" si="43"/>
        <v>0</v>
      </c>
      <c r="Y139" s="31">
        <f t="shared" si="44"/>
        <v>0</v>
      </c>
      <c r="Z139" s="31">
        <f t="shared" si="45"/>
        <v>0</v>
      </c>
      <c r="AA139" s="31">
        <f t="shared" si="37"/>
        <v>1.1045328500312677E-2</v>
      </c>
      <c r="AB139" s="31">
        <f t="shared" si="38"/>
        <v>5.345938994151337E-2</v>
      </c>
      <c r="AC139" s="31">
        <f t="shared" si="39"/>
        <v>0.17672525600500283</v>
      </c>
      <c r="AD139" s="31">
        <f t="shared" si="40"/>
        <v>1.9467808683608444E-2</v>
      </c>
      <c r="AE139" s="31">
        <f t="shared" si="41"/>
        <v>9.4224194028664887E-2</v>
      </c>
      <c r="AF139" s="31">
        <f t="shared" si="42"/>
        <v>0.3114849389377351</v>
      </c>
    </row>
    <row r="140" spans="1:32" x14ac:dyDescent="0.25">
      <c r="A140" s="26">
        <v>115</v>
      </c>
      <c r="B140" s="26">
        <v>116</v>
      </c>
      <c r="C140" s="26">
        <v>0.27625502642996047</v>
      </c>
      <c r="D140" s="26">
        <v>0</v>
      </c>
      <c r="E140" s="26">
        <v>2.6323251417769379E-3</v>
      </c>
      <c r="F140" s="26">
        <v>2.2589792060491495E-3</v>
      </c>
      <c r="I140" s="26">
        <v>115</v>
      </c>
      <c r="J140" s="26">
        <v>116</v>
      </c>
      <c r="K140">
        <f t="shared" si="33"/>
        <v>0</v>
      </c>
      <c r="L140">
        <f t="shared" si="34"/>
        <v>0</v>
      </c>
      <c r="M140">
        <v>0</v>
      </c>
      <c r="N140">
        <f t="shared" si="35"/>
        <v>1.57</v>
      </c>
      <c r="O140">
        <f t="shared" si="36"/>
        <v>3.4540000000000006</v>
      </c>
      <c r="P140">
        <v>6.28</v>
      </c>
      <c r="Q140">
        <f t="shared" si="31"/>
        <v>2.25</v>
      </c>
      <c r="R140">
        <f t="shared" si="32"/>
        <v>4.95</v>
      </c>
      <c r="S140">
        <v>9</v>
      </c>
      <c r="V140" s="26">
        <v>115</v>
      </c>
      <c r="W140" s="26">
        <v>116</v>
      </c>
      <c r="X140" s="31">
        <f t="shared" si="43"/>
        <v>0</v>
      </c>
      <c r="Y140" s="31">
        <f t="shared" si="44"/>
        <v>0</v>
      </c>
      <c r="Z140" s="31">
        <f t="shared" si="45"/>
        <v>0</v>
      </c>
      <c r="AA140" s="31">
        <f t="shared" si="37"/>
        <v>1.792458152922948E-3</v>
      </c>
      <c r="AB140" s="31">
        <f t="shared" si="38"/>
        <v>8.6754974601470688E-3</v>
      </c>
      <c r="AC140" s="31">
        <f t="shared" si="39"/>
        <v>2.8679330446767168E-2</v>
      </c>
      <c r="AD140" s="31">
        <f t="shared" si="40"/>
        <v>3.1592751988761842E-3</v>
      </c>
      <c r="AE140" s="31">
        <f t="shared" si="41"/>
        <v>1.5290891962560733E-2</v>
      </c>
      <c r="AF140" s="31">
        <f t="shared" si="42"/>
        <v>5.0548403182018947E-2</v>
      </c>
    </row>
    <row r="141" spans="1:32" x14ac:dyDescent="0.25">
      <c r="A141" s="26">
        <v>115</v>
      </c>
      <c r="B141" s="26">
        <v>129</v>
      </c>
      <c r="C141" s="26">
        <v>0.90412955561759678</v>
      </c>
      <c r="D141" s="26">
        <v>0</v>
      </c>
      <c r="E141" s="26">
        <v>2.6323251417769379E-3</v>
      </c>
      <c r="F141" s="26">
        <v>2.2589792060491495E-3</v>
      </c>
      <c r="I141" s="26">
        <v>115</v>
      </c>
      <c r="J141" s="26">
        <v>129</v>
      </c>
      <c r="K141">
        <f t="shared" si="33"/>
        <v>0</v>
      </c>
      <c r="L141">
        <f t="shared" si="34"/>
        <v>0</v>
      </c>
      <c r="M141">
        <v>0</v>
      </c>
      <c r="N141">
        <f t="shared" si="35"/>
        <v>1.57</v>
      </c>
      <c r="O141">
        <f t="shared" si="36"/>
        <v>3.4540000000000006</v>
      </c>
      <c r="P141">
        <v>6.28</v>
      </c>
      <c r="Q141">
        <f t="shared" si="31"/>
        <v>2.25</v>
      </c>
      <c r="R141">
        <f t="shared" si="32"/>
        <v>4.95</v>
      </c>
      <c r="S141">
        <v>9</v>
      </c>
      <c r="V141" s="26">
        <v>115</v>
      </c>
      <c r="W141" s="26">
        <v>129</v>
      </c>
      <c r="X141" s="31">
        <f t="shared" si="43"/>
        <v>0</v>
      </c>
      <c r="Y141" s="31">
        <f t="shared" si="44"/>
        <v>0</v>
      </c>
      <c r="Z141" s="31">
        <f t="shared" si="45"/>
        <v>0</v>
      </c>
      <c r="AA141" s="31">
        <f t="shared" si="37"/>
        <v>5.8663707017698047E-3</v>
      </c>
      <c r="AB141" s="31">
        <f t="shared" si="38"/>
        <v>2.8393234196565861E-2</v>
      </c>
      <c r="AC141" s="31">
        <f t="shared" si="39"/>
        <v>9.3861931228316875E-2</v>
      </c>
      <c r="AD141" s="31">
        <f t="shared" si="40"/>
        <v>1.0339699945180207E-2</v>
      </c>
      <c r="AE141" s="31">
        <f t="shared" si="41"/>
        <v>5.0044147734672216E-2</v>
      </c>
      <c r="AF141" s="31">
        <f t="shared" si="42"/>
        <v>0.16543519912288332</v>
      </c>
    </row>
    <row r="142" spans="1:32" x14ac:dyDescent="0.25">
      <c r="A142" s="26">
        <v>116</v>
      </c>
      <c r="B142" s="26">
        <v>117</v>
      </c>
      <c r="C142" s="26">
        <v>1.2549293994994599</v>
      </c>
      <c r="D142" s="26">
        <v>0</v>
      </c>
      <c r="E142" s="26">
        <v>2.6323251417769379E-3</v>
      </c>
      <c r="F142" s="26">
        <v>2.2589792060491495E-3</v>
      </c>
      <c r="I142" s="26">
        <v>116</v>
      </c>
      <c r="J142" s="26">
        <v>117</v>
      </c>
      <c r="K142">
        <f t="shared" si="33"/>
        <v>0</v>
      </c>
      <c r="L142">
        <f t="shared" si="34"/>
        <v>0</v>
      </c>
      <c r="M142">
        <v>0</v>
      </c>
      <c r="N142">
        <f t="shared" si="35"/>
        <v>1.57</v>
      </c>
      <c r="O142">
        <f t="shared" si="36"/>
        <v>3.4540000000000006</v>
      </c>
      <c r="P142">
        <v>6.28</v>
      </c>
      <c r="Q142">
        <f t="shared" si="31"/>
        <v>2.25</v>
      </c>
      <c r="R142">
        <f t="shared" si="32"/>
        <v>4.95</v>
      </c>
      <c r="S142">
        <v>9</v>
      </c>
      <c r="V142" s="26">
        <v>116</v>
      </c>
      <c r="W142" s="26">
        <v>117</v>
      </c>
      <c r="X142" s="31">
        <f t="shared" si="43"/>
        <v>0</v>
      </c>
      <c r="Y142" s="31">
        <f t="shared" si="44"/>
        <v>0</v>
      </c>
      <c r="Z142" s="31">
        <f t="shared" si="45"/>
        <v>0</v>
      </c>
      <c r="AA142" s="31">
        <f t="shared" si="37"/>
        <v>8.1425068080917019E-3</v>
      </c>
      <c r="AB142" s="31">
        <f t="shared" si="38"/>
        <v>3.9409732951163845E-2</v>
      </c>
      <c r="AC142" s="31">
        <f t="shared" si="39"/>
        <v>0.13028010892946723</v>
      </c>
      <c r="AD142" s="31">
        <f t="shared" si="40"/>
        <v>1.4351475806303193E-2</v>
      </c>
      <c r="AE142" s="31">
        <f t="shared" si="41"/>
        <v>6.9461142902507461E-2</v>
      </c>
      <c r="AF142" s="31">
        <f t="shared" si="42"/>
        <v>0.22962361290085109</v>
      </c>
    </row>
    <row r="143" spans="1:32" x14ac:dyDescent="0.25">
      <c r="A143" s="26">
        <v>117</v>
      </c>
      <c r="B143" s="26">
        <v>118</v>
      </c>
      <c r="C143" s="26">
        <v>0.86226417426541235</v>
      </c>
      <c r="D143" s="26">
        <v>0</v>
      </c>
      <c r="E143" s="26">
        <v>2.6323251417769379E-3</v>
      </c>
      <c r="F143" s="26">
        <v>2.2589792060491495E-3</v>
      </c>
      <c r="I143" s="26">
        <v>117</v>
      </c>
      <c r="J143" s="26">
        <v>118</v>
      </c>
      <c r="K143">
        <f t="shared" si="33"/>
        <v>0</v>
      </c>
      <c r="L143">
        <f t="shared" si="34"/>
        <v>0</v>
      </c>
      <c r="M143">
        <v>0</v>
      </c>
      <c r="N143">
        <f t="shared" si="35"/>
        <v>1.57</v>
      </c>
      <c r="O143">
        <f t="shared" si="36"/>
        <v>3.4540000000000006</v>
      </c>
      <c r="P143">
        <v>6.28</v>
      </c>
      <c r="Q143">
        <f t="shared" si="31"/>
        <v>2.25</v>
      </c>
      <c r="R143">
        <f t="shared" si="32"/>
        <v>4.95</v>
      </c>
      <c r="S143">
        <v>9</v>
      </c>
      <c r="V143" s="26">
        <v>117</v>
      </c>
      <c r="W143" s="26">
        <v>118</v>
      </c>
      <c r="X143" s="31">
        <f t="shared" si="43"/>
        <v>0</v>
      </c>
      <c r="Y143" s="31">
        <f t="shared" si="44"/>
        <v>0</v>
      </c>
      <c r="Z143" s="31">
        <f t="shared" si="45"/>
        <v>0</v>
      </c>
      <c r="AA143" s="31">
        <f t="shared" si="37"/>
        <v>5.5947305976974289E-3</v>
      </c>
      <c r="AB143" s="31">
        <f t="shared" si="38"/>
        <v>2.7078496092855564E-2</v>
      </c>
      <c r="AC143" s="31">
        <f t="shared" si="39"/>
        <v>8.9515689563158862E-2</v>
      </c>
      <c r="AD143" s="31">
        <f t="shared" si="40"/>
        <v>9.8609240014202026E-3</v>
      </c>
      <c r="AE143" s="31">
        <f t="shared" si="41"/>
        <v>4.7726872166873782E-2</v>
      </c>
      <c r="AF143" s="31">
        <f t="shared" si="42"/>
        <v>0.15777478402272324</v>
      </c>
    </row>
    <row r="144" spans="1:32" x14ac:dyDescent="0.25">
      <c r="A144" s="26">
        <v>118</v>
      </c>
      <c r="B144" s="26">
        <v>130</v>
      </c>
      <c r="C144" s="26">
        <v>0.55548168533907871</v>
      </c>
      <c r="D144" s="26">
        <v>0</v>
      </c>
      <c r="E144" s="26">
        <v>2.6323251417769379E-3</v>
      </c>
      <c r="F144" s="26">
        <v>2.2589792060491495E-3</v>
      </c>
      <c r="I144" s="26">
        <v>118</v>
      </c>
      <c r="J144" s="26">
        <v>130</v>
      </c>
      <c r="K144">
        <f t="shared" si="33"/>
        <v>0</v>
      </c>
      <c r="L144">
        <f t="shared" si="34"/>
        <v>0</v>
      </c>
      <c r="M144">
        <v>0</v>
      </c>
      <c r="N144">
        <f t="shared" si="35"/>
        <v>1.57</v>
      </c>
      <c r="O144">
        <f t="shared" si="36"/>
        <v>3.4540000000000006</v>
      </c>
      <c r="P144">
        <v>6.28</v>
      </c>
      <c r="Q144">
        <f t="shared" si="31"/>
        <v>2.25</v>
      </c>
      <c r="R144">
        <f t="shared" si="32"/>
        <v>4.95</v>
      </c>
      <c r="S144">
        <v>9</v>
      </c>
      <c r="V144" s="26">
        <v>118</v>
      </c>
      <c r="W144" s="26">
        <v>130</v>
      </c>
      <c r="X144" s="31">
        <f t="shared" si="43"/>
        <v>0</v>
      </c>
      <c r="Y144" s="31">
        <f t="shared" si="44"/>
        <v>0</v>
      </c>
      <c r="Z144" s="31">
        <f t="shared" si="45"/>
        <v>0</v>
      </c>
      <c r="AA144" s="31">
        <f t="shared" si="37"/>
        <v>3.6041975002320814E-3</v>
      </c>
      <c r="AB144" s="31">
        <f t="shared" si="38"/>
        <v>1.7444315901123279E-2</v>
      </c>
      <c r="AC144" s="31">
        <f t="shared" si="39"/>
        <v>5.7667160003713303E-2</v>
      </c>
      <c r="AD144" s="31">
        <f t="shared" si="40"/>
        <v>6.3525342311432096E-3</v>
      </c>
      <c r="AE144" s="31">
        <f t="shared" si="41"/>
        <v>3.0746265678733137E-2</v>
      </c>
      <c r="AF144" s="31">
        <f t="shared" si="42"/>
        <v>0.10164054769829135</v>
      </c>
    </row>
    <row r="145" spans="1:32" x14ac:dyDescent="0.25">
      <c r="A145" s="26">
        <v>119</v>
      </c>
      <c r="B145" s="26">
        <v>120</v>
      </c>
      <c r="C145" s="26">
        <v>0.64185706986874114</v>
      </c>
      <c r="D145" s="26">
        <v>0</v>
      </c>
      <c r="E145" s="26">
        <v>2.6323251417769379E-3</v>
      </c>
      <c r="F145" s="26">
        <v>2.2589792060491495E-3</v>
      </c>
      <c r="I145" s="26">
        <v>119</v>
      </c>
      <c r="J145" s="26">
        <v>120</v>
      </c>
      <c r="K145">
        <f t="shared" si="33"/>
        <v>0</v>
      </c>
      <c r="L145">
        <f t="shared" si="34"/>
        <v>0</v>
      </c>
      <c r="M145">
        <v>0</v>
      </c>
      <c r="N145">
        <f t="shared" si="35"/>
        <v>1.57</v>
      </c>
      <c r="O145">
        <f t="shared" si="36"/>
        <v>3.4540000000000006</v>
      </c>
      <c r="P145">
        <v>6.28</v>
      </c>
      <c r="Q145">
        <f t="shared" si="31"/>
        <v>2.25</v>
      </c>
      <c r="R145">
        <f t="shared" si="32"/>
        <v>4.95</v>
      </c>
      <c r="S145">
        <v>9</v>
      </c>
      <c r="V145" s="26">
        <v>119</v>
      </c>
      <c r="W145" s="26">
        <v>120</v>
      </c>
      <c r="X145" s="31">
        <f t="shared" si="43"/>
        <v>0</v>
      </c>
      <c r="Y145" s="31">
        <f t="shared" si="44"/>
        <v>0</v>
      </c>
      <c r="Z145" s="31">
        <f t="shared" si="45"/>
        <v>0</v>
      </c>
      <c r="AA145" s="31">
        <f t="shared" si="37"/>
        <v>4.1646371208711687E-3</v>
      </c>
      <c r="AB145" s="31">
        <f t="shared" si="38"/>
        <v>2.0156843665016463E-2</v>
      </c>
      <c r="AC145" s="31">
        <f t="shared" si="39"/>
        <v>6.6634193933938698E-2</v>
      </c>
      <c r="AD145" s="31">
        <f t="shared" si="40"/>
        <v>7.3403302313261812E-3</v>
      </c>
      <c r="AE145" s="31">
        <f t="shared" si="41"/>
        <v>3.5527198319618723E-2</v>
      </c>
      <c r="AF145" s="31">
        <f t="shared" si="42"/>
        <v>0.1174452837012189</v>
      </c>
    </row>
    <row r="146" spans="1:32" x14ac:dyDescent="0.25">
      <c r="A146" s="26">
        <v>121</v>
      </c>
      <c r="B146" s="26">
        <v>132</v>
      </c>
      <c r="C146" s="26">
        <v>0.96430169010122357</v>
      </c>
      <c r="D146" s="26">
        <v>0</v>
      </c>
      <c r="E146" s="26">
        <v>2.6323251417769379E-3</v>
      </c>
      <c r="F146" s="26">
        <v>2.2589792060491495E-3</v>
      </c>
      <c r="I146" s="26">
        <v>121</v>
      </c>
      <c r="J146" s="26">
        <v>132</v>
      </c>
      <c r="K146">
        <f t="shared" si="33"/>
        <v>0</v>
      </c>
      <c r="L146">
        <f t="shared" si="34"/>
        <v>0</v>
      </c>
      <c r="M146">
        <v>0</v>
      </c>
      <c r="N146">
        <f t="shared" si="35"/>
        <v>1.57</v>
      </c>
      <c r="O146">
        <f t="shared" si="36"/>
        <v>3.4540000000000006</v>
      </c>
      <c r="P146">
        <v>6.28</v>
      </c>
      <c r="Q146">
        <f t="shared" si="31"/>
        <v>2.25</v>
      </c>
      <c r="R146">
        <f t="shared" si="32"/>
        <v>4.95</v>
      </c>
      <c r="S146">
        <v>9</v>
      </c>
      <c r="V146" s="26">
        <v>121</v>
      </c>
      <c r="W146" s="26">
        <v>132</v>
      </c>
      <c r="X146" s="31">
        <f t="shared" si="43"/>
        <v>0</v>
      </c>
      <c r="Y146" s="31">
        <f t="shared" si="44"/>
        <v>0</v>
      </c>
      <c r="Z146" s="31">
        <f t="shared" si="45"/>
        <v>0</v>
      </c>
      <c r="AA146" s="31">
        <f t="shared" si="37"/>
        <v>6.2567926768113992E-3</v>
      </c>
      <c r="AB146" s="31">
        <f t="shared" si="38"/>
        <v>3.0282876555767176E-2</v>
      </c>
      <c r="AC146" s="31">
        <f t="shared" si="39"/>
        <v>0.10010868282898239</v>
      </c>
      <c r="AD146" s="31">
        <f t="shared" si="40"/>
        <v>1.1027833423127119E-2</v>
      </c>
      <c r="AE146" s="31">
        <f t="shared" si="41"/>
        <v>5.3374713767935261E-2</v>
      </c>
      <c r="AF146" s="31">
        <f t="shared" si="42"/>
        <v>0.17644533477003391</v>
      </c>
    </row>
    <row r="147" spans="1:32" x14ac:dyDescent="0.25">
      <c r="A147" s="26">
        <v>123</v>
      </c>
      <c r="B147" s="26">
        <v>124</v>
      </c>
      <c r="C147" s="26">
        <v>0.58163743045008731</v>
      </c>
      <c r="D147" s="26">
        <v>0</v>
      </c>
      <c r="E147" s="26">
        <v>2.6323251417769379E-3</v>
      </c>
      <c r="F147" s="26">
        <v>2.2589792060491495E-3</v>
      </c>
      <c r="I147" s="26">
        <v>123</v>
      </c>
      <c r="J147" s="26">
        <v>124</v>
      </c>
      <c r="K147">
        <f t="shared" si="33"/>
        <v>0</v>
      </c>
      <c r="L147">
        <f t="shared" si="34"/>
        <v>0</v>
      </c>
      <c r="M147">
        <v>0</v>
      </c>
      <c r="N147">
        <f t="shared" si="35"/>
        <v>1.57</v>
      </c>
      <c r="O147">
        <f t="shared" si="36"/>
        <v>3.4540000000000006</v>
      </c>
      <c r="P147">
        <v>6.28</v>
      </c>
      <c r="Q147">
        <f t="shared" si="31"/>
        <v>2.25</v>
      </c>
      <c r="R147">
        <f t="shared" si="32"/>
        <v>4.95</v>
      </c>
      <c r="S147">
        <v>9</v>
      </c>
      <c r="V147" s="26">
        <v>123</v>
      </c>
      <c r="W147" s="26">
        <v>124</v>
      </c>
      <c r="X147" s="31">
        <f t="shared" si="43"/>
        <v>0</v>
      </c>
      <c r="Y147" s="31">
        <f t="shared" si="44"/>
        <v>0</v>
      </c>
      <c r="Z147" s="31">
        <f t="shared" si="45"/>
        <v>0</v>
      </c>
      <c r="AA147" s="31">
        <f t="shared" si="37"/>
        <v>3.7739069139425623E-3</v>
      </c>
      <c r="AB147" s="31">
        <f t="shared" si="38"/>
        <v>1.8265709463482004E-2</v>
      </c>
      <c r="AC147" s="31">
        <f t="shared" si="39"/>
        <v>6.0382510623080997E-2</v>
      </c>
      <c r="AD147" s="31">
        <f t="shared" si="40"/>
        <v>6.6516534830359407E-3</v>
      </c>
      <c r="AE147" s="31">
        <f t="shared" si="41"/>
        <v>3.2194002857893957E-2</v>
      </c>
      <c r="AF147" s="31">
        <f t="shared" si="42"/>
        <v>0.10642645572857505</v>
      </c>
    </row>
    <row r="148" spans="1:32" x14ac:dyDescent="0.25">
      <c r="A148" s="26">
        <v>124</v>
      </c>
      <c r="B148" s="26">
        <v>125</v>
      </c>
      <c r="C148" s="26">
        <v>0.35712069502944643</v>
      </c>
      <c r="D148" s="26">
        <v>0</v>
      </c>
      <c r="E148" s="26">
        <v>2.6323251417769379E-3</v>
      </c>
      <c r="F148" s="26">
        <v>2.2589792060491495E-3</v>
      </c>
      <c r="I148" s="26">
        <v>124</v>
      </c>
      <c r="J148" s="26">
        <v>125</v>
      </c>
      <c r="K148">
        <f t="shared" si="33"/>
        <v>0</v>
      </c>
      <c r="L148">
        <f t="shared" si="34"/>
        <v>0</v>
      </c>
      <c r="M148">
        <v>0</v>
      </c>
      <c r="N148">
        <f t="shared" si="35"/>
        <v>1.57</v>
      </c>
      <c r="O148">
        <f t="shared" si="36"/>
        <v>3.4540000000000006</v>
      </c>
      <c r="P148">
        <v>6.28</v>
      </c>
      <c r="Q148">
        <f t="shared" si="31"/>
        <v>2.25</v>
      </c>
      <c r="R148">
        <f t="shared" si="32"/>
        <v>4.95</v>
      </c>
      <c r="S148">
        <v>9</v>
      </c>
      <c r="V148" s="26">
        <v>124</v>
      </c>
      <c r="W148" s="26">
        <v>125</v>
      </c>
      <c r="X148" s="31">
        <f t="shared" si="43"/>
        <v>0</v>
      </c>
      <c r="Y148" s="31">
        <f t="shared" si="44"/>
        <v>0</v>
      </c>
      <c r="Z148" s="31">
        <f t="shared" si="45"/>
        <v>0</v>
      </c>
      <c r="AA148" s="31">
        <f t="shared" si="37"/>
        <v>2.3171484322126279E-3</v>
      </c>
      <c r="AB148" s="31">
        <f t="shared" si="38"/>
        <v>1.121499841190912E-2</v>
      </c>
      <c r="AC148" s="31">
        <f t="shared" si="39"/>
        <v>3.7074374915402046E-2</v>
      </c>
      <c r="AD148" s="31">
        <f t="shared" si="40"/>
        <v>4.0840616346142803E-3</v>
      </c>
      <c r="AE148" s="31">
        <f t="shared" si="41"/>
        <v>1.9766858311533117E-2</v>
      </c>
      <c r="AF148" s="31">
        <f t="shared" si="42"/>
        <v>6.5344986153828485E-2</v>
      </c>
    </row>
    <row r="149" spans="1:32" x14ac:dyDescent="0.25">
      <c r="A149" s="26">
        <v>126</v>
      </c>
      <c r="B149" s="26">
        <v>127</v>
      </c>
      <c r="C149" s="26">
        <v>1.3582716962421699</v>
      </c>
      <c r="D149" s="26">
        <v>0</v>
      </c>
      <c r="E149" s="26">
        <v>2.6323251417769379E-3</v>
      </c>
      <c r="F149" s="26">
        <v>2.2589792060491495E-3</v>
      </c>
      <c r="I149" s="26">
        <v>126</v>
      </c>
      <c r="J149" s="26">
        <v>127</v>
      </c>
      <c r="K149">
        <f t="shared" si="33"/>
        <v>0</v>
      </c>
      <c r="L149">
        <f t="shared" si="34"/>
        <v>0</v>
      </c>
      <c r="M149">
        <v>0</v>
      </c>
      <c r="N149">
        <f t="shared" si="35"/>
        <v>1.57</v>
      </c>
      <c r="O149">
        <f t="shared" si="36"/>
        <v>3.4540000000000006</v>
      </c>
      <c r="P149">
        <v>6.28</v>
      </c>
      <c r="Q149">
        <f t="shared" si="31"/>
        <v>2.25</v>
      </c>
      <c r="R149">
        <f t="shared" si="32"/>
        <v>4.95</v>
      </c>
      <c r="S149">
        <v>9</v>
      </c>
      <c r="V149" s="26">
        <v>126</v>
      </c>
      <c r="W149" s="26">
        <v>127</v>
      </c>
      <c r="X149" s="31">
        <f t="shared" si="43"/>
        <v>0</v>
      </c>
      <c r="Y149" s="31">
        <f t="shared" si="44"/>
        <v>0</v>
      </c>
      <c r="Z149" s="31">
        <f t="shared" si="45"/>
        <v>0</v>
      </c>
      <c r="AA149" s="31">
        <f t="shared" si="37"/>
        <v>8.8130348514437618E-3</v>
      </c>
      <c r="AB149" s="31">
        <f t="shared" si="38"/>
        <v>4.2655088680987815E-2</v>
      </c>
      <c r="AC149" s="31">
        <f t="shared" si="39"/>
        <v>0.14100855762310019</v>
      </c>
      <c r="AD149" s="31">
        <f t="shared" si="40"/>
        <v>1.5533306809754352E-2</v>
      </c>
      <c r="AE149" s="31">
        <f t="shared" si="41"/>
        <v>7.5181204959211073E-2</v>
      </c>
      <c r="AF149" s="31">
        <f t="shared" si="42"/>
        <v>0.24853290895606964</v>
      </c>
    </row>
    <row r="150" spans="1:32" x14ac:dyDescent="0.25">
      <c r="A150" s="26">
        <v>127</v>
      </c>
      <c r="B150" s="26">
        <v>128</v>
      </c>
      <c r="C150" s="26">
        <v>0.35929704903542214</v>
      </c>
      <c r="D150" s="26">
        <v>0</v>
      </c>
      <c r="E150" s="26">
        <v>2.6323251417769379E-3</v>
      </c>
      <c r="F150" s="26">
        <v>2.2589792060491495E-3</v>
      </c>
      <c r="I150" s="26">
        <v>127</v>
      </c>
      <c r="J150" s="26">
        <v>128</v>
      </c>
      <c r="K150">
        <f t="shared" si="33"/>
        <v>0</v>
      </c>
      <c r="L150">
        <f t="shared" si="34"/>
        <v>0</v>
      </c>
      <c r="M150">
        <v>0</v>
      </c>
      <c r="N150">
        <f t="shared" si="35"/>
        <v>1.57</v>
      </c>
      <c r="O150">
        <f t="shared" si="36"/>
        <v>3.4540000000000006</v>
      </c>
      <c r="P150">
        <v>6.28</v>
      </c>
      <c r="Q150">
        <f t="shared" si="31"/>
        <v>2.25</v>
      </c>
      <c r="R150">
        <f t="shared" si="32"/>
        <v>4.95</v>
      </c>
      <c r="S150">
        <v>9</v>
      </c>
      <c r="V150" s="26">
        <v>127</v>
      </c>
      <c r="W150" s="26">
        <v>128</v>
      </c>
      <c r="X150" s="31">
        <f t="shared" si="43"/>
        <v>0</v>
      </c>
      <c r="Y150" s="31">
        <f t="shared" si="44"/>
        <v>0</v>
      </c>
      <c r="Z150" s="31">
        <f t="shared" si="45"/>
        <v>0</v>
      </c>
      <c r="AA150" s="31">
        <f t="shared" si="37"/>
        <v>2.331269527245976E-3</v>
      </c>
      <c r="AB150" s="31">
        <f t="shared" si="38"/>
        <v>1.1283344511870528E-2</v>
      </c>
      <c r="AC150" s="31">
        <f t="shared" si="39"/>
        <v>3.7300312435935616E-2</v>
      </c>
      <c r="AD150" s="31">
        <f t="shared" si="40"/>
        <v>4.108950597989566E-3</v>
      </c>
      <c r="AE150" s="31">
        <f t="shared" si="41"/>
        <v>1.9887320894269502E-2</v>
      </c>
      <c r="AF150" s="31">
        <f t="shared" si="42"/>
        <v>6.5743209567833055E-2</v>
      </c>
    </row>
    <row r="151" spans="1:32" x14ac:dyDescent="0.25">
      <c r="A151" s="26">
        <v>132</v>
      </c>
      <c r="B151" s="26">
        <v>133</v>
      </c>
      <c r="C151" s="26">
        <v>0.3070520125670152</v>
      </c>
      <c r="D151" s="26">
        <v>0</v>
      </c>
      <c r="E151" s="26">
        <v>2.6323251417769379E-3</v>
      </c>
      <c r="F151" s="26">
        <v>2.2589792060491495E-3</v>
      </c>
      <c r="I151" s="26">
        <v>132</v>
      </c>
      <c r="J151" s="26">
        <v>133</v>
      </c>
      <c r="K151">
        <f t="shared" si="33"/>
        <v>0</v>
      </c>
      <c r="L151">
        <f t="shared" si="34"/>
        <v>0</v>
      </c>
      <c r="M151">
        <v>0</v>
      </c>
      <c r="N151">
        <f t="shared" si="35"/>
        <v>1.57</v>
      </c>
      <c r="O151">
        <f t="shared" si="36"/>
        <v>3.4540000000000006</v>
      </c>
      <c r="P151">
        <v>6.28</v>
      </c>
      <c r="Q151">
        <f t="shared" si="31"/>
        <v>2.25</v>
      </c>
      <c r="R151">
        <f t="shared" si="32"/>
        <v>4.95</v>
      </c>
      <c r="S151">
        <v>9</v>
      </c>
      <c r="V151" s="26">
        <v>132</v>
      </c>
      <c r="W151" s="26">
        <v>133</v>
      </c>
      <c r="X151" s="31">
        <f t="shared" si="43"/>
        <v>0</v>
      </c>
      <c r="Y151" s="31">
        <f t="shared" si="44"/>
        <v>0</v>
      </c>
      <c r="Z151" s="31">
        <f t="shared" si="45"/>
        <v>0</v>
      </c>
      <c r="AA151" s="31">
        <f t="shared" si="37"/>
        <v>1.992281879572187E-3</v>
      </c>
      <c r="AB151" s="31">
        <f t="shared" si="38"/>
        <v>9.6426442971293876E-3</v>
      </c>
      <c r="AC151" s="31">
        <f t="shared" si="39"/>
        <v>3.1876510073154993E-2</v>
      </c>
      <c r="AD151" s="31">
        <f t="shared" si="40"/>
        <v>3.5114720647949241E-3</v>
      </c>
      <c r="AE151" s="31">
        <f t="shared" si="41"/>
        <v>1.6995524793607435E-2</v>
      </c>
      <c r="AF151" s="31">
        <f t="shared" si="42"/>
        <v>5.6183553036718785E-2</v>
      </c>
    </row>
    <row r="152" spans="1:32" x14ac:dyDescent="0.25">
      <c r="A152" s="26">
        <v>133</v>
      </c>
      <c r="B152" s="26">
        <v>134</v>
      </c>
      <c r="C152" s="26">
        <v>0.45277310398169346</v>
      </c>
      <c r="D152" s="26">
        <v>0</v>
      </c>
      <c r="E152" s="26">
        <v>2.6323251417769379E-3</v>
      </c>
      <c r="F152" s="26">
        <v>2.2589792060491495E-3</v>
      </c>
      <c r="I152" s="26">
        <v>133</v>
      </c>
      <c r="J152" s="26">
        <v>134</v>
      </c>
      <c r="K152">
        <f t="shared" si="33"/>
        <v>0</v>
      </c>
      <c r="L152">
        <f t="shared" si="34"/>
        <v>0</v>
      </c>
      <c r="M152">
        <v>0</v>
      </c>
      <c r="N152">
        <f t="shared" si="35"/>
        <v>1.57</v>
      </c>
      <c r="O152">
        <f t="shared" si="36"/>
        <v>3.4540000000000006</v>
      </c>
      <c r="P152">
        <v>6.28</v>
      </c>
      <c r="Q152">
        <f t="shared" si="31"/>
        <v>2.25</v>
      </c>
      <c r="R152">
        <f t="shared" si="32"/>
        <v>4.95</v>
      </c>
      <c r="S152">
        <v>9</v>
      </c>
      <c r="V152" s="26">
        <v>133</v>
      </c>
      <c r="W152" s="26">
        <v>134</v>
      </c>
      <c r="X152" s="31">
        <f t="shared" si="43"/>
        <v>0</v>
      </c>
      <c r="Y152" s="31">
        <f t="shared" si="44"/>
        <v>0</v>
      </c>
      <c r="Z152" s="31">
        <f t="shared" si="45"/>
        <v>0</v>
      </c>
      <c r="AA152" s="31">
        <f t="shared" si="37"/>
        <v>2.9377812673463768E-3</v>
      </c>
      <c r="AB152" s="31">
        <f t="shared" si="38"/>
        <v>1.4218861333956466E-2</v>
      </c>
      <c r="AC152" s="31">
        <f t="shared" si="39"/>
        <v>4.7004500277542029E-2</v>
      </c>
      <c r="AD152" s="31">
        <f t="shared" si="40"/>
        <v>5.1779504489494355E-3</v>
      </c>
      <c r="AE152" s="31">
        <f t="shared" si="41"/>
        <v>2.5061280172915267E-2</v>
      </c>
      <c r="AF152" s="31">
        <f t="shared" si="42"/>
        <v>8.2847207183190968E-2</v>
      </c>
    </row>
    <row r="153" spans="1:32" x14ac:dyDescent="0.25">
      <c r="A153" s="26">
        <v>134</v>
      </c>
      <c r="B153" s="26">
        <v>135</v>
      </c>
      <c r="C153" s="26">
        <v>0.56096543598914861</v>
      </c>
      <c r="D153" s="26">
        <v>0</v>
      </c>
      <c r="E153" s="26">
        <v>2.6323251417769379E-3</v>
      </c>
      <c r="F153" s="26">
        <v>2.2589792060491495E-3</v>
      </c>
      <c r="I153" s="26">
        <v>134</v>
      </c>
      <c r="J153" s="26">
        <v>135</v>
      </c>
      <c r="K153">
        <f t="shared" si="33"/>
        <v>0</v>
      </c>
      <c r="L153">
        <f t="shared" si="34"/>
        <v>0</v>
      </c>
      <c r="M153">
        <v>0</v>
      </c>
      <c r="N153">
        <f t="shared" si="35"/>
        <v>1.57</v>
      </c>
      <c r="O153">
        <f t="shared" si="36"/>
        <v>3.4540000000000006</v>
      </c>
      <c r="P153">
        <v>6.28</v>
      </c>
      <c r="Q153">
        <f t="shared" si="31"/>
        <v>2.25</v>
      </c>
      <c r="R153">
        <f t="shared" si="32"/>
        <v>4.95</v>
      </c>
      <c r="S153">
        <v>9</v>
      </c>
      <c r="V153" s="26">
        <v>134</v>
      </c>
      <c r="W153" s="26">
        <v>135</v>
      </c>
      <c r="X153" s="31">
        <f t="shared" si="43"/>
        <v>0</v>
      </c>
      <c r="Y153" s="31">
        <f t="shared" si="44"/>
        <v>0</v>
      </c>
      <c r="Z153" s="31">
        <f t="shared" si="45"/>
        <v>0</v>
      </c>
      <c r="AA153" s="31">
        <f t="shared" si="37"/>
        <v>3.639778367984388E-3</v>
      </c>
      <c r="AB153" s="31">
        <f t="shared" si="38"/>
        <v>1.7616527301044443E-2</v>
      </c>
      <c r="AC153" s="31">
        <f t="shared" si="39"/>
        <v>5.8236453887750207E-2</v>
      </c>
      <c r="AD153" s="31">
        <f t="shared" si="40"/>
        <v>6.4152468545096457E-3</v>
      </c>
      <c r="AE153" s="31">
        <f t="shared" si="41"/>
        <v>3.104979477582669E-2</v>
      </c>
      <c r="AF153" s="31">
        <f>S153^2*F153*C153</f>
        <v>0.10264394967215433</v>
      </c>
    </row>
  </sheetData>
  <mergeCells count="10">
    <mergeCell ref="K1:S1"/>
    <mergeCell ref="V1:V2"/>
    <mergeCell ref="W1:W2"/>
    <mergeCell ref="X1:AF1"/>
    <mergeCell ref="D1:F1"/>
    <mergeCell ref="A1:A2"/>
    <mergeCell ref="B1:B2"/>
    <mergeCell ref="C1:C2"/>
    <mergeCell ref="I1:I2"/>
    <mergeCell ref="J1:J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8761"/>
  <sheetViews>
    <sheetView workbookViewId="0">
      <selection activeCell="G33" sqref="G33"/>
    </sheetView>
  </sheetViews>
  <sheetFormatPr defaultColWidth="9.140625" defaultRowHeight="15" x14ac:dyDescent="0.25"/>
  <cols>
    <col min="1" max="1" width="14.42578125" bestFit="1" customWidth="1"/>
    <col min="2" max="2" width="18.85546875" bestFit="1" customWidth="1"/>
    <col min="4" max="4" width="12" bestFit="1" customWidth="1"/>
    <col min="5" max="5" width="9.5703125" bestFit="1" customWidth="1"/>
    <col min="7" max="7" width="10.42578125" customWidth="1"/>
    <col min="8" max="8" width="12" bestFit="1" customWidth="1"/>
    <col min="9" max="9" width="6.7109375" customWidth="1"/>
    <col min="10" max="12" width="12" bestFit="1" customWidth="1"/>
  </cols>
  <sheetData>
    <row r="1" spans="1:20" ht="45" x14ac:dyDescent="0.25">
      <c r="A1" s="10" t="s">
        <v>165</v>
      </c>
      <c r="B1" s="11" t="s">
        <v>166</v>
      </c>
      <c r="D1" s="11" t="s">
        <v>167</v>
      </c>
      <c r="E1" s="12">
        <f>AVERAGE(B2:B2001)</f>
        <v>6.1304774999999996</v>
      </c>
      <c r="K1" s="11"/>
      <c r="L1" s="11"/>
    </row>
    <row r="2" spans="1:20" x14ac:dyDescent="0.25">
      <c r="A2" s="13">
        <v>7.2758242984519441</v>
      </c>
      <c r="B2" s="17">
        <v>2.2999999999999998</v>
      </c>
      <c r="D2" s="8" t="s">
        <v>168</v>
      </c>
      <c r="E2" s="9">
        <f>AVERAGE(B2002:B7761)</f>
        <v>9.1021284722222155</v>
      </c>
      <c r="K2" s="71" t="s">
        <v>160</v>
      </c>
      <c r="L2" s="70" t="s">
        <v>161</v>
      </c>
      <c r="M2" s="70"/>
      <c r="N2" s="70"/>
    </row>
    <row r="3" spans="1:20" x14ac:dyDescent="0.25">
      <c r="A3" s="13">
        <v>6.9632565591937352</v>
      </c>
      <c r="B3" s="17">
        <v>5.5</v>
      </c>
      <c r="D3" s="8" t="s">
        <v>169</v>
      </c>
      <c r="E3" s="9">
        <f>AVERAGE(B7762:B8761)</f>
        <v>10.049549999999984</v>
      </c>
      <c r="K3" s="71"/>
      <c r="L3" s="16">
        <v>1</v>
      </c>
      <c r="M3" s="16">
        <v>2</v>
      </c>
      <c r="N3" s="16">
        <v>3</v>
      </c>
    </row>
    <row r="4" spans="1:20" x14ac:dyDescent="0.25">
      <c r="A4" s="13">
        <v>6.9590750509762334</v>
      </c>
      <c r="B4" s="17">
        <v>4.5999999999999996</v>
      </c>
      <c r="D4" s="8"/>
      <c r="E4" s="9"/>
      <c r="K4" s="16" t="s">
        <v>162</v>
      </c>
      <c r="L4">
        <v>8.5299999999999994</v>
      </c>
      <c r="M4" s="19">
        <v>9.1199999999999992</v>
      </c>
      <c r="N4">
        <v>10.039999999999999</v>
      </c>
    </row>
    <row r="5" spans="1:20" x14ac:dyDescent="0.25">
      <c r="A5" s="13">
        <v>6.9433943951606061</v>
      </c>
      <c r="B5" s="17">
        <v>3.5</v>
      </c>
      <c r="D5" s="8"/>
      <c r="E5" s="9"/>
      <c r="K5" s="16" t="s">
        <v>163</v>
      </c>
      <c r="L5">
        <v>6.13</v>
      </c>
      <c r="M5" s="19">
        <v>7.26</v>
      </c>
      <c r="N5">
        <v>7.11</v>
      </c>
    </row>
    <row r="6" spans="1:20" x14ac:dyDescent="0.25">
      <c r="A6" s="13">
        <v>6.8900801653874648</v>
      </c>
      <c r="B6" s="17">
        <v>7</v>
      </c>
      <c r="D6" s="8"/>
      <c r="E6" s="9"/>
      <c r="G6" s="8"/>
      <c r="H6" s="8"/>
      <c r="K6" s="16" t="s">
        <v>164</v>
      </c>
      <c r="L6">
        <v>4.13</v>
      </c>
      <c r="M6" s="19">
        <v>5.0999999999999996</v>
      </c>
      <c r="N6">
        <v>5.56</v>
      </c>
    </row>
    <row r="7" spans="1:20" x14ac:dyDescent="0.25">
      <c r="A7" s="13">
        <v>6.8806717718980872</v>
      </c>
      <c r="B7" s="17">
        <v>7.5</v>
      </c>
      <c r="D7" s="8"/>
      <c r="E7" s="9"/>
      <c r="G7" s="8"/>
      <c r="H7" s="8"/>
    </row>
    <row r="8" spans="1:20" x14ac:dyDescent="0.25">
      <c r="A8" s="13">
        <v>6.8806717718980872</v>
      </c>
      <c r="B8" s="17">
        <v>4.5</v>
      </c>
      <c r="D8" s="8"/>
      <c r="E8" s="9"/>
      <c r="G8" s="8"/>
      <c r="H8" s="8"/>
      <c r="T8" s="8"/>
    </row>
    <row r="9" spans="1:20" x14ac:dyDescent="0.25">
      <c r="A9" s="13">
        <v>6.8597642308105833</v>
      </c>
      <c r="B9" s="17">
        <v>6.9</v>
      </c>
      <c r="D9" s="8"/>
      <c r="E9" s="9"/>
      <c r="G9" s="8"/>
      <c r="H9" s="8"/>
    </row>
    <row r="10" spans="1:20" x14ac:dyDescent="0.25">
      <c r="A10" s="13">
        <v>6.8597642308105833</v>
      </c>
      <c r="B10" s="17">
        <v>4.5</v>
      </c>
      <c r="D10" s="8"/>
      <c r="E10" s="9"/>
      <c r="G10" s="8"/>
      <c r="H10" s="8"/>
    </row>
    <row r="11" spans="1:20" x14ac:dyDescent="0.25">
      <c r="A11" s="13">
        <v>6.8346751815055757</v>
      </c>
      <c r="B11" s="17">
        <v>3.7</v>
      </c>
      <c r="D11" s="8"/>
      <c r="E11" s="9"/>
      <c r="G11" s="8"/>
      <c r="H11" s="8"/>
    </row>
    <row r="12" spans="1:20" x14ac:dyDescent="0.25">
      <c r="A12" s="13">
        <v>6.8074953780918195</v>
      </c>
      <c r="B12" s="17">
        <v>6.9</v>
      </c>
      <c r="D12" s="8"/>
      <c r="E12" s="9"/>
      <c r="G12" s="8"/>
      <c r="H12" s="8"/>
    </row>
    <row r="13" spans="1:20" x14ac:dyDescent="0.25">
      <c r="A13" s="13">
        <v>6.801223115765568</v>
      </c>
      <c r="B13" s="17">
        <v>3.2</v>
      </c>
      <c r="D13" s="8"/>
      <c r="E13" s="9"/>
      <c r="G13" s="8"/>
      <c r="H13" s="8"/>
    </row>
    <row r="14" spans="1:20" x14ac:dyDescent="0.25">
      <c r="A14" s="13">
        <v>6.7918147222761904</v>
      </c>
      <c r="B14" s="17">
        <v>8.8000000000000007</v>
      </c>
      <c r="D14" s="8"/>
      <c r="E14" s="9"/>
      <c r="G14" s="8"/>
      <c r="H14" s="8"/>
    </row>
    <row r="15" spans="1:20" x14ac:dyDescent="0.25">
      <c r="A15" s="13">
        <v>6.7865878370043138</v>
      </c>
      <c r="B15" s="17">
        <v>5.5</v>
      </c>
      <c r="D15" s="8"/>
      <c r="E15" s="9"/>
      <c r="G15" s="8"/>
      <c r="H15" s="8"/>
    </row>
    <row r="16" spans="1:20" x14ac:dyDescent="0.25">
      <c r="A16" s="13">
        <v>6.7761340664605596</v>
      </c>
      <c r="B16" s="17">
        <v>10.3</v>
      </c>
      <c r="D16" s="8"/>
      <c r="E16" s="9"/>
      <c r="G16" s="8"/>
      <c r="H16" s="8"/>
    </row>
    <row r="17" spans="1:8" x14ac:dyDescent="0.25">
      <c r="A17" s="13">
        <v>6.7719525582430595</v>
      </c>
      <c r="B17" s="17">
        <v>2.7</v>
      </c>
      <c r="D17" s="8"/>
      <c r="E17" s="9"/>
      <c r="G17" s="8"/>
      <c r="H17" s="8"/>
    </row>
    <row r="18" spans="1:8" x14ac:dyDescent="0.25">
      <c r="A18" s="13">
        <v>6.7646349188624315</v>
      </c>
      <c r="B18" s="17">
        <v>6</v>
      </c>
      <c r="D18" s="8"/>
      <c r="E18" s="9"/>
      <c r="G18" s="8"/>
      <c r="H18" s="8"/>
    </row>
    <row r="19" spans="1:8" x14ac:dyDescent="0.25">
      <c r="A19" s="13">
        <v>6.761498787699308</v>
      </c>
      <c r="B19" s="17">
        <v>2.7</v>
      </c>
      <c r="D19" s="8"/>
      <c r="E19" s="9"/>
      <c r="G19" s="8"/>
      <c r="H19" s="8"/>
    </row>
    <row r="20" spans="1:8" x14ac:dyDescent="0.25">
      <c r="A20" s="13">
        <v>6.7604534106449314</v>
      </c>
      <c r="B20" s="17">
        <v>8.8000000000000007</v>
      </c>
      <c r="D20" s="8"/>
      <c r="E20" s="9"/>
      <c r="G20" s="8"/>
      <c r="H20" s="8"/>
    </row>
    <row r="21" spans="1:8" x14ac:dyDescent="0.25">
      <c r="A21" s="13">
        <v>6.7552265253730548</v>
      </c>
      <c r="B21" s="17">
        <v>4.4000000000000004</v>
      </c>
      <c r="D21" s="8"/>
      <c r="E21" s="9"/>
      <c r="G21" s="8"/>
      <c r="H21" s="8"/>
    </row>
    <row r="22" spans="1:8" x14ac:dyDescent="0.25">
      <c r="A22" s="13">
        <v>6.7447727548293006</v>
      </c>
      <c r="B22" s="17">
        <v>5.5</v>
      </c>
      <c r="D22" s="8"/>
      <c r="E22" s="9"/>
      <c r="G22" s="8"/>
      <c r="H22" s="8"/>
    </row>
    <row r="23" spans="1:8" x14ac:dyDescent="0.25">
      <c r="A23" s="13">
        <v>6.7437273777749267</v>
      </c>
      <c r="B23" s="17">
        <v>5.5</v>
      </c>
      <c r="D23" s="8"/>
      <c r="E23" s="9"/>
      <c r="G23" s="8"/>
      <c r="H23" s="8"/>
    </row>
    <row r="24" spans="1:8" x14ac:dyDescent="0.25">
      <c r="A24" s="13">
        <v>6.7343189842855491</v>
      </c>
      <c r="B24" s="17">
        <v>8.6999999999999993</v>
      </c>
      <c r="D24" s="8"/>
      <c r="E24" s="9"/>
      <c r="G24" s="8"/>
      <c r="H24" s="8"/>
    </row>
    <row r="25" spans="1:8" x14ac:dyDescent="0.25">
      <c r="A25" s="13">
        <v>6.7207290825786723</v>
      </c>
      <c r="B25" s="17">
        <v>5.2</v>
      </c>
      <c r="D25" s="8"/>
      <c r="E25" s="9"/>
      <c r="G25" s="8"/>
      <c r="H25" s="8"/>
    </row>
    <row r="26" spans="1:8" x14ac:dyDescent="0.25">
      <c r="A26" s="13">
        <v>6.7196837055242948</v>
      </c>
      <c r="B26" s="17">
        <v>3.6</v>
      </c>
      <c r="D26" s="8"/>
      <c r="E26" s="9"/>
      <c r="G26" s="8"/>
      <c r="H26" s="8"/>
    </row>
    <row r="27" spans="1:8" x14ac:dyDescent="0.25">
      <c r="A27" s="13">
        <v>6.6977307873824135</v>
      </c>
      <c r="B27" s="17">
        <v>4.7</v>
      </c>
      <c r="D27" s="8"/>
      <c r="E27" s="9"/>
      <c r="G27" s="8"/>
      <c r="H27" s="8"/>
    </row>
    <row r="28" spans="1:8" x14ac:dyDescent="0.25">
      <c r="A28" s="13">
        <v>6.6966854103280395</v>
      </c>
      <c r="B28" s="17">
        <v>6.7</v>
      </c>
      <c r="D28" s="8"/>
      <c r="E28" s="9"/>
      <c r="G28" s="8"/>
      <c r="H28" s="8"/>
    </row>
    <row r="29" spans="1:8" x14ac:dyDescent="0.25">
      <c r="A29" s="13">
        <v>6.6862316397842863</v>
      </c>
      <c r="B29" s="17">
        <v>3.2</v>
      </c>
      <c r="D29" s="8"/>
      <c r="E29" s="9"/>
      <c r="G29" s="8"/>
      <c r="H29" s="8"/>
    </row>
    <row r="30" spans="1:8" x14ac:dyDescent="0.25">
      <c r="A30" s="13">
        <v>6.6820501315667853</v>
      </c>
      <c r="B30" s="17">
        <v>7.7</v>
      </c>
      <c r="D30" s="8"/>
      <c r="E30" s="9"/>
      <c r="G30" s="8"/>
      <c r="H30" s="8"/>
    </row>
    <row r="31" spans="1:8" x14ac:dyDescent="0.25">
      <c r="A31" s="13">
        <v>6.6674148528055319</v>
      </c>
      <c r="B31" s="17">
        <v>11.6</v>
      </c>
      <c r="D31" s="8"/>
      <c r="E31" s="9"/>
      <c r="G31" s="8"/>
      <c r="H31" s="8"/>
    </row>
    <row r="32" spans="1:8" x14ac:dyDescent="0.25">
      <c r="A32" s="13">
        <v>6.6653240986967814</v>
      </c>
      <c r="B32" s="17">
        <v>2.2999999999999998</v>
      </c>
      <c r="D32" s="8"/>
      <c r="E32" s="9"/>
      <c r="G32" s="8"/>
      <c r="H32" s="8"/>
    </row>
    <row r="33" spans="1:8" x14ac:dyDescent="0.25">
      <c r="A33" s="13">
        <v>6.6653240986967814</v>
      </c>
      <c r="B33" s="17">
        <v>2.8</v>
      </c>
      <c r="D33" s="8"/>
      <c r="E33" s="9"/>
      <c r="G33" s="8"/>
      <c r="H33" s="8"/>
    </row>
    <row r="34" spans="1:8" x14ac:dyDescent="0.25">
      <c r="A34" s="13">
        <v>6.647552688772401</v>
      </c>
      <c r="B34" s="17">
        <v>6.6</v>
      </c>
      <c r="D34" s="8"/>
      <c r="E34" s="9"/>
      <c r="G34" s="8"/>
      <c r="H34" s="8"/>
    </row>
    <row r="35" spans="1:8" x14ac:dyDescent="0.25">
      <c r="A35" s="13">
        <v>6.6444165576092757</v>
      </c>
      <c r="B35" s="17">
        <v>2.8</v>
      </c>
      <c r="D35" s="8"/>
      <c r="E35" s="9"/>
      <c r="G35" s="8"/>
      <c r="H35" s="8"/>
    </row>
    <row r="36" spans="1:8" x14ac:dyDescent="0.25">
      <c r="A36" s="13">
        <v>6.6350081641198981</v>
      </c>
      <c r="B36" s="17">
        <v>5</v>
      </c>
      <c r="D36" s="8"/>
      <c r="E36" s="9"/>
      <c r="G36" s="8"/>
      <c r="H36" s="8"/>
    </row>
    <row r="37" spans="1:8" x14ac:dyDescent="0.25">
      <c r="A37" s="13">
        <v>6.6297812788480215</v>
      </c>
      <c r="B37" s="17">
        <v>6.3</v>
      </c>
      <c r="D37" s="8"/>
      <c r="E37" s="9"/>
      <c r="G37" s="8"/>
      <c r="H37" s="8"/>
    </row>
    <row r="38" spans="1:8" x14ac:dyDescent="0.25">
      <c r="A38" s="13">
        <v>6.6088737377605149</v>
      </c>
      <c r="B38" s="17">
        <v>2.5</v>
      </c>
      <c r="D38" s="8"/>
      <c r="E38" s="9"/>
      <c r="G38" s="8"/>
      <c r="H38" s="8"/>
    </row>
    <row r="39" spans="1:8" x14ac:dyDescent="0.25">
      <c r="A39" s="13">
        <v>6.6036468524886391</v>
      </c>
      <c r="B39" s="17">
        <v>0</v>
      </c>
      <c r="D39" s="8"/>
      <c r="E39" s="9"/>
      <c r="G39" s="8"/>
      <c r="H39" s="8"/>
    </row>
    <row r="40" spans="1:8" x14ac:dyDescent="0.25">
      <c r="A40" s="13">
        <v>6.5984199672167625</v>
      </c>
      <c r="B40" s="17">
        <v>6.4</v>
      </c>
      <c r="D40" s="8"/>
      <c r="E40" s="9"/>
      <c r="G40" s="8"/>
      <c r="H40" s="8"/>
    </row>
    <row r="41" spans="1:8" x14ac:dyDescent="0.25">
      <c r="A41" s="13">
        <v>6.5942384589992615</v>
      </c>
      <c r="B41" s="17">
        <v>0</v>
      </c>
      <c r="D41" s="8"/>
      <c r="E41" s="9"/>
      <c r="G41" s="8"/>
      <c r="H41" s="8"/>
    </row>
    <row r="42" spans="1:8" x14ac:dyDescent="0.25">
      <c r="A42" s="13">
        <v>6.5931930819448867</v>
      </c>
      <c r="B42" s="17">
        <v>7.4</v>
      </c>
      <c r="D42" s="8"/>
      <c r="E42" s="9"/>
      <c r="G42" s="8"/>
      <c r="H42" s="8"/>
    </row>
    <row r="43" spans="1:8" x14ac:dyDescent="0.25">
      <c r="A43" s="13">
        <v>6.5785578031836334</v>
      </c>
      <c r="B43" s="17">
        <v>4.7</v>
      </c>
      <c r="D43" s="8"/>
      <c r="E43" s="9"/>
      <c r="G43" s="8"/>
      <c r="H43" s="8"/>
    </row>
    <row r="44" spans="1:8" x14ac:dyDescent="0.25">
      <c r="A44" s="13">
        <v>6.5775124261292577</v>
      </c>
      <c r="B44" s="17">
        <v>6</v>
      </c>
      <c r="D44" s="8"/>
      <c r="E44" s="9"/>
      <c r="G44" s="8"/>
      <c r="H44" s="8"/>
    </row>
    <row r="45" spans="1:8" x14ac:dyDescent="0.25">
      <c r="A45" s="13">
        <v>6.5775124261292577</v>
      </c>
      <c r="B45" s="17">
        <v>7.2</v>
      </c>
      <c r="D45" s="8"/>
      <c r="E45" s="9"/>
      <c r="G45" s="8"/>
      <c r="H45" s="8"/>
    </row>
    <row r="46" spans="1:8" x14ac:dyDescent="0.25">
      <c r="A46" s="13">
        <v>6.5733309179117567</v>
      </c>
      <c r="B46" s="17">
        <v>8.6</v>
      </c>
      <c r="D46" s="8"/>
      <c r="E46" s="9"/>
      <c r="G46" s="8"/>
      <c r="H46" s="8"/>
    </row>
    <row r="47" spans="1:8" x14ac:dyDescent="0.25">
      <c r="A47" s="13">
        <v>6.572285540857381</v>
      </c>
      <c r="B47" s="17">
        <v>6.8</v>
      </c>
      <c r="D47" s="8"/>
      <c r="E47" s="9"/>
      <c r="G47" s="8"/>
      <c r="H47" s="8"/>
    </row>
    <row r="48" spans="1:8" x14ac:dyDescent="0.25">
      <c r="A48" s="13">
        <v>6.572285540857381</v>
      </c>
      <c r="B48" s="17">
        <v>0</v>
      </c>
      <c r="D48" s="8"/>
      <c r="E48" s="9"/>
      <c r="G48" s="8"/>
      <c r="H48" s="8"/>
    </row>
    <row r="49" spans="1:8" x14ac:dyDescent="0.25">
      <c r="A49" s="13">
        <v>6.5670586555855044</v>
      </c>
      <c r="B49" s="17">
        <v>2.5</v>
      </c>
      <c r="D49" s="8"/>
      <c r="E49" s="9"/>
      <c r="G49" s="8"/>
      <c r="H49" s="8"/>
    </row>
    <row r="50" spans="1:8" x14ac:dyDescent="0.25">
      <c r="A50" s="13">
        <v>6.5649679014767539</v>
      </c>
      <c r="B50" s="17">
        <v>8.6</v>
      </c>
      <c r="D50" s="8"/>
      <c r="E50" s="9"/>
      <c r="G50" s="8"/>
      <c r="H50" s="8"/>
    </row>
    <row r="51" spans="1:8" x14ac:dyDescent="0.25">
      <c r="A51" s="13">
        <v>6.5628771473680043</v>
      </c>
      <c r="B51" s="17">
        <v>2.7</v>
      </c>
      <c r="D51" s="8"/>
      <c r="E51" s="9"/>
      <c r="G51" s="8"/>
      <c r="H51" s="8"/>
    </row>
    <row r="52" spans="1:8" x14ac:dyDescent="0.25">
      <c r="A52" s="13">
        <v>6.5618317703136277</v>
      </c>
      <c r="B52" s="17">
        <v>5</v>
      </c>
      <c r="D52" s="8"/>
      <c r="E52" s="9"/>
      <c r="G52" s="8"/>
      <c r="H52" s="8"/>
    </row>
    <row r="53" spans="1:8" x14ac:dyDescent="0.25">
      <c r="A53" s="13">
        <v>6.5576502620961268</v>
      </c>
      <c r="B53" s="17">
        <v>6.7</v>
      </c>
      <c r="D53" s="8"/>
      <c r="E53" s="9"/>
      <c r="G53" s="8"/>
      <c r="H53" s="8"/>
    </row>
    <row r="54" spans="1:8" x14ac:dyDescent="0.25">
      <c r="A54" s="13">
        <v>6.5555595079873772</v>
      </c>
      <c r="B54" s="17">
        <v>3</v>
      </c>
      <c r="D54" s="8"/>
      <c r="E54" s="9"/>
      <c r="G54" s="8"/>
      <c r="H54" s="8"/>
    </row>
    <row r="55" spans="1:8" x14ac:dyDescent="0.25">
      <c r="A55" s="13">
        <v>6.5513779997698762</v>
      </c>
      <c r="B55" s="17">
        <v>6.9</v>
      </c>
      <c r="D55" s="8"/>
      <c r="E55" s="9"/>
      <c r="G55" s="8"/>
      <c r="H55" s="8"/>
    </row>
    <row r="56" spans="1:8" x14ac:dyDescent="0.25">
      <c r="A56" s="13">
        <v>6.5451057374436239</v>
      </c>
      <c r="B56" s="17">
        <v>4</v>
      </c>
      <c r="D56" s="8"/>
      <c r="E56" s="9"/>
      <c r="G56" s="8"/>
      <c r="H56" s="8"/>
    </row>
    <row r="57" spans="1:8" x14ac:dyDescent="0.25">
      <c r="A57" s="13">
        <v>6.5419696062804968</v>
      </c>
      <c r="B57" s="17">
        <v>8.9</v>
      </c>
      <c r="D57" s="8"/>
      <c r="E57" s="9"/>
      <c r="G57" s="8"/>
      <c r="H57" s="8"/>
    </row>
    <row r="58" spans="1:8" x14ac:dyDescent="0.25">
      <c r="A58" s="13">
        <v>6.5419696062804968</v>
      </c>
      <c r="B58" s="17">
        <v>5.9</v>
      </c>
      <c r="D58" s="8"/>
      <c r="E58" s="9"/>
      <c r="G58" s="8"/>
      <c r="H58" s="8"/>
    </row>
    <row r="59" spans="1:8" x14ac:dyDescent="0.25">
      <c r="A59" s="13">
        <v>6.536742721008622</v>
      </c>
      <c r="B59" s="17">
        <v>9</v>
      </c>
      <c r="D59" s="8"/>
      <c r="E59" s="9"/>
      <c r="G59" s="8"/>
      <c r="H59" s="8"/>
    </row>
    <row r="60" spans="1:8" x14ac:dyDescent="0.25">
      <c r="A60" s="13">
        <v>6.5315158357367444</v>
      </c>
      <c r="B60" s="17">
        <v>4</v>
      </c>
      <c r="D60" s="8"/>
      <c r="E60" s="9"/>
      <c r="G60" s="8"/>
      <c r="H60" s="8"/>
    </row>
    <row r="61" spans="1:8" x14ac:dyDescent="0.25">
      <c r="A61" s="13">
        <v>6.5304704586823696</v>
      </c>
      <c r="B61" s="17">
        <v>0</v>
      </c>
      <c r="D61" s="8"/>
      <c r="E61" s="9"/>
      <c r="G61" s="8"/>
      <c r="H61" s="8"/>
    </row>
    <row r="62" spans="1:8" x14ac:dyDescent="0.25">
      <c r="A62" s="13">
        <v>6.5304704586823696</v>
      </c>
      <c r="B62" s="17">
        <v>6.3</v>
      </c>
      <c r="D62" s="8"/>
      <c r="E62" s="9"/>
      <c r="G62" s="8"/>
      <c r="H62" s="8"/>
    </row>
    <row r="63" spans="1:8" x14ac:dyDescent="0.25">
      <c r="A63" s="13">
        <v>6.5304704586823696</v>
      </c>
      <c r="B63" s="17">
        <v>0</v>
      </c>
      <c r="D63" s="8"/>
      <c r="E63" s="9"/>
      <c r="G63" s="8"/>
      <c r="H63" s="8"/>
    </row>
    <row r="64" spans="1:8" x14ac:dyDescent="0.25">
      <c r="A64" s="13">
        <v>6.5252435734104948</v>
      </c>
      <c r="B64" s="17">
        <v>4.5999999999999996</v>
      </c>
      <c r="D64" s="8"/>
      <c r="E64" s="9"/>
      <c r="G64" s="8"/>
      <c r="H64" s="8"/>
    </row>
    <row r="65" spans="1:8" x14ac:dyDescent="0.25">
      <c r="A65" s="13">
        <v>6.5200166881386172</v>
      </c>
      <c r="B65" s="17">
        <v>8.4</v>
      </c>
      <c r="D65" s="8"/>
      <c r="E65" s="9"/>
      <c r="G65" s="8"/>
      <c r="H65" s="8"/>
    </row>
    <row r="66" spans="1:8" x14ac:dyDescent="0.25">
      <c r="A66" s="13">
        <v>6.5200166881386172</v>
      </c>
      <c r="B66" s="17">
        <v>1.8</v>
      </c>
      <c r="D66" s="8"/>
      <c r="E66" s="9"/>
      <c r="G66" s="8"/>
      <c r="H66" s="8"/>
    </row>
    <row r="67" spans="1:8" x14ac:dyDescent="0.25">
      <c r="A67" s="13">
        <v>6.5147898028667406</v>
      </c>
      <c r="B67" s="17">
        <v>7.5</v>
      </c>
      <c r="D67" s="8"/>
      <c r="E67" s="9"/>
      <c r="G67" s="8"/>
      <c r="H67" s="8"/>
    </row>
    <row r="68" spans="1:8" x14ac:dyDescent="0.25">
      <c r="A68" s="13">
        <v>6.5147898028667406</v>
      </c>
      <c r="B68" s="17">
        <v>8.5</v>
      </c>
      <c r="D68" s="8"/>
      <c r="E68" s="9"/>
      <c r="G68" s="8"/>
      <c r="H68" s="8"/>
    </row>
    <row r="69" spans="1:8" x14ac:dyDescent="0.25">
      <c r="A69" s="13">
        <v>6.5147898028667406</v>
      </c>
      <c r="B69" s="17">
        <v>8.5</v>
      </c>
      <c r="D69" s="8"/>
      <c r="E69" s="9"/>
      <c r="G69" s="8"/>
      <c r="H69" s="8"/>
    </row>
    <row r="70" spans="1:8" x14ac:dyDescent="0.25">
      <c r="A70" s="13">
        <v>6.5147898028667406</v>
      </c>
      <c r="B70" s="17">
        <v>2.5</v>
      </c>
      <c r="D70" s="8"/>
      <c r="E70" s="9"/>
      <c r="G70" s="8"/>
      <c r="H70" s="8"/>
    </row>
    <row r="71" spans="1:8" x14ac:dyDescent="0.25">
      <c r="A71" s="13">
        <v>6.5095629175948639</v>
      </c>
      <c r="B71" s="17">
        <v>4.2</v>
      </c>
      <c r="D71" s="8"/>
      <c r="E71" s="9"/>
      <c r="G71" s="8"/>
      <c r="H71" s="8"/>
    </row>
    <row r="72" spans="1:8" x14ac:dyDescent="0.25">
      <c r="A72" s="13">
        <v>6.5043360323229873</v>
      </c>
      <c r="B72" s="17">
        <v>5.0999999999999996</v>
      </c>
      <c r="D72" s="8"/>
      <c r="E72" s="9"/>
      <c r="G72" s="8"/>
      <c r="H72" s="8"/>
    </row>
    <row r="73" spans="1:8" x14ac:dyDescent="0.25">
      <c r="A73" s="13">
        <v>6.5032906552686125</v>
      </c>
      <c r="B73" s="17">
        <v>5</v>
      </c>
      <c r="D73" s="8"/>
      <c r="E73" s="9"/>
      <c r="G73" s="8"/>
      <c r="H73" s="8"/>
    </row>
    <row r="74" spans="1:8" x14ac:dyDescent="0.25">
      <c r="A74" s="13">
        <v>6.4991091470511124</v>
      </c>
      <c r="B74" s="17">
        <v>3.5</v>
      </c>
      <c r="D74" s="8"/>
      <c r="E74" s="9"/>
      <c r="G74" s="8"/>
      <c r="H74" s="8"/>
    </row>
    <row r="75" spans="1:8" x14ac:dyDescent="0.25">
      <c r="A75" s="13">
        <v>6.4938822617792349</v>
      </c>
      <c r="B75" s="17">
        <v>4.5</v>
      </c>
      <c r="D75" s="8"/>
      <c r="E75" s="9"/>
      <c r="G75" s="8"/>
      <c r="H75" s="8"/>
    </row>
    <row r="76" spans="1:8" x14ac:dyDescent="0.25">
      <c r="A76" s="13">
        <v>6.4928368847248601</v>
      </c>
      <c r="B76" s="17">
        <v>7</v>
      </c>
      <c r="D76" s="8"/>
      <c r="E76" s="9"/>
      <c r="G76" s="8"/>
      <c r="H76" s="8"/>
    </row>
    <row r="77" spans="1:8" x14ac:dyDescent="0.25">
      <c r="A77" s="13">
        <v>6.4897007535617348</v>
      </c>
      <c r="B77" s="17">
        <v>4</v>
      </c>
      <c r="D77" s="8"/>
      <c r="E77" s="9"/>
      <c r="G77" s="8"/>
      <c r="H77" s="8"/>
    </row>
    <row r="78" spans="1:8" x14ac:dyDescent="0.25">
      <c r="A78" s="13">
        <v>6.4886553765073582</v>
      </c>
      <c r="B78" s="17">
        <v>6.8</v>
      </c>
      <c r="D78" s="8"/>
      <c r="E78" s="9"/>
      <c r="G78" s="8"/>
      <c r="H78" s="8"/>
    </row>
    <row r="79" spans="1:8" x14ac:dyDescent="0.25">
      <c r="A79" s="13">
        <v>6.4876099994529834</v>
      </c>
      <c r="B79" s="17">
        <v>2.2999999999999998</v>
      </c>
      <c r="D79" s="8"/>
      <c r="E79" s="9"/>
      <c r="G79" s="8"/>
      <c r="H79" s="8"/>
    </row>
    <row r="80" spans="1:8" x14ac:dyDescent="0.25">
      <c r="A80" s="13">
        <v>6.4834284912354816</v>
      </c>
      <c r="B80" s="17">
        <v>5.3</v>
      </c>
      <c r="D80" s="8"/>
      <c r="E80" s="9"/>
      <c r="G80" s="8"/>
      <c r="H80" s="8"/>
    </row>
    <row r="81" spans="1:8" x14ac:dyDescent="0.25">
      <c r="A81" s="13">
        <v>6.4782016059636058</v>
      </c>
      <c r="B81" s="17">
        <v>3</v>
      </c>
      <c r="D81" s="8"/>
      <c r="E81" s="9"/>
      <c r="G81" s="8"/>
      <c r="H81" s="8"/>
    </row>
    <row r="82" spans="1:8" x14ac:dyDescent="0.25">
      <c r="A82" s="13">
        <v>6.4782016059636058</v>
      </c>
      <c r="B82" s="17">
        <v>5</v>
      </c>
      <c r="D82" s="8"/>
      <c r="E82" s="9"/>
      <c r="G82" s="8"/>
      <c r="H82" s="8"/>
    </row>
    <row r="83" spans="1:8" x14ac:dyDescent="0.25">
      <c r="A83" s="13">
        <v>6.477156228909231</v>
      </c>
      <c r="B83" s="17">
        <v>4</v>
      </c>
      <c r="D83" s="8"/>
      <c r="E83" s="9"/>
      <c r="G83" s="8"/>
      <c r="H83" s="8"/>
    </row>
    <row r="84" spans="1:8" x14ac:dyDescent="0.25">
      <c r="A84" s="13">
        <v>6.4740200977461049</v>
      </c>
      <c r="B84" s="17">
        <v>2.2999999999999998</v>
      </c>
      <c r="D84" s="8"/>
      <c r="E84" s="9"/>
      <c r="G84" s="8"/>
      <c r="H84" s="8"/>
    </row>
    <row r="85" spans="1:8" x14ac:dyDescent="0.25">
      <c r="A85" s="13">
        <v>6.4729747206917301</v>
      </c>
      <c r="B85" s="17">
        <v>4</v>
      </c>
      <c r="D85" s="8"/>
      <c r="E85" s="9"/>
      <c r="G85" s="8"/>
      <c r="H85" s="8"/>
    </row>
    <row r="86" spans="1:8" x14ac:dyDescent="0.25">
      <c r="A86" s="13">
        <v>6.4635663272023516</v>
      </c>
      <c r="B86" s="17">
        <v>3.8</v>
      </c>
      <c r="D86" s="8"/>
      <c r="E86" s="9"/>
      <c r="G86" s="8"/>
      <c r="H86" s="8"/>
    </row>
    <row r="87" spans="1:8" x14ac:dyDescent="0.25">
      <c r="A87" s="13">
        <v>6.4593848189848506</v>
      </c>
      <c r="B87" s="17">
        <v>5.9</v>
      </c>
      <c r="D87" s="8"/>
      <c r="E87" s="9"/>
      <c r="G87" s="8"/>
      <c r="H87" s="8"/>
    </row>
    <row r="88" spans="1:8" x14ac:dyDescent="0.25">
      <c r="A88" s="13">
        <v>6.4572940648761001</v>
      </c>
      <c r="B88" s="17">
        <v>3</v>
      </c>
      <c r="D88" s="8"/>
      <c r="E88" s="9"/>
      <c r="G88" s="8"/>
      <c r="H88" s="8"/>
    </row>
    <row r="89" spans="1:8" x14ac:dyDescent="0.25">
      <c r="A89" s="13">
        <v>6.4520671796042244</v>
      </c>
      <c r="B89" s="17">
        <v>2.6</v>
      </c>
      <c r="D89" s="8"/>
      <c r="E89" s="9"/>
      <c r="G89" s="8"/>
      <c r="H89" s="8"/>
    </row>
    <row r="90" spans="1:8" x14ac:dyDescent="0.25">
      <c r="A90" s="13">
        <v>6.4468402943323486</v>
      </c>
      <c r="B90" s="17">
        <v>11</v>
      </c>
      <c r="D90" s="8"/>
      <c r="E90" s="9"/>
      <c r="G90" s="8"/>
      <c r="H90" s="8"/>
    </row>
    <row r="91" spans="1:8" x14ac:dyDescent="0.25">
      <c r="A91" s="13">
        <v>6.4442873023888119</v>
      </c>
      <c r="B91" s="17">
        <v>4.9000000000000004</v>
      </c>
      <c r="D91" s="8"/>
      <c r="E91" s="9"/>
      <c r="G91" s="8"/>
      <c r="H91" s="8"/>
    </row>
    <row r="92" spans="1:8" x14ac:dyDescent="0.25">
      <c r="A92" s="13">
        <v>6.4332503926254683</v>
      </c>
      <c r="B92" s="17">
        <v>4.5</v>
      </c>
      <c r="D92" s="8"/>
      <c r="E92" s="9"/>
      <c r="G92" s="8"/>
      <c r="H92" s="8"/>
    </row>
    <row r="93" spans="1:8" x14ac:dyDescent="0.25">
      <c r="A93" s="13">
        <v>6.430114261462343</v>
      </c>
      <c r="B93" s="17">
        <v>6.5</v>
      </c>
      <c r="D93" s="8"/>
      <c r="E93" s="9"/>
      <c r="G93" s="8"/>
      <c r="H93" s="8"/>
    </row>
    <row r="94" spans="1:8" x14ac:dyDescent="0.25">
      <c r="A94" s="13">
        <v>6.4298727021001394</v>
      </c>
      <c r="B94" s="17">
        <v>2</v>
      </c>
      <c r="D94" s="8"/>
      <c r="E94" s="9"/>
      <c r="G94" s="8"/>
      <c r="H94" s="8"/>
    </row>
    <row r="95" spans="1:8" x14ac:dyDescent="0.25">
      <c r="A95" s="13">
        <v>6.4280235073535925</v>
      </c>
      <c r="B95" s="17">
        <v>7.5</v>
      </c>
      <c r="D95" s="8"/>
      <c r="E95" s="9"/>
      <c r="G95" s="8"/>
      <c r="H95" s="8"/>
    </row>
    <row r="96" spans="1:8" x14ac:dyDescent="0.25">
      <c r="A96" s="13">
        <v>6.4217512450273411</v>
      </c>
      <c r="B96" s="17">
        <v>5.6</v>
      </c>
      <c r="D96" s="8"/>
      <c r="E96" s="9"/>
      <c r="G96" s="8"/>
      <c r="H96" s="8"/>
    </row>
    <row r="97" spans="1:8" x14ac:dyDescent="0.25">
      <c r="A97" s="13">
        <v>6.4217512450273411</v>
      </c>
      <c r="B97" s="17">
        <v>0</v>
      </c>
      <c r="D97" s="8"/>
      <c r="E97" s="9"/>
      <c r="G97" s="8"/>
      <c r="H97" s="8"/>
    </row>
    <row r="98" spans="1:8" x14ac:dyDescent="0.25">
      <c r="A98" s="13">
        <v>6.4207058679729663</v>
      </c>
      <c r="B98" s="17">
        <v>3.5</v>
      </c>
      <c r="D98" s="8"/>
      <c r="E98" s="9"/>
      <c r="G98" s="8"/>
      <c r="H98" s="8"/>
    </row>
    <row r="99" spans="1:8" x14ac:dyDescent="0.25">
      <c r="A99" s="13">
        <v>6.4164190751640469</v>
      </c>
      <c r="B99" s="17">
        <v>5.05</v>
      </c>
      <c r="D99" s="8"/>
      <c r="E99" s="9"/>
      <c r="G99" s="8"/>
      <c r="H99" s="8"/>
    </row>
    <row r="100" spans="1:8" x14ac:dyDescent="0.25">
      <c r="A100" s="13">
        <v>6.4159385884877578</v>
      </c>
      <c r="B100" s="17">
        <v>7.5</v>
      </c>
      <c r="D100" s="8"/>
      <c r="E100" s="9"/>
      <c r="G100" s="8"/>
      <c r="H100" s="8"/>
    </row>
    <row r="101" spans="1:8" x14ac:dyDescent="0.25">
      <c r="A101" s="13">
        <v>6.4154581018114696</v>
      </c>
      <c r="B101" s="17">
        <v>3.6</v>
      </c>
      <c r="D101" s="8"/>
      <c r="E101" s="9"/>
      <c r="G101" s="8"/>
      <c r="H101" s="8"/>
    </row>
    <row r="102" spans="1:8" x14ac:dyDescent="0.25">
      <c r="A102" s="13">
        <v>6.4144336056467139</v>
      </c>
      <c r="B102" s="17">
        <v>12.6</v>
      </c>
      <c r="D102" s="8"/>
      <c r="E102" s="9"/>
      <c r="G102" s="8"/>
      <c r="H102" s="8"/>
    </row>
    <row r="103" spans="1:8" x14ac:dyDescent="0.25">
      <c r="A103" s="13">
        <v>6.4050252121573354</v>
      </c>
      <c r="B103" s="17">
        <v>0</v>
      </c>
      <c r="D103" s="8"/>
      <c r="E103" s="9"/>
      <c r="G103" s="8"/>
      <c r="H103" s="8"/>
    </row>
    <row r="104" spans="1:8" x14ac:dyDescent="0.25">
      <c r="A104" s="13">
        <v>6.4039798351029615</v>
      </c>
      <c r="B104" s="17">
        <v>4</v>
      </c>
      <c r="D104" s="8"/>
      <c r="E104" s="9"/>
      <c r="G104" s="8"/>
      <c r="H104" s="8"/>
    </row>
    <row r="105" spans="1:8" x14ac:dyDescent="0.25">
      <c r="A105" s="13">
        <v>6.4039798351029615</v>
      </c>
      <c r="B105" s="17">
        <v>6.7</v>
      </c>
      <c r="D105" s="8"/>
      <c r="E105" s="9"/>
      <c r="G105" s="8"/>
      <c r="H105" s="8"/>
    </row>
    <row r="106" spans="1:8" x14ac:dyDescent="0.25">
      <c r="A106" s="13">
        <v>6.4008437039398354</v>
      </c>
      <c r="B106" s="17">
        <v>1.1000000000000001</v>
      </c>
      <c r="D106" s="8"/>
      <c r="E106" s="9"/>
      <c r="G106" s="8"/>
      <c r="H106" s="8"/>
    </row>
    <row r="107" spans="1:8" x14ac:dyDescent="0.25">
      <c r="A107" s="13">
        <v>6.4008437039398354</v>
      </c>
      <c r="B107" s="17">
        <v>4.5</v>
      </c>
      <c r="D107" s="8"/>
      <c r="E107" s="9"/>
      <c r="G107" s="8"/>
      <c r="H107" s="8"/>
    </row>
    <row r="108" spans="1:8" x14ac:dyDescent="0.25">
      <c r="A108" s="13">
        <v>6.3997983268854597</v>
      </c>
      <c r="B108" s="17">
        <v>7.5</v>
      </c>
      <c r="D108" s="8"/>
      <c r="E108" s="9"/>
      <c r="G108" s="8"/>
      <c r="H108" s="8"/>
    </row>
    <row r="109" spans="1:8" x14ac:dyDescent="0.25">
      <c r="A109" s="13">
        <v>6.3971996081124836</v>
      </c>
      <c r="B109" s="17">
        <v>2</v>
      </c>
      <c r="D109" s="8"/>
      <c r="E109" s="9"/>
      <c r="G109" s="8"/>
      <c r="H109" s="8"/>
    </row>
    <row r="110" spans="1:8" x14ac:dyDescent="0.25">
      <c r="A110" s="13">
        <v>6.3962386347599063</v>
      </c>
      <c r="B110" s="17">
        <v>5.7</v>
      </c>
      <c r="D110" s="8"/>
      <c r="E110" s="9"/>
      <c r="G110" s="8"/>
      <c r="H110" s="8"/>
    </row>
    <row r="111" spans="1:8" x14ac:dyDescent="0.25">
      <c r="A111" s="13">
        <v>6.3956168186679587</v>
      </c>
      <c r="B111" s="17">
        <v>8.6</v>
      </c>
      <c r="D111" s="8"/>
      <c r="E111" s="9"/>
      <c r="G111" s="8"/>
      <c r="H111" s="8"/>
    </row>
    <row r="112" spans="1:8" x14ac:dyDescent="0.25">
      <c r="A112" s="13">
        <v>6.3945714416135848</v>
      </c>
      <c r="B112" s="17">
        <v>4.7</v>
      </c>
      <c r="D112" s="8"/>
      <c r="E112" s="9"/>
      <c r="G112" s="8"/>
      <c r="H112" s="8"/>
    </row>
    <row r="113" spans="1:8" x14ac:dyDescent="0.25">
      <c r="A113" s="13">
        <v>6.3875898745867028</v>
      </c>
      <c r="B113" s="17">
        <v>5.7</v>
      </c>
      <c r="D113" s="8"/>
      <c r="E113" s="9"/>
      <c r="G113" s="8"/>
      <c r="H113" s="8"/>
    </row>
    <row r="114" spans="1:8" x14ac:dyDescent="0.25">
      <c r="A114" s="13">
        <v>6.3841176710698306</v>
      </c>
      <c r="B114" s="17">
        <v>8.1999999999999993</v>
      </c>
      <c r="D114" s="8"/>
      <c r="E114" s="9"/>
      <c r="G114" s="8"/>
      <c r="H114" s="8"/>
    </row>
    <row r="115" spans="1:8" x14ac:dyDescent="0.25">
      <c r="A115" s="13">
        <v>6.3788907857979549</v>
      </c>
      <c r="B115" s="17">
        <v>3.5</v>
      </c>
      <c r="D115" s="8"/>
      <c r="E115" s="9"/>
      <c r="G115" s="8"/>
      <c r="H115" s="8"/>
    </row>
    <row r="116" spans="1:8" x14ac:dyDescent="0.25">
      <c r="A116" s="13">
        <v>6.3784606277372111</v>
      </c>
      <c r="B116" s="17">
        <v>8</v>
      </c>
      <c r="D116" s="8"/>
      <c r="E116" s="9"/>
      <c r="G116" s="8"/>
      <c r="H116" s="8"/>
    </row>
    <row r="117" spans="1:8" x14ac:dyDescent="0.25">
      <c r="A117" s="13">
        <v>6.3736639005260791</v>
      </c>
      <c r="B117" s="17">
        <v>0</v>
      </c>
      <c r="D117" s="8"/>
      <c r="E117" s="9"/>
      <c r="G117" s="8"/>
      <c r="H117" s="8"/>
    </row>
    <row r="118" spans="1:8" x14ac:dyDescent="0.25">
      <c r="A118" s="13">
        <v>6.3736639005260791</v>
      </c>
      <c r="B118" s="17">
        <v>5.5</v>
      </c>
      <c r="D118" s="8"/>
      <c r="E118" s="9"/>
      <c r="G118" s="8"/>
      <c r="H118" s="8"/>
    </row>
    <row r="119" spans="1:8" x14ac:dyDescent="0.25">
      <c r="A119" s="13">
        <v>6.3736639005260791</v>
      </c>
      <c r="B119" s="17">
        <v>7.2</v>
      </c>
      <c r="D119" s="8"/>
      <c r="E119" s="9"/>
      <c r="G119" s="8"/>
      <c r="H119" s="8"/>
    </row>
    <row r="120" spans="1:8" x14ac:dyDescent="0.25">
      <c r="A120" s="13">
        <v>6.3726185234717025</v>
      </c>
      <c r="B120" s="17">
        <v>6.7</v>
      </c>
      <c r="D120" s="8"/>
      <c r="E120" s="9"/>
      <c r="G120" s="8"/>
      <c r="H120" s="8"/>
    </row>
    <row r="121" spans="1:8" x14ac:dyDescent="0.25">
      <c r="A121" s="13">
        <v>6.3642555070367006</v>
      </c>
      <c r="B121" s="17">
        <v>6.4</v>
      </c>
      <c r="D121" s="8"/>
      <c r="E121" s="9"/>
      <c r="G121" s="8"/>
      <c r="H121" s="8"/>
    </row>
    <row r="122" spans="1:8" x14ac:dyDescent="0.25">
      <c r="A122" s="13">
        <v>6.3632101299823249</v>
      </c>
      <c r="B122" s="17">
        <v>8.6</v>
      </c>
      <c r="D122" s="8"/>
      <c r="E122" s="9"/>
      <c r="G122" s="8"/>
      <c r="H122" s="8"/>
    </row>
    <row r="123" spans="1:8" x14ac:dyDescent="0.25">
      <c r="A123" s="13">
        <v>6.359028621764824</v>
      </c>
      <c r="B123" s="17">
        <v>5</v>
      </c>
      <c r="D123" s="8"/>
      <c r="E123" s="9"/>
      <c r="G123" s="8"/>
      <c r="H123" s="8"/>
    </row>
    <row r="124" spans="1:8" x14ac:dyDescent="0.25">
      <c r="A124" s="13">
        <v>6.3579832447104483</v>
      </c>
      <c r="B124" s="17">
        <v>3.2</v>
      </c>
      <c r="D124" s="8"/>
      <c r="E124" s="9"/>
      <c r="G124" s="8"/>
      <c r="H124" s="8"/>
    </row>
    <row r="125" spans="1:8" x14ac:dyDescent="0.25">
      <c r="A125" s="13">
        <v>6.3539558072464706</v>
      </c>
      <c r="B125" s="17">
        <v>5</v>
      </c>
      <c r="D125" s="8"/>
      <c r="E125" s="9"/>
      <c r="G125" s="8"/>
      <c r="H125" s="8"/>
    </row>
    <row r="126" spans="1:8" x14ac:dyDescent="0.25">
      <c r="A126" s="13">
        <v>6.3538017364929482</v>
      </c>
      <c r="B126" s="17">
        <v>4.9000000000000004</v>
      </c>
      <c r="D126" s="8"/>
      <c r="E126" s="9"/>
      <c r="G126" s="8"/>
      <c r="H126" s="8"/>
    </row>
    <row r="127" spans="1:8" x14ac:dyDescent="0.25">
      <c r="A127" s="13">
        <v>6.3527563594385734</v>
      </c>
      <c r="B127" s="17">
        <v>5.5</v>
      </c>
      <c r="D127" s="8"/>
      <c r="E127" s="9"/>
      <c r="G127" s="8"/>
      <c r="H127" s="8"/>
    </row>
    <row r="128" spans="1:8" x14ac:dyDescent="0.25">
      <c r="A128" s="13">
        <v>6.3517109823841968</v>
      </c>
      <c r="B128" s="17">
        <v>8.9</v>
      </c>
      <c r="D128" s="8"/>
      <c r="E128" s="9"/>
      <c r="G128" s="8"/>
      <c r="H128" s="8"/>
    </row>
    <row r="129" spans="1:8" x14ac:dyDescent="0.25">
      <c r="A129" s="13">
        <v>6.3517109823841968</v>
      </c>
      <c r="B129" s="17">
        <v>5.5</v>
      </c>
      <c r="D129" s="8"/>
      <c r="E129" s="9"/>
      <c r="G129" s="8"/>
      <c r="H129" s="8"/>
    </row>
    <row r="130" spans="1:8" x14ac:dyDescent="0.25">
      <c r="A130" s="13">
        <v>6.3485748512210716</v>
      </c>
      <c r="B130" s="17">
        <v>3.2</v>
      </c>
      <c r="D130" s="8"/>
      <c r="E130" s="9"/>
      <c r="G130" s="8"/>
      <c r="H130" s="8"/>
    </row>
    <row r="131" spans="1:8" x14ac:dyDescent="0.25">
      <c r="A131" s="13">
        <v>6.3475294741666959</v>
      </c>
      <c r="B131" s="17">
        <v>3.8</v>
      </c>
      <c r="D131" s="8"/>
      <c r="E131" s="9"/>
      <c r="G131" s="8"/>
      <c r="H131" s="8"/>
    </row>
    <row r="132" spans="1:8" x14ac:dyDescent="0.25">
      <c r="A132" s="13">
        <v>6.3475294741666959</v>
      </c>
      <c r="B132" s="17">
        <v>3.5</v>
      </c>
      <c r="D132" s="8"/>
      <c r="E132" s="9"/>
      <c r="G132" s="8"/>
      <c r="H132" s="8"/>
    </row>
    <row r="133" spans="1:8" x14ac:dyDescent="0.25">
      <c r="A133" s="13">
        <v>6.3475294741666959</v>
      </c>
      <c r="B133" s="17">
        <v>4.2</v>
      </c>
      <c r="D133" s="8"/>
      <c r="E133" s="9"/>
      <c r="G133" s="8"/>
      <c r="H133" s="8"/>
    </row>
    <row r="134" spans="1:8" x14ac:dyDescent="0.25">
      <c r="A134" s="13">
        <v>6.3443933430035697</v>
      </c>
      <c r="B134" s="17">
        <v>7.2</v>
      </c>
      <c r="D134" s="8"/>
      <c r="E134" s="9"/>
      <c r="G134" s="8"/>
      <c r="H134" s="8"/>
    </row>
    <row r="135" spans="1:8" x14ac:dyDescent="0.25">
      <c r="A135" s="13">
        <v>6.3412572118404444</v>
      </c>
      <c r="B135" s="17">
        <v>3.7</v>
      </c>
      <c r="D135" s="8"/>
      <c r="E135" s="9"/>
      <c r="G135" s="8"/>
      <c r="H135" s="8"/>
    </row>
    <row r="136" spans="1:8" x14ac:dyDescent="0.25">
      <c r="A136" s="13">
        <v>6.3381210806773183</v>
      </c>
      <c r="B136" s="17">
        <v>3.9</v>
      </c>
      <c r="D136" s="8"/>
      <c r="E136" s="9"/>
      <c r="G136" s="8"/>
      <c r="H136" s="8"/>
    </row>
    <row r="137" spans="1:8" x14ac:dyDescent="0.25">
      <c r="A137" s="13">
        <v>6.3370757036229426</v>
      </c>
      <c r="B137" s="17">
        <v>2.9</v>
      </c>
      <c r="D137" s="8"/>
      <c r="E137" s="9"/>
      <c r="G137" s="8"/>
      <c r="H137" s="8"/>
    </row>
    <row r="138" spans="1:8" x14ac:dyDescent="0.25">
      <c r="A138" s="13">
        <v>6.3328941954054425</v>
      </c>
      <c r="B138" s="17">
        <v>3.7</v>
      </c>
      <c r="D138" s="8"/>
      <c r="E138" s="9"/>
      <c r="G138" s="8"/>
      <c r="H138" s="8"/>
    </row>
    <row r="139" spans="1:8" x14ac:dyDescent="0.25">
      <c r="A139" s="13">
        <v>6.3318488183510659</v>
      </c>
      <c r="B139" s="17">
        <v>0</v>
      </c>
      <c r="D139" s="8"/>
      <c r="E139" s="9"/>
      <c r="G139" s="8"/>
      <c r="H139" s="8"/>
    </row>
    <row r="140" spans="1:8" x14ac:dyDescent="0.25">
      <c r="A140" s="13">
        <v>6.3266219330791911</v>
      </c>
      <c r="B140" s="17">
        <v>6</v>
      </c>
      <c r="D140" s="8"/>
      <c r="E140" s="9"/>
      <c r="G140" s="8"/>
      <c r="H140" s="8"/>
    </row>
    <row r="141" spans="1:8" x14ac:dyDescent="0.25">
      <c r="A141" s="13">
        <v>6.3266219330791911</v>
      </c>
      <c r="B141" s="17">
        <v>7.1</v>
      </c>
      <c r="D141" s="8"/>
      <c r="E141" s="9"/>
      <c r="G141" s="8"/>
      <c r="H141" s="8"/>
    </row>
    <row r="142" spans="1:8" x14ac:dyDescent="0.25">
      <c r="A142" s="13">
        <v>6.323485801916064</v>
      </c>
      <c r="B142" s="17">
        <v>6.3</v>
      </c>
      <c r="D142" s="8"/>
      <c r="E142" s="9"/>
      <c r="G142" s="8"/>
      <c r="H142" s="8"/>
    </row>
    <row r="143" spans="1:8" x14ac:dyDescent="0.25">
      <c r="A143" s="13">
        <v>6.3213950478073144</v>
      </c>
      <c r="B143" s="17">
        <v>5.4</v>
      </c>
      <c r="D143" s="8"/>
      <c r="E143" s="9"/>
      <c r="G143" s="8"/>
      <c r="H143" s="8"/>
    </row>
    <row r="144" spans="1:8" x14ac:dyDescent="0.25">
      <c r="A144" s="13">
        <v>6.3208022265825248</v>
      </c>
      <c r="B144" s="17">
        <v>8.5</v>
      </c>
      <c r="D144" s="8"/>
      <c r="E144" s="9"/>
      <c r="G144" s="8"/>
      <c r="H144" s="8"/>
    </row>
    <row r="145" spans="1:8" x14ac:dyDescent="0.25">
      <c r="A145" s="13">
        <v>6.3203217399062366</v>
      </c>
      <c r="B145" s="17">
        <v>7.2</v>
      </c>
      <c r="D145" s="8"/>
      <c r="E145" s="9"/>
      <c r="G145" s="8"/>
      <c r="H145" s="8"/>
    </row>
    <row r="146" spans="1:8" x14ac:dyDescent="0.25">
      <c r="A146" s="13">
        <v>6.3161681625354387</v>
      </c>
      <c r="B146" s="17">
        <v>7.5</v>
      </c>
      <c r="D146" s="8"/>
      <c r="E146" s="9"/>
      <c r="G146" s="8"/>
      <c r="H146" s="8"/>
    </row>
    <row r="147" spans="1:8" x14ac:dyDescent="0.25">
      <c r="A147" s="13">
        <v>6.3119866543179368</v>
      </c>
      <c r="B147" s="17">
        <v>6.5</v>
      </c>
      <c r="D147" s="8"/>
      <c r="E147" s="9"/>
      <c r="G147" s="8"/>
      <c r="H147" s="8"/>
    </row>
    <row r="148" spans="1:8" x14ac:dyDescent="0.25">
      <c r="A148" s="13">
        <v>6.3111924930567422</v>
      </c>
      <c r="B148" s="17">
        <v>7.5</v>
      </c>
      <c r="D148" s="8"/>
      <c r="E148" s="9"/>
      <c r="G148" s="8"/>
      <c r="H148" s="8"/>
    </row>
    <row r="149" spans="1:8" x14ac:dyDescent="0.25">
      <c r="A149" s="13">
        <v>6.3067597690460602</v>
      </c>
      <c r="B149" s="17">
        <v>6</v>
      </c>
      <c r="D149" s="8"/>
      <c r="E149" s="9"/>
      <c r="G149" s="8"/>
      <c r="H149" s="8"/>
    </row>
    <row r="150" spans="1:8" x14ac:dyDescent="0.25">
      <c r="A150" s="13">
        <v>6.3057143919916845</v>
      </c>
      <c r="B150" s="17">
        <v>1.875</v>
      </c>
      <c r="D150" s="8"/>
      <c r="E150" s="9"/>
      <c r="G150" s="8"/>
      <c r="H150" s="8"/>
    </row>
    <row r="151" spans="1:8" x14ac:dyDescent="0.25">
      <c r="A151" s="13">
        <v>6.3057143919916845</v>
      </c>
      <c r="B151" s="17">
        <v>4.5</v>
      </c>
      <c r="D151" s="8"/>
      <c r="E151" s="9"/>
      <c r="G151" s="8"/>
      <c r="H151" s="8"/>
    </row>
    <row r="152" spans="1:8" x14ac:dyDescent="0.25">
      <c r="A152" s="13">
        <v>6.3001412995020951</v>
      </c>
      <c r="B152" s="17">
        <v>6.3</v>
      </c>
      <c r="D152" s="8"/>
      <c r="E152" s="9"/>
      <c r="G152" s="8"/>
      <c r="H152" s="8"/>
    </row>
    <row r="153" spans="1:8" x14ac:dyDescent="0.25">
      <c r="A153" s="13">
        <v>6.295260621447933</v>
      </c>
      <c r="B153" s="17">
        <v>2.5</v>
      </c>
      <c r="D153" s="8"/>
      <c r="E153" s="9"/>
      <c r="G153" s="8"/>
      <c r="H153" s="8"/>
    </row>
    <row r="154" spans="1:8" x14ac:dyDescent="0.25">
      <c r="A154" s="13">
        <v>6.2900337361760563</v>
      </c>
      <c r="B154" s="17">
        <v>3.2</v>
      </c>
      <c r="D154" s="8"/>
      <c r="E154" s="9"/>
      <c r="G154" s="8"/>
      <c r="H154" s="8"/>
    </row>
    <row r="155" spans="1:8" x14ac:dyDescent="0.25">
      <c r="A155" s="13">
        <v>6.2900337361760563</v>
      </c>
      <c r="B155" s="17">
        <v>6.6</v>
      </c>
      <c r="D155" s="8"/>
      <c r="E155" s="9"/>
      <c r="G155" s="8"/>
      <c r="H155" s="8"/>
    </row>
    <row r="156" spans="1:8" x14ac:dyDescent="0.25">
      <c r="A156" s="13">
        <v>6.2858522279585545</v>
      </c>
      <c r="B156" s="17">
        <v>3.7</v>
      </c>
      <c r="D156" s="8"/>
      <c r="E156" s="9"/>
      <c r="G156" s="8"/>
      <c r="H156" s="8"/>
    </row>
    <row r="157" spans="1:8" x14ac:dyDescent="0.25">
      <c r="A157" s="13">
        <v>6.2806253426866778</v>
      </c>
      <c r="B157" s="17">
        <v>5.5</v>
      </c>
      <c r="D157" s="8"/>
      <c r="E157" s="9"/>
      <c r="G157" s="8"/>
      <c r="H157" s="8"/>
    </row>
    <row r="158" spans="1:8" x14ac:dyDescent="0.25">
      <c r="A158" s="13">
        <v>6.2753984574148021</v>
      </c>
      <c r="B158" s="17">
        <v>5.6</v>
      </c>
      <c r="D158" s="8"/>
      <c r="E158" s="9"/>
      <c r="G158" s="8"/>
      <c r="H158" s="8"/>
    </row>
    <row r="159" spans="1:8" x14ac:dyDescent="0.25">
      <c r="A159" s="13">
        <v>6.2707724453835691</v>
      </c>
      <c r="B159" s="17">
        <v>5.2</v>
      </c>
      <c r="D159" s="8"/>
      <c r="E159" s="9"/>
      <c r="G159" s="8"/>
      <c r="H159" s="8"/>
    </row>
    <row r="160" spans="1:8" x14ac:dyDescent="0.25">
      <c r="A160" s="13">
        <v>6.2649446868710488</v>
      </c>
      <c r="B160" s="17">
        <v>4.3</v>
      </c>
      <c r="D160" s="8"/>
      <c r="E160" s="9"/>
      <c r="G160" s="8"/>
      <c r="H160" s="8"/>
    </row>
    <row r="161" spans="1:8" x14ac:dyDescent="0.25">
      <c r="A161" s="13">
        <v>6.2649446868710488</v>
      </c>
      <c r="B161" s="17">
        <v>4</v>
      </c>
      <c r="D161" s="8"/>
      <c r="E161" s="9"/>
      <c r="G161" s="8"/>
      <c r="H161" s="8"/>
    </row>
    <row r="162" spans="1:8" x14ac:dyDescent="0.25">
      <c r="A162" s="13">
        <v>6.2618085557079235</v>
      </c>
      <c r="B162" s="17">
        <v>6.5</v>
      </c>
      <c r="D162" s="8"/>
      <c r="E162" s="9"/>
      <c r="G162" s="8"/>
      <c r="H162" s="8"/>
    </row>
    <row r="163" spans="1:8" x14ac:dyDescent="0.25">
      <c r="A163" s="13">
        <v>6.2482186540010449</v>
      </c>
      <c r="B163" s="17">
        <v>6.9</v>
      </c>
      <c r="D163" s="8"/>
      <c r="E163" s="9"/>
      <c r="G163" s="8"/>
      <c r="H163" s="8"/>
    </row>
    <row r="164" spans="1:8" x14ac:dyDescent="0.25">
      <c r="A164" s="13">
        <v>6.2448853317288542</v>
      </c>
      <c r="B164" s="17">
        <v>5.5</v>
      </c>
      <c r="D164" s="8"/>
      <c r="E164" s="9"/>
      <c r="G164" s="8"/>
      <c r="H164" s="8"/>
    </row>
    <row r="165" spans="1:8" x14ac:dyDescent="0.25">
      <c r="A165" s="13">
        <v>6.2440371457835431</v>
      </c>
      <c r="B165" s="17">
        <v>4.2</v>
      </c>
      <c r="D165" s="8"/>
      <c r="E165" s="9"/>
      <c r="G165" s="8"/>
      <c r="H165" s="8"/>
    </row>
    <row r="166" spans="1:8" x14ac:dyDescent="0.25">
      <c r="A166" s="13">
        <v>6.2429917687291683</v>
      </c>
      <c r="B166" s="17">
        <v>4.5</v>
      </c>
      <c r="D166" s="8"/>
      <c r="E166" s="9"/>
      <c r="G166" s="8"/>
      <c r="H166" s="8"/>
    </row>
    <row r="167" spans="1:8" x14ac:dyDescent="0.25">
      <c r="A167" s="13">
        <v>6.2388102605116673</v>
      </c>
      <c r="B167" s="17">
        <v>5.2</v>
      </c>
      <c r="D167" s="8"/>
      <c r="E167" s="9"/>
      <c r="G167" s="8"/>
      <c r="H167" s="8"/>
    </row>
    <row r="168" spans="1:8" x14ac:dyDescent="0.25">
      <c r="A168" s="13">
        <v>6.238639004937097</v>
      </c>
      <c r="B168" s="17">
        <v>5.0999999999999996</v>
      </c>
      <c r="D168" s="8"/>
      <c r="E168" s="9"/>
      <c r="G168" s="8"/>
      <c r="H168" s="8"/>
    </row>
    <row r="169" spans="1:8" x14ac:dyDescent="0.25">
      <c r="A169" s="13">
        <v>6.2377648834572925</v>
      </c>
      <c r="B169" s="17">
        <v>4.5</v>
      </c>
      <c r="D169" s="8"/>
      <c r="E169" s="9"/>
      <c r="G169" s="8"/>
      <c r="H169" s="8"/>
    </row>
    <row r="170" spans="1:8" x14ac:dyDescent="0.25">
      <c r="A170" s="13">
        <v>6.2376780315845171</v>
      </c>
      <c r="B170" s="17">
        <v>2</v>
      </c>
      <c r="D170" s="8"/>
      <c r="E170" s="9"/>
      <c r="G170" s="8"/>
      <c r="H170" s="8"/>
    </row>
    <row r="171" spans="1:8" x14ac:dyDescent="0.25">
      <c r="A171" s="13">
        <v>6.2335833752397907</v>
      </c>
      <c r="B171" s="17">
        <v>3.7</v>
      </c>
      <c r="D171" s="8"/>
      <c r="E171" s="9"/>
      <c r="G171" s="8"/>
      <c r="H171" s="8"/>
    </row>
    <row r="172" spans="1:8" x14ac:dyDescent="0.25">
      <c r="A172" s="13">
        <v>6.2325379981854141</v>
      </c>
      <c r="B172" s="17">
        <v>6</v>
      </c>
      <c r="D172" s="8"/>
      <c r="E172" s="9"/>
      <c r="G172" s="8"/>
      <c r="H172" s="8"/>
    </row>
    <row r="173" spans="1:8" x14ac:dyDescent="0.25">
      <c r="A173" s="13">
        <v>6.2325379981854141</v>
      </c>
      <c r="B173" s="17">
        <v>5.9</v>
      </c>
      <c r="D173" s="8"/>
      <c r="E173" s="9"/>
      <c r="G173" s="8"/>
      <c r="H173" s="8"/>
    </row>
    <row r="174" spans="1:8" x14ac:dyDescent="0.25">
      <c r="A174" s="13">
        <v>6.2294018670222906</v>
      </c>
      <c r="B174" s="17">
        <v>7.6</v>
      </c>
      <c r="D174" s="8"/>
      <c r="E174" s="9"/>
      <c r="G174" s="8"/>
      <c r="H174" s="8"/>
    </row>
    <row r="175" spans="1:8" x14ac:dyDescent="0.25">
      <c r="A175" s="13">
        <v>6.2273111129135383</v>
      </c>
      <c r="B175" s="17">
        <v>4.5999999999999996</v>
      </c>
      <c r="D175" s="8"/>
      <c r="E175" s="9"/>
      <c r="G175" s="8"/>
      <c r="H175" s="8"/>
    </row>
    <row r="176" spans="1:8" x14ac:dyDescent="0.25">
      <c r="A176" s="13">
        <v>6.2273111129135383</v>
      </c>
      <c r="B176" s="17">
        <v>4.7</v>
      </c>
      <c r="D176" s="8"/>
      <c r="E176" s="9"/>
      <c r="G176" s="8"/>
      <c r="H176" s="8"/>
    </row>
    <row r="177" spans="1:8" x14ac:dyDescent="0.25">
      <c r="A177" s="13">
        <v>6.2252203588047887</v>
      </c>
      <c r="B177" s="17">
        <v>10.5</v>
      </c>
      <c r="D177" s="8"/>
      <c r="E177" s="9"/>
      <c r="G177" s="8"/>
      <c r="H177" s="8"/>
    </row>
    <row r="178" spans="1:8" x14ac:dyDescent="0.25">
      <c r="A178" s="13">
        <v>6.2242244046484236</v>
      </c>
      <c r="B178" s="17">
        <v>7</v>
      </c>
      <c r="D178" s="8"/>
      <c r="E178" s="9"/>
      <c r="G178" s="8"/>
      <c r="H178" s="8"/>
    </row>
    <row r="179" spans="1:8" x14ac:dyDescent="0.25">
      <c r="A179" s="13">
        <v>6.2231296046960374</v>
      </c>
      <c r="B179" s="17">
        <v>9.1</v>
      </c>
      <c r="D179" s="8"/>
      <c r="E179" s="9"/>
      <c r="G179" s="8"/>
      <c r="H179" s="8"/>
    </row>
    <row r="180" spans="1:8" x14ac:dyDescent="0.25">
      <c r="A180" s="13">
        <v>6.2184585645329546</v>
      </c>
      <c r="B180" s="17">
        <v>2</v>
      </c>
      <c r="D180" s="8"/>
      <c r="E180" s="9"/>
      <c r="G180" s="8"/>
      <c r="H180" s="8"/>
    </row>
    <row r="181" spans="1:8" x14ac:dyDescent="0.25">
      <c r="A181" s="13">
        <v>6.2168573423697868</v>
      </c>
      <c r="B181" s="17">
        <v>8.6</v>
      </c>
      <c r="D181" s="8"/>
      <c r="E181" s="9"/>
      <c r="G181" s="8"/>
      <c r="H181" s="8"/>
    </row>
    <row r="182" spans="1:8" x14ac:dyDescent="0.25">
      <c r="A182" s="13">
        <v>6.2168573423697868</v>
      </c>
      <c r="B182" s="17">
        <v>6</v>
      </c>
      <c r="D182" s="8"/>
      <c r="E182" s="9"/>
      <c r="G182" s="8"/>
      <c r="H182" s="8"/>
    </row>
    <row r="183" spans="1:8" x14ac:dyDescent="0.25">
      <c r="A183" s="13">
        <v>6.2146146711226438</v>
      </c>
      <c r="B183" s="17">
        <v>5.7</v>
      </c>
      <c r="D183" s="8"/>
      <c r="E183" s="9"/>
      <c r="G183" s="8"/>
      <c r="H183" s="8"/>
    </row>
    <row r="184" spans="1:8" x14ac:dyDescent="0.25">
      <c r="A184" s="13">
        <v>6.212675834152285</v>
      </c>
      <c r="B184" s="17">
        <v>3.8</v>
      </c>
      <c r="D184" s="8"/>
      <c r="E184" s="9"/>
      <c r="G184" s="8"/>
      <c r="H184" s="8"/>
    </row>
    <row r="185" spans="1:8" x14ac:dyDescent="0.25">
      <c r="A185" s="13">
        <v>6.2116304570979102</v>
      </c>
      <c r="B185" s="17">
        <v>5.7</v>
      </c>
      <c r="D185" s="8"/>
      <c r="E185" s="9"/>
      <c r="G185" s="8"/>
      <c r="H185" s="8"/>
    </row>
    <row r="186" spans="1:8" x14ac:dyDescent="0.25">
      <c r="A186" s="13">
        <v>6.2074489488804083</v>
      </c>
      <c r="B186" s="17">
        <v>0</v>
      </c>
      <c r="D186" s="8"/>
      <c r="E186" s="9"/>
      <c r="G186" s="8"/>
      <c r="H186" s="8"/>
    </row>
    <row r="187" spans="1:8" x14ac:dyDescent="0.25">
      <c r="A187" s="13">
        <v>6.2050049375968621</v>
      </c>
      <c r="B187" s="17">
        <v>5.3</v>
      </c>
      <c r="D187" s="8"/>
      <c r="E187" s="9"/>
      <c r="G187" s="8"/>
      <c r="H187" s="8"/>
    </row>
    <row r="188" spans="1:8" x14ac:dyDescent="0.25">
      <c r="A188" s="13">
        <v>6.2022220636085317</v>
      </c>
      <c r="B188" s="17">
        <v>5.3</v>
      </c>
      <c r="D188" s="8"/>
      <c r="E188" s="9"/>
      <c r="G188" s="8"/>
      <c r="H188" s="8"/>
    </row>
    <row r="189" spans="1:8" x14ac:dyDescent="0.25">
      <c r="A189" s="13">
        <v>6.1969951783366559</v>
      </c>
      <c r="B189" s="17">
        <v>4.5999999999999996</v>
      </c>
      <c r="D189" s="8"/>
      <c r="E189" s="9"/>
      <c r="G189" s="8"/>
      <c r="H189" s="8"/>
    </row>
    <row r="190" spans="1:8" x14ac:dyDescent="0.25">
      <c r="A190" s="13">
        <v>6.1907229160104045</v>
      </c>
      <c r="B190" s="17">
        <v>3.4</v>
      </c>
      <c r="D190" s="8"/>
      <c r="E190" s="9"/>
      <c r="G190" s="8"/>
      <c r="H190" s="8"/>
    </row>
    <row r="191" spans="1:8" x14ac:dyDescent="0.25">
      <c r="A191" s="13">
        <v>6.1907229160104045</v>
      </c>
      <c r="B191" s="17">
        <v>4</v>
      </c>
      <c r="D191" s="8"/>
      <c r="E191" s="9"/>
      <c r="G191" s="8"/>
      <c r="H191" s="8"/>
    </row>
    <row r="192" spans="1:8" x14ac:dyDescent="0.25">
      <c r="A192" s="13">
        <v>6.1854960307385278</v>
      </c>
      <c r="B192" s="17">
        <v>5.6</v>
      </c>
      <c r="D192" s="8"/>
      <c r="E192" s="9"/>
      <c r="G192" s="8"/>
      <c r="H192" s="8"/>
    </row>
    <row r="193" spans="1:8" x14ac:dyDescent="0.25">
      <c r="A193" s="13">
        <v>6.181314522521026</v>
      </c>
      <c r="B193" s="17">
        <v>2</v>
      </c>
      <c r="D193" s="8"/>
      <c r="E193" s="9"/>
      <c r="G193" s="8"/>
      <c r="H193" s="8"/>
    </row>
    <row r="194" spans="1:8" x14ac:dyDescent="0.25">
      <c r="A194" s="13">
        <v>6.1802691454666512</v>
      </c>
      <c r="B194" s="17">
        <v>5.3</v>
      </c>
      <c r="D194" s="8"/>
      <c r="E194" s="9"/>
      <c r="G194" s="8"/>
      <c r="H194" s="8"/>
    </row>
    <row r="195" spans="1:8" x14ac:dyDescent="0.25">
      <c r="A195" s="13">
        <v>6.171370870256629</v>
      </c>
      <c r="B195" s="17">
        <v>4.2</v>
      </c>
      <c r="D195" s="8"/>
      <c r="E195" s="9"/>
      <c r="G195" s="8"/>
      <c r="H195" s="8"/>
    </row>
    <row r="196" spans="1:8" x14ac:dyDescent="0.25">
      <c r="A196" s="13">
        <v>6.1698153749228988</v>
      </c>
      <c r="B196" s="17">
        <v>3.1</v>
      </c>
      <c r="D196" s="8"/>
      <c r="E196" s="9"/>
      <c r="G196" s="8"/>
      <c r="H196" s="8"/>
    </row>
    <row r="197" spans="1:8" x14ac:dyDescent="0.25">
      <c r="A197" s="13">
        <v>6.1698153749228988</v>
      </c>
      <c r="B197" s="17">
        <v>5</v>
      </c>
      <c r="D197" s="8"/>
      <c r="E197" s="9"/>
      <c r="G197" s="8"/>
      <c r="H197" s="8"/>
    </row>
    <row r="198" spans="1:8" x14ac:dyDescent="0.25">
      <c r="A198" s="13">
        <v>6.1635431125966464</v>
      </c>
      <c r="B198" s="17">
        <v>7</v>
      </c>
      <c r="D198" s="8"/>
      <c r="E198" s="9"/>
      <c r="G198" s="8"/>
      <c r="H198" s="8"/>
    </row>
    <row r="199" spans="1:8" x14ac:dyDescent="0.25">
      <c r="A199" s="13">
        <v>6.1622416234071355</v>
      </c>
      <c r="B199" s="17">
        <v>7.5</v>
      </c>
      <c r="D199" s="8"/>
      <c r="E199" s="9"/>
      <c r="G199" s="8"/>
      <c r="H199" s="8"/>
    </row>
    <row r="200" spans="1:8" x14ac:dyDescent="0.25">
      <c r="A200" s="13">
        <v>6.1593616043791464</v>
      </c>
      <c r="B200" s="17">
        <v>7</v>
      </c>
      <c r="D200" s="8"/>
      <c r="E200" s="9"/>
      <c r="G200" s="8"/>
      <c r="H200" s="8"/>
    </row>
    <row r="201" spans="1:8" x14ac:dyDescent="0.25">
      <c r="A201" s="13">
        <v>6.1499532108897679</v>
      </c>
      <c r="B201" s="17">
        <v>0</v>
      </c>
      <c r="D201" s="8"/>
      <c r="E201" s="9"/>
      <c r="G201" s="8"/>
      <c r="H201" s="8"/>
    </row>
    <row r="202" spans="1:8" x14ac:dyDescent="0.25">
      <c r="A202" s="13">
        <v>6.1499532108897679</v>
      </c>
      <c r="B202" s="17">
        <v>4.5</v>
      </c>
      <c r="D202" s="8"/>
      <c r="E202" s="9"/>
      <c r="G202" s="8"/>
      <c r="H202" s="8"/>
    </row>
    <row r="203" spans="1:8" x14ac:dyDescent="0.25">
      <c r="A203" s="13">
        <v>6.1489078338353931</v>
      </c>
      <c r="B203" s="17">
        <v>14.5</v>
      </c>
      <c r="D203" s="8"/>
      <c r="E203" s="9"/>
      <c r="G203" s="8"/>
      <c r="H203" s="8"/>
    </row>
    <row r="204" spans="1:8" x14ac:dyDescent="0.25">
      <c r="A204" s="13">
        <v>6.1489078338353931</v>
      </c>
      <c r="B204" s="17">
        <v>5.3</v>
      </c>
      <c r="D204" s="8"/>
      <c r="E204" s="9"/>
      <c r="G204" s="8"/>
      <c r="H204" s="8"/>
    </row>
    <row r="205" spans="1:8" x14ac:dyDescent="0.25">
      <c r="A205" s="13">
        <v>6.1489078338353931</v>
      </c>
      <c r="B205" s="17">
        <v>4.4000000000000004</v>
      </c>
      <c r="D205" s="8"/>
      <c r="E205" s="9"/>
      <c r="G205" s="8"/>
      <c r="H205" s="8"/>
    </row>
    <row r="206" spans="1:8" x14ac:dyDescent="0.25">
      <c r="A206" s="13">
        <v>6.1394994403460155</v>
      </c>
      <c r="B206" s="17">
        <v>10.5</v>
      </c>
      <c r="D206" s="8"/>
      <c r="E206" s="9"/>
      <c r="G206" s="8"/>
      <c r="H206" s="8"/>
    </row>
    <row r="207" spans="1:8" x14ac:dyDescent="0.25">
      <c r="A207" s="13">
        <v>6.136775829563816</v>
      </c>
      <c r="B207" s="17">
        <v>5.2</v>
      </c>
      <c r="D207" s="8"/>
      <c r="E207" s="9"/>
      <c r="G207" s="8"/>
      <c r="H207" s="8"/>
    </row>
    <row r="208" spans="1:8" x14ac:dyDescent="0.25">
      <c r="A208" s="13">
        <v>6.1290456698022622</v>
      </c>
      <c r="B208" s="17">
        <v>4.2</v>
      </c>
      <c r="D208" s="8"/>
      <c r="E208" s="9"/>
      <c r="G208" s="8"/>
      <c r="H208" s="8"/>
    </row>
    <row r="209" spans="1:8" x14ac:dyDescent="0.25">
      <c r="A209" s="13">
        <v>6.1280002927478865</v>
      </c>
      <c r="B209" s="17">
        <v>5.9</v>
      </c>
      <c r="D209" s="8"/>
      <c r="E209" s="9"/>
      <c r="G209" s="8"/>
      <c r="H209" s="8"/>
    </row>
    <row r="210" spans="1:8" x14ac:dyDescent="0.25">
      <c r="A210" s="13">
        <v>6.1280002927478865</v>
      </c>
      <c r="B210" s="17">
        <v>2.5</v>
      </c>
      <c r="D210" s="8"/>
      <c r="E210" s="9"/>
      <c r="G210" s="8"/>
      <c r="H210" s="8"/>
    </row>
    <row r="211" spans="1:8" x14ac:dyDescent="0.25">
      <c r="A211" s="13">
        <v>6.1280002927478865</v>
      </c>
      <c r="B211" s="17">
        <v>2.5</v>
      </c>
      <c r="D211" s="8"/>
      <c r="E211" s="9"/>
      <c r="G211" s="8"/>
      <c r="H211" s="8"/>
    </row>
    <row r="212" spans="1:8" x14ac:dyDescent="0.25">
      <c r="A212" s="13">
        <v>6.1259654511628643</v>
      </c>
      <c r="B212" s="17">
        <v>12.9</v>
      </c>
      <c r="D212" s="8"/>
      <c r="E212" s="9"/>
      <c r="G212" s="8"/>
      <c r="H212" s="8"/>
    </row>
    <row r="213" spans="1:8" x14ac:dyDescent="0.25">
      <c r="A213" s="13">
        <v>6.1217280304216368</v>
      </c>
      <c r="B213" s="17">
        <v>3.5</v>
      </c>
      <c r="D213" s="8"/>
      <c r="E213" s="9"/>
      <c r="G213" s="8"/>
      <c r="H213" s="8"/>
    </row>
    <row r="214" spans="1:8" x14ac:dyDescent="0.25">
      <c r="A214" s="13">
        <v>6.1185918992585107</v>
      </c>
      <c r="B214" s="17">
        <v>0</v>
      </c>
      <c r="D214" s="8"/>
      <c r="E214" s="9"/>
      <c r="G214" s="8"/>
      <c r="H214" s="8"/>
    </row>
    <row r="215" spans="1:8" x14ac:dyDescent="0.25">
      <c r="A215" s="13">
        <v>6.1185173358648317</v>
      </c>
      <c r="B215" s="17">
        <v>4.5999999999999996</v>
      </c>
      <c r="D215" s="8"/>
      <c r="E215" s="9"/>
      <c r="G215" s="8"/>
      <c r="H215" s="8"/>
    </row>
    <row r="216" spans="1:8" x14ac:dyDescent="0.25">
      <c r="A216" s="13">
        <v>6.117546522204135</v>
      </c>
      <c r="B216" s="17">
        <v>3.3</v>
      </c>
      <c r="D216" s="8"/>
      <c r="E216" s="9"/>
      <c r="G216" s="8"/>
      <c r="H216" s="8"/>
    </row>
    <row r="217" spans="1:8" x14ac:dyDescent="0.25">
      <c r="A217" s="13">
        <v>6.117546522204135</v>
      </c>
      <c r="B217" s="17">
        <v>2.5</v>
      </c>
      <c r="D217" s="8"/>
      <c r="E217" s="9"/>
      <c r="G217" s="8"/>
      <c r="H217" s="8"/>
    </row>
    <row r="218" spans="1:8" x14ac:dyDescent="0.25">
      <c r="A218" s="13">
        <v>6.117546522204135</v>
      </c>
      <c r="B218" s="17">
        <v>4</v>
      </c>
      <c r="D218" s="8"/>
      <c r="E218" s="9"/>
      <c r="G218" s="8"/>
      <c r="H218" s="8"/>
    </row>
    <row r="219" spans="1:8" x14ac:dyDescent="0.25">
      <c r="A219" s="13">
        <v>6.1133650139866331</v>
      </c>
      <c r="B219" s="17">
        <v>5.3</v>
      </c>
      <c r="D219" s="8"/>
      <c r="E219" s="9"/>
      <c r="G219" s="8"/>
      <c r="H219" s="8"/>
    </row>
    <row r="220" spans="1:8" x14ac:dyDescent="0.25">
      <c r="A220" s="13">
        <v>6.1089076023390518</v>
      </c>
      <c r="B220" s="17">
        <v>1.5</v>
      </c>
      <c r="D220" s="8"/>
      <c r="E220" s="9"/>
      <c r="G220" s="8"/>
      <c r="H220" s="8"/>
    </row>
    <row r="221" spans="1:8" x14ac:dyDescent="0.25">
      <c r="A221" s="13">
        <v>6.1070927516603817</v>
      </c>
      <c r="B221" s="17">
        <v>10.5</v>
      </c>
      <c r="D221" s="8"/>
      <c r="E221" s="9"/>
      <c r="G221" s="8"/>
      <c r="H221" s="8"/>
    </row>
    <row r="222" spans="1:8" x14ac:dyDescent="0.25">
      <c r="A222" s="13">
        <v>6.1070927516603817</v>
      </c>
      <c r="B222" s="17">
        <v>4.0999999999999996</v>
      </c>
      <c r="D222" s="8"/>
      <c r="E222" s="9"/>
      <c r="G222" s="8"/>
      <c r="H222" s="8"/>
    </row>
    <row r="223" spans="1:8" x14ac:dyDescent="0.25">
      <c r="A223" s="13">
        <v>6.1029112434428807</v>
      </c>
      <c r="B223" s="17">
        <v>4.2</v>
      </c>
      <c r="D223" s="8"/>
      <c r="E223" s="9"/>
      <c r="G223" s="8"/>
      <c r="H223" s="8"/>
    </row>
    <row r="224" spans="1:8" x14ac:dyDescent="0.25">
      <c r="A224" s="13">
        <v>6.097375922108113</v>
      </c>
      <c r="B224" s="17">
        <v>4</v>
      </c>
      <c r="D224" s="8"/>
      <c r="E224" s="9"/>
      <c r="G224" s="8"/>
      <c r="H224" s="8"/>
    </row>
    <row r="225" spans="1:8" x14ac:dyDescent="0.25">
      <c r="A225" s="13">
        <v>6.0971839367835949</v>
      </c>
      <c r="B225" s="17">
        <v>14</v>
      </c>
      <c r="D225" s="8"/>
      <c r="E225" s="9"/>
      <c r="G225" s="8"/>
      <c r="H225" s="8"/>
    </row>
    <row r="226" spans="1:8" x14ac:dyDescent="0.25">
      <c r="A226" s="13">
        <v>6.0906491086400676</v>
      </c>
      <c r="B226" s="17">
        <v>2.5</v>
      </c>
      <c r="D226" s="8"/>
      <c r="E226" s="9"/>
      <c r="G226" s="8"/>
      <c r="H226" s="8"/>
    </row>
    <row r="227" spans="1:8" x14ac:dyDescent="0.25">
      <c r="A227" s="13">
        <v>6.0809583253010002</v>
      </c>
      <c r="B227" s="17">
        <v>5.9</v>
      </c>
      <c r="D227" s="8"/>
      <c r="E227" s="9"/>
      <c r="G227" s="8"/>
      <c r="H227" s="8"/>
    </row>
    <row r="228" spans="1:8" x14ac:dyDescent="0.25">
      <c r="A228" s="13">
        <v>6.0800784017617087</v>
      </c>
      <c r="B228" s="17">
        <v>3.2</v>
      </c>
      <c r="D228" s="8"/>
      <c r="E228" s="9"/>
      <c r="G228" s="8"/>
      <c r="H228" s="8"/>
    </row>
    <row r="229" spans="1:8" x14ac:dyDescent="0.25">
      <c r="A229" s="13">
        <v>6.0791174284091287</v>
      </c>
      <c r="B229" s="17">
        <v>4</v>
      </c>
      <c r="D229" s="8"/>
      <c r="E229" s="9"/>
      <c r="G229" s="8"/>
      <c r="H229" s="8"/>
    </row>
    <row r="230" spans="1:8" x14ac:dyDescent="0.25">
      <c r="A230" s="13">
        <v>6.0757314400291218</v>
      </c>
      <c r="B230" s="17">
        <v>4.5999999999999996</v>
      </c>
      <c r="D230" s="8"/>
      <c r="E230" s="9"/>
      <c r="G230" s="8"/>
      <c r="H230" s="8"/>
    </row>
    <row r="231" spans="1:8" x14ac:dyDescent="0.25">
      <c r="A231" s="13">
        <v>6.0757314400291218</v>
      </c>
      <c r="B231" s="17">
        <v>2.5</v>
      </c>
      <c r="D231" s="8"/>
      <c r="E231" s="9"/>
      <c r="G231" s="8"/>
      <c r="H231" s="8"/>
    </row>
    <row r="232" spans="1:8" x14ac:dyDescent="0.25">
      <c r="A232" s="13">
        <v>6.0704686682359279</v>
      </c>
      <c r="B232" s="17">
        <v>1</v>
      </c>
      <c r="D232" s="8"/>
      <c r="E232" s="9"/>
      <c r="G232" s="8"/>
      <c r="H232" s="8"/>
    </row>
    <row r="233" spans="1:8" x14ac:dyDescent="0.25">
      <c r="A233" s="13">
        <v>6.0663230465397469</v>
      </c>
      <c r="B233" s="17">
        <v>7</v>
      </c>
      <c r="D233" s="8"/>
      <c r="E233" s="9"/>
      <c r="G233" s="8"/>
      <c r="H233" s="8"/>
    </row>
    <row r="234" spans="1:8" x14ac:dyDescent="0.25">
      <c r="A234" s="13">
        <v>6.0663230465397469</v>
      </c>
      <c r="B234" s="17">
        <v>4.5</v>
      </c>
      <c r="D234" s="8"/>
      <c r="E234" s="9"/>
      <c r="G234" s="8"/>
      <c r="H234" s="8"/>
    </row>
    <row r="235" spans="1:8" x14ac:dyDescent="0.25">
      <c r="A235" s="13">
        <v>6.0652776694853703</v>
      </c>
      <c r="B235" s="17">
        <v>5.4</v>
      </c>
      <c r="D235" s="8"/>
      <c r="E235" s="9"/>
      <c r="G235" s="8"/>
      <c r="H235" s="8"/>
    </row>
    <row r="236" spans="1:8" x14ac:dyDescent="0.25">
      <c r="A236" s="13">
        <v>6.064702828120458</v>
      </c>
      <c r="B236" s="17">
        <v>0</v>
      </c>
      <c r="D236" s="8"/>
      <c r="E236" s="9"/>
      <c r="G236" s="8"/>
      <c r="H236" s="8"/>
    </row>
    <row r="237" spans="1:8" x14ac:dyDescent="0.25">
      <c r="A237" s="13">
        <v>6.0642322924309955</v>
      </c>
      <c r="B237" s="17">
        <v>4.3</v>
      </c>
      <c r="D237" s="8"/>
      <c r="E237" s="9"/>
      <c r="G237" s="8"/>
      <c r="H237" s="8"/>
    </row>
    <row r="238" spans="1:8" x14ac:dyDescent="0.25">
      <c r="A238" s="13">
        <v>6.0637418547678799</v>
      </c>
      <c r="B238" s="17">
        <v>3.5</v>
      </c>
      <c r="D238" s="8"/>
      <c r="E238" s="9"/>
      <c r="G238" s="8"/>
      <c r="H238" s="8"/>
    </row>
    <row r="239" spans="1:8" x14ac:dyDescent="0.25">
      <c r="A239" s="13">
        <v>6.0558692759959927</v>
      </c>
      <c r="B239" s="17">
        <v>5.2</v>
      </c>
      <c r="D239" s="8"/>
      <c r="E239" s="9"/>
      <c r="G239" s="8"/>
      <c r="H239" s="8"/>
    </row>
    <row r="240" spans="1:8" x14ac:dyDescent="0.25">
      <c r="A240" s="13">
        <v>6.0495970136697403</v>
      </c>
      <c r="B240" s="17">
        <v>7.2</v>
      </c>
      <c r="D240" s="8"/>
      <c r="E240" s="9"/>
      <c r="G240" s="8"/>
      <c r="H240" s="8"/>
    </row>
    <row r="241" spans="1:8" x14ac:dyDescent="0.25">
      <c r="A241" s="13">
        <v>6.0443701283978655</v>
      </c>
      <c r="B241" s="17">
        <v>4.7</v>
      </c>
      <c r="D241" s="8"/>
      <c r="E241" s="9"/>
      <c r="G241" s="8"/>
      <c r="H241" s="8"/>
    </row>
    <row r="242" spans="1:8" x14ac:dyDescent="0.25">
      <c r="A242" s="13">
        <v>6.0391432431259888</v>
      </c>
      <c r="B242" s="17">
        <v>11</v>
      </c>
      <c r="D242" s="8"/>
      <c r="E242" s="9"/>
      <c r="G242" s="8"/>
      <c r="H242" s="8"/>
    </row>
    <row r="243" spans="1:8" x14ac:dyDescent="0.25">
      <c r="A243" s="13">
        <v>6.0339163578541131</v>
      </c>
      <c r="B243" s="17">
        <v>5.5</v>
      </c>
      <c r="D243" s="8"/>
      <c r="E243" s="9"/>
      <c r="G243" s="8"/>
      <c r="H243" s="8"/>
    </row>
    <row r="244" spans="1:8" x14ac:dyDescent="0.25">
      <c r="A244" s="13">
        <v>6.0339163578541131</v>
      </c>
      <c r="B244" s="17">
        <v>5.3</v>
      </c>
      <c r="D244" s="8"/>
      <c r="E244" s="9"/>
      <c r="G244" s="8"/>
      <c r="H244" s="8"/>
    </row>
    <row r="245" spans="1:8" x14ac:dyDescent="0.25">
      <c r="A245" s="13">
        <v>6.0286894725822355</v>
      </c>
      <c r="B245" s="17">
        <v>9</v>
      </c>
      <c r="D245" s="8"/>
      <c r="E245" s="9"/>
      <c r="G245" s="8"/>
      <c r="H245" s="8"/>
    </row>
    <row r="246" spans="1:8" x14ac:dyDescent="0.25">
      <c r="A246" s="13">
        <v>6.0281858407224895</v>
      </c>
      <c r="B246" s="17">
        <v>0</v>
      </c>
      <c r="D246" s="8"/>
      <c r="E246" s="9"/>
      <c r="G246" s="8"/>
      <c r="H246" s="8"/>
    </row>
    <row r="247" spans="1:8" x14ac:dyDescent="0.25">
      <c r="A247" s="13">
        <v>6.0276440955278607</v>
      </c>
      <c r="B247" s="17">
        <v>6.2</v>
      </c>
      <c r="D247" s="8"/>
      <c r="E247" s="9"/>
      <c r="G247" s="8"/>
      <c r="H247" s="8"/>
    </row>
    <row r="248" spans="1:8" x14ac:dyDescent="0.25">
      <c r="A248" s="13">
        <v>6.0272248673699123</v>
      </c>
      <c r="B248" s="17">
        <v>7.9</v>
      </c>
      <c r="D248" s="8"/>
      <c r="E248" s="9"/>
      <c r="G248" s="8"/>
      <c r="H248" s="8"/>
    </row>
    <row r="249" spans="1:8" x14ac:dyDescent="0.25">
      <c r="A249" s="13">
        <v>6.0182357020384831</v>
      </c>
      <c r="B249" s="17">
        <v>9</v>
      </c>
      <c r="D249" s="8"/>
      <c r="E249" s="9"/>
      <c r="G249" s="8"/>
      <c r="H249" s="8"/>
    </row>
    <row r="250" spans="1:8" x14ac:dyDescent="0.25">
      <c r="A250" s="13">
        <v>6.0182357020384831</v>
      </c>
      <c r="B250" s="17">
        <v>6</v>
      </c>
      <c r="D250" s="8"/>
      <c r="E250" s="9"/>
      <c r="G250" s="8"/>
      <c r="H250" s="8"/>
    </row>
    <row r="251" spans="1:8" x14ac:dyDescent="0.25">
      <c r="A251" s="13">
        <v>6.0182357020384831</v>
      </c>
      <c r="B251" s="17">
        <v>1.7</v>
      </c>
      <c r="D251" s="8"/>
      <c r="E251" s="9"/>
      <c r="G251" s="8"/>
      <c r="H251" s="8"/>
    </row>
    <row r="252" spans="1:8" x14ac:dyDescent="0.25">
      <c r="A252" s="13">
        <v>6.0176151338441297</v>
      </c>
      <c r="B252" s="17">
        <v>2.5</v>
      </c>
      <c r="D252" s="8"/>
      <c r="E252" s="9"/>
      <c r="G252" s="8"/>
      <c r="H252" s="8"/>
    </row>
    <row r="253" spans="1:8" x14ac:dyDescent="0.25">
      <c r="A253" s="13">
        <v>6.0166541604915524</v>
      </c>
      <c r="B253" s="17">
        <v>0</v>
      </c>
      <c r="D253" s="8"/>
      <c r="E253" s="9"/>
      <c r="G253" s="8"/>
      <c r="H253" s="8"/>
    </row>
    <row r="254" spans="1:8" x14ac:dyDescent="0.25">
      <c r="A254" s="13">
        <v>6.0118492937286625</v>
      </c>
      <c r="B254" s="17">
        <v>2.5</v>
      </c>
      <c r="D254" s="8"/>
      <c r="E254" s="9"/>
      <c r="G254" s="8"/>
      <c r="H254" s="8"/>
    </row>
    <row r="255" spans="1:8" x14ac:dyDescent="0.25">
      <c r="A255" s="13">
        <v>6.0088273085491046</v>
      </c>
      <c r="B255" s="17">
        <v>5.5</v>
      </c>
      <c r="D255" s="8"/>
      <c r="E255" s="9"/>
      <c r="G255" s="8"/>
      <c r="H255" s="8"/>
    </row>
    <row r="256" spans="1:8" x14ac:dyDescent="0.25">
      <c r="A256" s="13">
        <v>6.0080054003183498</v>
      </c>
      <c r="B256" s="17">
        <v>2.5</v>
      </c>
      <c r="D256" s="8"/>
      <c r="E256" s="9"/>
      <c r="G256" s="8"/>
      <c r="H256" s="8"/>
    </row>
    <row r="257" spans="1:8" x14ac:dyDescent="0.25">
      <c r="A257" s="13">
        <v>6.0080054003183498</v>
      </c>
      <c r="B257" s="17">
        <v>2</v>
      </c>
      <c r="D257" s="8"/>
      <c r="E257" s="9"/>
      <c r="G257" s="8"/>
      <c r="H257" s="8"/>
    </row>
    <row r="258" spans="1:8" x14ac:dyDescent="0.25">
      <c r="A258" s="13">
        <v>6.0077819314947298</v>
      </c>
      <c r="B258" s="17">
        <v>12</v>
      </c>
      <c r="D258" s="8"/>
      <c r="E258" s="9"/>
      <c r="G258" s="8"/>
      <c r="H258" s="8"/>
    </row>
    <row r="259" spans="1:8" x14ac:dyDescent="0.25">
      <c r="A259" s="13">
        <v>6.0077819314947298</v>
      </c>
      <c r="B259" s="17">
        <v>7.5</v>
      </c>
      <c r="D259" s="8"/>
      <c r="E259" s="9"/>
      <c r="G259" s="8"/>
      <c r="H259" s="8"/>
    </row>
    <row r="260" spans="1:8" x14ac:dyDescent="0.25">
      <c r="A260" s="13">
        <v>6.0041615069080363</v>
      </c>
      <c r="B260" s="17">
        <v>0</v>
      </c>
      <c r="D260" s="8"/>
      <c r="E260" s="9"/>
      <c r="G260" s="8"/>
      <c r="H260" s="8"/>
    </row>
    <row r="261" spans="1:8" x14ac:dyDescent="0.25">
      <c r="A261" s="13">
        <v>6.0025550462228541</v>
      </c>
      <c r="B261" s="17">
        <v>5.5</v>
      </c>
      <c r="D261" s="8"/>
      <c r="E261" s="9"/>
      <c r="G261" s="8"/>
      <c r="H261" s="8"/>
    </row>
    <row r="262" spans="1:8" x14ac:dyDescent="0.25">
      <c r="A262" s="13">
        <v>6.0025550462228541</v>
      </c>
      <c r="B262" s="17">
        <v>4.7</v>
      </c>
      <c r="D262" s="8"/>
      <c r="E262" s="9"/>
      <c r="G262" s="8"/>
      <c r="H262" s="8"/>
    </row>
    <row r="263" spans="1:8" x14ac:dyDescent="0.25">
      <c r="A263" s="13">
        <v>5.9973281609509757</v>
      </c>
      <c r="B263" s="17">
        <v>6</v>
      </c>
      <c r="D263" s="8"/>
      <c r="E263" s="9"/>
      <c r="G263" s="8"/>
      <c r="H263" s="8"/>
    </row>
    <row r="264" spans="1:8" x14ac:dyDescent="0.25">
      <c r="A264" s="13">
        <v>5.9964486364561473</v>
      </c>
      <c r="B264" s="17">
        <v>0</v>
      </c>
      <c r="D264" s="8"/>
      <c r="E264" s="9"/>
      <c r="G264" s="8"/>
      <c r="H264" s="8"/>
    </row>
    <row r="265" spans="1:8" x14ac:dyDescent="0.25">
      <c r="A265" s="13">
        <v>5.9935908000296774</v>
      </c>
      <c r="B265" s="17">
        <v>3.5</v>
      </c>
      <c r="D265" s="8"/>
      <c r="E265" s="9"/>
      <c r="G265" s="8"/>
      <c r="H265" s="8"/>
    </row>
    <row r="266" spans="1:8" x14ac:dyDescent="0.25">
      <c r="A266" s="13">
        <v>5.991055898624726</v>
      </c>
      <c r="B266" s="17">
        <v>12</v>
      </c>
      <c r="D266" s="8"/>
      <c r="E266" s="9"/>
      <c r="G266" s="8"/>
      <c r="H266" s="8"/>
    </row>
    <row r="267" spans="1:8" x14ac:dyDescent="0.25">
      <c r="A267" s="13">
        <v>5.9900105215703503</v>
      </c>
      <c r="B267" s="17">
        <v>4.5</v>
      </c>
      <c r="D267" s="8"/>
      <c r="E267" s="9"/>
      <c r="G267" s="8"/>
      <c r="H267" s="8"/>
    </row>
    <row r="268" spans="1:8" x14ac:dyDescent="0.25">
      <c r="A268" s="13">
        <v>5.9887859332667865</v>
      </c>
      <c r="B268" s="17">
        <v>1</v>
      </c>
      <c r="D268" s="8"/>
      <c r="E268" s="9"/>
      <c r="G268" s="8"/>
      <c r="H268" s="8"/>
    </row>
    <row r="269" spans="1:8" x14ac:dyDescent="0.25">
      <c r="A269" s="13">
        <v>5.9879197674616016</v>
      </c>
      <c r="B269" s="17">
        <v>4.9000000000000004</v>
      </c>
      <c r="D269" s="8"/>
      <c r="E269" s="9"/>
      <c r="G269" s="8"/>
      <c r="H269" s="8"/>
    </row>
    <row r="270" spans="1:8" x14ac:dyDescent="0.25">
      <c r="A270" s="13">
        <v>5.9874544132126246</v>
      </c>
      <c r="B270" s="17">
        <v>0</v>
      </c>
      <c r="D270" s="8"/>
      <c r="E270" s="9"/>
      <c r="G270" s="8"/>
      <c r="H270" s="8"/>
    </row>
    <row r="271" spans="1:8" x14ac:dyDescent="0.25">
      <c r="A271" s="13">
        <v>5.986874390407225</v>
      </c>
      <c r="B271" s="17">
        <v>6.8</v>
      </c>
      <c r="D271" s="8"/>
      <c r="E271" s="9"/>
      <c r="G271" s="8"/>
      <c r="H271" s="8"/>
    </row>
    <row r="272" spans="1:8" x14ac:dyDescent="0.25">
      <c r="A272" s="13">
        <v>5.9849420398564748</v>
      </c>
      <c r="B272" s="17">
        <v>0</v>
      </c>
      <c r="D272" s="8"/>
      <c r="E272" s="9"/>
      <c r="G272" s="8"/>
      <c r="H272" s="8"/>
    </row>
    <row r="273" spans="1:8" x14ac:dyDescent="0.25">
      <c r="A273" s="13">
        <v>5.9839810665038966</v>
      </c>
      <c r="B273" s="17">
        <v>3.5</v>
      </c>
      <c r="D273" s="8"/>
      <c r="E273" s="9"/>
      <c r="G273" s="8"/>
      <c r="H273" s="8"/>
    </row>
    <row r="274" spans="1:8" x14ac:dyDescent="0.25">
      <c r="A274" s="13">
        <v>5.9816475051353484</v>
      </c>
      <c r="B274" s="17">
        <v>4</v>
      </c>
      <c r="D274" s="8"/>
      <c r="E274" s="9"/>
      <c r="G274" s="8"/>
      <c r="H274" s="8"/>
    </row>
    <row r="275" spans="1:8" x14ac:dyDescent="0.25">
      <c r="A275" s="13">
        <v>5.9816475051353484</v>
      </c>
      <c r="B275" s="17">
        <v>6</v>
      </c>
      <c r="D275" s="8"/>
      <c r="E275" s="9"/>
      <c r="G275" s="8"/>
      <c r="H275" s="8"/>
    </row>
    <row r="276" spans="1:8" x14ac:dyDescent="0.25">
      <c r="A276" s="13">
        <v>5.9791761997410067</v>
      </c>
      <c r="B276" s="17">
        <v>2.5</v>
      </c>
      <c r="D276" s="8"/>
      <c r="E276" s="9"/>
      <c r="G276" s="8"/>
      <c r="H276" s="8"/>
    </row>
    <row r="277" spans="1:8" x14ac:dyDescent="0.25">
      <c r="A277" s="13">
        <v>5.9722391116459699</v>
      </c>
      <c r="B277" s="17">
        <v>10.5</v>
      </c>
      <c r="D277" s="8"/>
      <c r="E277" s="9"/>
      <c r="G277" s="8"/>
      <c r="H277" s="8"/>
    </row>
    <row r="278" spans="1:8" x14ac:dyDescent="0.25">
      <c r="A278" s="13">
        <v>5.9722391116459699</v>
      </c>
      <c r="B278" s="17">
        <v>6.8</v>
      </c>
      <c r="D278" s="8"/>
      <c r="E278" s="9"/>
      <c r="G278" s="8"/>
      <c r="H278" s="8"/>
    </row>
    <row r="279" spans="1:8" x14ac:dyDescent="0.25">
      <c r="A279" s="13">
        <v>5.9691029804828446</v>
      </c>
      <c r="B279" s="17">
        <v>3.5</v>
      </c>
      <c r="D279" s="8"/>
      <c r="E279" s="9"/>
      <c r="G279" s="8"/>
      <c r="H279" s="8"/>
    </row>
    <row r="280" spans="1:8" x14ac:dyDescent="0.25">
      <c r="A280" s="13">
        <v>5.9659668493197193</v>
      </c>
      <c r="B280" s="17">
        <v>2</v>
      </c>
      <c r="D280" s="8"/>
      <c r="E280" s="9"/>
      <c r="G280" s="8"/>
      <c r="H280" s="8"/>
    </row>
    <row r="281" spans="1:8" x14ac:dyDescent="0.25">
      <c r="A281" s="13">
        <v>5.9617853411022184</v>
      </c>
      <c r="B281" s="17">
        <v>6.5</v>
      </c>
      <c r="D281" s="8"/>
      <c r="E281" s="9"/>
      <c r="G281" s="8"/>
      <c r="H281" s="8"/>
    </row>
    <row r="282" spans="1:8" x14ac:dyDescent="0.25">
      <c r="A282" s="13">
        <v>5.9607399640478427</v>
      </c>
      <c r="B282" s="17">
        <v>4.5</v>
      </c>
      <c r="D282" s="8"/>
      <c r="E282" s="9"/>
      <c r="G282" s="8"/>
      <c r="H282" s="8"/>
    </row>
    <row r="283" spans="1:8" x14ac:dyDescent="0.25">
      <c r="A283" s="13">
        <v>5.9599567326894443</v>
      </c>
      <c r="B283" s="17">
        <v>9.3000000000000007</v>
      </c>
      <c r="D283" s="8"/>
      <c r="E283" s="9"/>
      <c r="G283" s="8"/>
      <c r="H283" s="8"/>
    </row>
    <row r="284" spans="1:8" x14ac:dyDescent="0.25">
      <c r="A284" s="13">
        <v>5.9599567326894443</v>
      </c>
      <c r="B284" s="17">
        <v>2</v>
      </c>
      <c r="D284" s="8"/>
      <c r="E284" s="9"/>
      <c r="G284" s="8"/>
      <c r="H284" s="8"/>
    </row>
    <row r="285" spans="1:8" x14ac:dyDescent="0.25">
      <c r="A285" s="13">
        <v>5.9555130787759669</v>
      </c>
      <c r="B285" s="17">
        <v>5</v>
      </c>
      <c r="D285" s="8"/>
      <c r="E285" s="9"/>
      <c r="G285" s="8"/>
      <c r="H285" s="8"/>
    </row>
    <row r="286" spans="1:8" x14ac:dyDescent="0.25">
      <c r="A286" s="13">
        <v>5.9555130787759669</v>
      </c>
      <c r="B286" s="17">
        <v>7</v>
      </c>
      <c r="D286" s="8"/>
      <c r="E286" s="9"/>
      <c r="G286" s="8"/>
      <c r="H286" s="8"/>
    </row>
    <row r="287" spans="1:8" x14ac:dyDescent="0.25">
      <c r="A287" s="13">
        <v>5.9555130787759669</v>
      </c>
      <c r="B287" s="17">
        <v>6</v>
      </c>
      <c r="D287" s="8"/>
      <c r="E287" s="9"/>
      <c r="G287" s="8"/>
      <c r="H287" s="8"/>
    </row>
    <row r="288" spans="1:8" x14ac:dyDescent="0.25">
      <c r="A288" s="13">
        <v>5.9555130787759669</v>
      </c>
      <c r="B288" s="17">
        <v>4</v>
      </c>
      <c r="D288" s="8"/>
      <c r="E288" s="9"/>
      <c r="G288" s="8"/>
      <c r="H288" s="8"/>
    </row>
    <row r="289" spans="1:8" x14ac:dyDescent="0.25">
      <c r="A289" s="13">
        <v>5.9502861935040894</v>
      </c>
      <c r="B289" s="17">
        <v>4.2</v>
      </c>
      <c r="D289" s="8"/>
      <c r="E289" s="9"/>
      <c r="G289" s="8"/>
      <c r="H289" s="8"/>
    </row>
    <row r="290" spans="1:8" x14ac:dyDescent="0.25">
      <c r="A290" s="13">
        <v>5.9450593082322136</v>
      </c>
      <c r="B290" s="17">
        <v>1.4</v>
      </c>
      <c r="D290" s="8"/>
      <c r="E290" s="9"/>
      <c r="G290" s="8"/>
      <c r="H290" s="8"/>
    </row>
    <row r="291" spans="1:8" x14ac:dyDescent="0.25">
      <c r="A291" s="13">
        <v>5.9450593082322136</v>
      </c>
      <c r="B291" s="17">
        <v>6.7</v>
      </c>
      <c r="D291" s="8"/>
      <c r="E291" s="9"/>
      <c r="G291" s="8"/>
      <c r="H291" s="8"/>
    </row>
    <row r="292" spans="1:8" x14ac:dyDescent="0.25">
      <c r="A292" s="13">
        <v>5.9445811590481936</v>
      </c>
      <c r="B292" s="17">
        <v>6</v>
      </c>
      <c r="D292" s="8"/>
      <c r="E292" s="9"/>
      <c r="G292" s="8"/>
      <c r="H292" s="8"/>
    </row>
    <row r="293" spans="1:8" x14ac:dyDescent="0.25">
      <c r="A293" s="13">
        <v>5.9440139311778388</v>
      </c>
      <c r="B293" s="17">
        <v>2.2999999999999998</v>
      </c>
      <c r="D293" s="8"/>
      <c r="E293" s="9"/>
      <c r="G293" s="8"/>
      <c r="H293" s="8"/>
    </row>
    <row r="294" spans="1:8" x14ac:dyDescent="0.25">
      <c r="A294" s="13">
        <v>5.9397762922853037</v>
      </c>
      <c r="B294" s="17">
        <v>2.5</v>
      </c>
      <c r="D294" s="8"/>
      <c r="E294" s="9"/>
      <c r="G294" s="8"/>
      <c r="H294" s="8"/>
    </row>
    <row r="295" spans="1:8" x14ac:dyDescent="0.25">
      <c r="A295" s="13">
        <v>5.9346055376884603</v>
      </c>
      <c r="B295" s="17">
        <v>5.5</v>
      </c>
      <c r="D295" s="8"/>
      <c r="E295" s="9"/>
      <c r="G295" s="8"/>
      <c r="H295" s="8"/>
    </row>
    <row r="296" spans="1:8" x14ac:dyDescent="0.25">
      <c r="A296" s="13">
        <v>5.9340104521698347</v>
      </c>
      <c r="B296" s="17">
        <v>7</v>
      </c>
      <c r="D296" s="8"/>
      <c r="E296" s="9"/>
      <c r="G296" s="8"/>
      <c r="H296" s="8"/>
    </row>
    <row r="297" spans="1:8" x14ac:dyDescent="0.25">
      <c r="A297" s="13">
        <v>5.9334890737514927</v>
      </c>
      <c r="B297" s="17">
        <v>0</v>
      </c>
      <c r="D297" s="8"/>
      <c r="E297" s="9"/>
      <c r="G297" s="8"/>
      <c r="H297" s="8"/>
    </row>
    <row r="298" spans="1:8" x14ac:dyDescent="0.25">
      <c r="A298" s="13">
        <v>5.9334890737514927</v>
      </c>
      <c r="B298" s="17">
        <v>0</v>
      </c>
      <c r="D298" s="8"/>
      <c r="E298" s="9"/>
      <c r="G298" s="8"/>
      <c r="H298" s="8"/>
    </row>
    <row r="299" spans="1:8" x14ac:dyDescent="0.25">
      <c r="A299" s="13">
        <v>5.9301665587595211</v>
      </c>
      <c r="B299" s="17">
        <v>0</v>
      </c>
      <c r="D299" s="8"/>
      <c r="E299" s="9"/>
      <c r="G299" s="8"/>
      <c r="H299" s="8"/>
    </row>
    <row r="300" spans="1:8" x14ac:dyDescent="0.25">
      <c r="A300" s="13">
        <v>5.9224787719388985</v>
      </c>
      <c r="B300" s="17">
        <v>0</v>
      </c>
      <c r="D300" s="8"/>
      <c r="E300" s="9"/>
      <c r="G300" s="8"/>
      <c r="H300" s="8"/>
    </row>
    <row r="301" spans="1:8" x14ac:dyDescent="0.25">
      <c r="A301" s="13">
        <v>5.9215177985863194</v>
      </c>
      <c r="B301" s="17">
        <v>2.5</v>
      </c>
      <c r="D301" s="8"/>
      <c r="E301" s="9"/>
      <c r="G301" s="8"/>
      <c r="H301" s="8"/>
    </row>
    <row r="302" spans="1:8" x14ac:dyDescent="0.25">
      <c r="A302" s="13">
        <v>5.9168341277640808</v>
      </c>
      <c r="B302" s="17">
        <v>0</v>
      </c>
      <c r="D302" s="8"/>
      <c r="E302" s="9"/>
      <c r="G302" s="8"/>
      <c r="H302" s="8"/>
    </row>
    <row r="303" spans="1:8" x14ac:dyDescent="0.25">
      <c r="A303" s="13">
        <v>5.9136979966009546</v>
      </c>
      <c r="B303" s="17">
        <v>6</v>
      </c>
      <c r="D303" s="8"/>
      <c r="E303" s="9"/>
      <c r="G303" s="8"/>
      <c r="H303" s="8"/>
    </row>
    <row r="304" spans="1:8" x14ac:dyDescent="0.25">
      <c r="A304" s="13">
        <v>5.9126526195465798</v>
      </c>
      <c r="B304" s="17">
        <v>4</v>
      </c>
      <c r="D304" s="8"/>
      <c r="E304" s="9"/>
      <c r="G304" s="8"/>
      <c r="H304" s="8"/>
    </row>
    <row r="305" spans="1:8" x14ac:dyDescent="0.25">
      <c r="A305" s="13">
        <v>5.9084711113290789</v>
      </c>
      <c r="B305" s="17">
        <v>8.6</v>
      </c>
      <c r="D305" s="8"/>
      <c r="E305" s="9"/>
      <c r="G305" s="8"/>
      <c r="H305" s="8"/>
    </row>
    <row r="306" spans="1:8" x14ac:dyDescent="0.25">
      <c r="A306" s="13">
        <v>5.9032442260572022</v>
      </c>
      <c r="B306" s="17">
        <v>3.5</v>
      </c>
      <c r="D306" s="8"/>
      <c r="E306" s="9"/>
      <c r="G306" s="8"/>
      <c r="H306" s="8"/>
    </row>
    <row r="307" spans="1:8" x14ac:dyDescent="0.25">
      <c r="A307" s="13">
        <v>5.9013373581821789</v>
      </c>
      <c r="B307" s="17">
        <v>0</v>
      </c>
      <c r="D307" s="8"/>
      <c r="E307" s="9"/>
      <c r="G307" s="8"/>
      <c r="H307" s="8"/>
    </row>
    <row r="308" spans="1:8" x14ac:dyDescent="0.25">
      <c r="A308" s="13">
        <v>5.9003763848296007</v>
      </c>
      <c r="B308" s="17">
        <v>2.5</v>
      </c>
      <c r="D308" s="8"/>
      <c r="E308" s="9"/>
      <c r="G308" s="8"/>
      <c r="H308" s="8"/>
    </row>
    <row r="309" spans="1:8" x14ac:dyDescent="0.25">
      <c r="A309" s="13">
        <v>5.8990627178397013</v>
      </c>
      <c r="B309" s="17">
        <v>7.6</v>
      </c>
      <c r="D309" s="8"/>
      <c r="E309" s="9"/>
      <c r="G309" s="8"/>
      <c r="H309" s="8"/>
    </row>
    <row r="310" spans="1:8" x14ac:dyDescent="0.25">
      <c r="A310" s="13">
        <v>5.8974934647718671</v>
      </c>
      <c r="B310" s="17">
        <v>4</v>
      </c>
      <c r="D310" s="8"/>
      <c r="E310" s="9"/>
      <c r="G310" s="8"/>
      <c r="H310" s="8"/>
    </row>
    <row r="311" spans="1:8" x14ac:dyDescent="0.25">
      <c r="A311" s="13">
        <v>5.891247137980109</v>
      </c>
      <c r="B311" s="17">
        <v>5.5</v>
      </c>
      <c r="D311" s="8"/>
      <c r="E311" s="9"/>
      <c r="G311" s="8"/>
      <c r="H311" s="8"/>
    </row>
    <row r="312" spans="1:8" x14ac:dyDescent="0.25">
      <c r="A312" s="13">
        <v>5.8875635702415732</v>
      </c>
      <c r="B312" s="17">
        <v>10.5</v>
      </c>
      <c r="D312" s="8"/>
      <c r="E312" s="9"/>
      <c r="G312" s="8"/>
      <c r="H312" s="8"/>
    </row>
    <row r="313" spans="1:8" x14ac:dyDescent="0.25">
      <c r="A313" s="13">
        <v>5.8875635702415732</v>
      </c>
      <c r="B313" s="17">
        <v>5.3</v>
      </c>
      <c r="D313" s="8"/>
      <c r="E313" s="9"/>
      <c r="G313" s="8"/>
      <c r="H313" s="8"/>
    </row>
    <row r="314" spans="1:8" x14ac:dyDescent="0.25">
      <c r="A314" s="13">
        <v>5.8823366849696965</v>
      </c>
      <c r="B314" s="17">
        <v>4</v>
      </c>
      <c r="D314" s="8"/>
      <c r="E314" s="9"/>
      <c r="G314" s="8"/>
      <c r="H314" s="8"/>
    </row>
    <row r="315" spans="1:8" x14ac:dyDescent="0.25">
      <c r="A315" s="13">
        <v>5.8781551767521956</v>
      </c>
      <c r="B315" s="17">
        <v>4.2</v>
      </c>
      <c r="D315" s="8"/>
      <c r="E315" s="9"/>
      <c r="G315" s="8"/>
      <c r="H315" s="8"/>
    </row>
    <row r="316" spans="1:8" x14ac:dyDescent="0.25">
      <c r="A316" s="13">
        <v>5.8753910776625693</v>
      </c>
      <c r="B316" s="17">
        <v>7.4</v>
      </c>
      <c r="D316" s="8"/>
      <c r="E316" s="9"/>
      <c r="G316" s="8"/>
      <c r="H316" s="8"/>
    </row>
    <row r="317" spans="1:8" x14ac:dyDescent="0.25">
      <c r="A317" s="13">
        <v>5.874430104309992</v>
      </c>
      <c r="B317" s="17">
        <v>0</v>
      </c>
      <c r="D317" s="8"/>
      <c r="E317" s="9"/>
      <c r="G317" s="8"/>
      <c r="H317" s="8"/>
    </row>
    <row r="318" spans="1:8" x14ac:dyDescent="0.25">
      <c r="A318" s="13">
        <v>5.8687306663981351</v>
      </c>
      <c r="B318" s="17">
        <v>0</v>
      </c>
      <c r="D318" s="8"/>
      <c r="E318" s="9"/>
      <c r="G318" s="8"/>
      <c r="H318" s="8"/>
    </row>
    <row r="319" spans="1:8" x14ac:dyDescent="0.25">
      <c r="A319" s="13">
        <v>5.8667423174893667</v>
      </c>
      <c r="B319" s="17">
        <v>3.9</v>
      </c>
      <c r="D319" s="8"/>
      <c r="E319" s="9"/>
      <c r="G319" s="8"/>
      <c r="H319" s="8"/>
    </row>
    <row r="320" spans="1:8" x14ac:dyDescent="0.25">
      <c r="A320" s="13">
        <v>5.8657813441367885</v>
      </c>
      <c r="B320" s="17">
        <v>4.8</v>
      </c>
      <c r="D320" s="8"/>
      <c r="E320" s="9"/>
      <c r="G320" s="8"/>
      <c r="H320" s="8"/>
    </row>
    <row r="321" spans="1:8" x14ac:dyDescent="0.25">
      <c r="A321" s="13">
        <v>5.8656106520996927</v>
      </c>
      <c r="B321" s="17">
        <v>8</v>
      </c>
      <c r="D321" s="8"/>
      <c r="E321" s="9"/>
      <c r="G321" s="8"/>
      <c r="H321" s="8"/>
    </row>
    <row r="322" spans="1:8" x14ac:dyDescent="0.25">
      <c r="A322" s="13">
        <v>5.8590545306687414</v>
      </c>
      <c r="B322" s="17">
        <v>1.4</v>
      </c>
      <c r="D322" s="8"/>
      <c r="E322" s="9"/>
      <c r="G322" s="8"/>
      <c r="H322" s="8"/>
    </row>
    <row r="323" spans="1:8" x14ac:dyDescent="0.25">
      <c r="A323" s="13">
        <v>5.8571325839635859</v>
      </c>
      <c r="B323" s="17">
        <v>6.5</v>
      </c>
      <c r="D323" s="8"/>
      <c r="E323" s="9"/>
      <c r="G323" s="8"/>
      <c r="H323" s="8"/>
    </row>
    <row r="324" spans="1:8" x14ac:dyDescent="0.25">
      <c r="A324" s="13">
        <v>5.8562022586103142</v>
      </c>
      <c r="B324" s="17">
        <v>5</v>
      </c>
      <c r="D324" s="8"/>
      <c r="E324" s="9"/>
      <c r="G324" s="8"/>
      <c r="H324" s="8"/>
    </row>
    <row r="325" spans="1:8" x14ac:dyDescent="0.25">
      <c r="A325" s="13">
        <v>5.8562022586103142</v>
      </c>
      <c r="B325" s="17">
        <v>7.3</v>
      </c>
      <c r="D325" s="8"/>
      <c r="E325" s="9"/>
      <c r="G325" s="8"/>
      <c r="H325" s="8"/>
    </row>
    <row r="326" spans="1:8" x14ac:dyDescent="0.25">
      <c r="A326" s="13">
        <v>5.8551568815559385</v>
      </c>
      <c r="B326" s="17">
        <v>0</v>
      </c>
      <c r="D326" s="8"/>
      <c r="E326" s="9"/>
      <c r="G326" s="8"/>
      <c r="H326" s="8"/>
    </row>
    <row r="327" spans="1:8" x14ac:dyDescent="0.25">
      <c r="A327" s="13">
        <v>5.8513667438481178</v>
      </c>
      <c r="B327" s="17">
        <v>8.3000000000000007</v>
      </c>
      <c r="D327" s="8"/>
      <c r="E327" s="9"/>
      <c r="G327" s="8"/>
      <c r="H327" s="8"/>
    </row>
    <row r="328" spans="1:8" x14ac:dyDescent="0.25">
      <c r="A328" s="13">
        <v>5.8484838237903825</v>
      </c>
      <c r="B328" s="17">
        <v>1.4</v>
      </c>
      <c r="D328" s="8"/>
      <c r="E328" s="9"/>
      <c r="G328" s="8"/>
      <c r="H328" s="8"/>
    </row>
    <row r="329" spans="1:8" x14ac:dyDescent="0.25">
      <c r="A329" s="13">
        <v>5.8480439529380321</v>
      </c>
      <c r="B329" s="17">
        <v>7.5</v>
      </c>
      <c r="D329" s="8"/>
      <c r="E329" s="9"/>
      <c r="G329" s="8"/>
      <c r="H329" s="8"/>
    </row>
    <row r="330" spans="1:8" x14ac:dyDescent="0.25">
      <c r="A330" s="13">
        <v>5.8457484880665618</v>
      </c>
      <c r="B330" s="17">
        <v>11.4</v>
      </c>
      <c r="D330" s="8"/>
      <c r="E330" s="9"/>
      <c r="G330" s="8"/>
      <c r="H330" s="8"/>
    </row>
    <row r="331" spans="1:8" x14ac:dyDescent="0.25">
      <c r="A331" s="13">
        <v>5.844703111012187</v>
      </c>
      <c r="B331" s="17">
        <v>7.7</v>
      </c>
      <c r="D331" s="8"/>
      <c r="E331" s="9"/>
      <c r="G331" s="8"/>
      <c r="H331" s="8"/>
    </row>
    <row r="332" spans="1:8" x14ac:dyDescent="0.25">
      <c r="A332" s="13">
        <v>5.8444462636406245</v>
      </c>
      <c r="B332" s="17">
        <v>12.3</v>
      </c>
      <c r="D332" s="8"/>
      <c r="E332" s="9"/>
      <c r="G332" s="8"/>
      <c r="H332" s="8"/>
    </row>
    <row r="333" spans="1:8" x14ac:dyDescent="0.25">
      <c r="A333" s="13">
        <v>5.8436789570274925</v>
      </c>
      <c r="B333" s="17">
        <v>7</v>
      </c>
      <c r="D333" s="8"/>
      <c r="E333" s="9"/>
      <c r="G333" s="8"/>
      <c r="H333" s="8"/>
    </row>
    <row r="334" spans="1:8" x14ac:dyDescent="0.25">
      <c r="A334" s="13">
        <v>5.8435468413162717</v>
      </c>
      <c r="B334" s="17">
        <v>13</v>
      </c>
      <c r="D334" s="8"/>
      <c r="E334" s="9"/>
      <c r="G334" s="8"/>
      <c r="H334" s="8"/>
    </row>
    <row r="335" spans="1:8" x14ac:dyDescent="0.25">
      <c r="A335" s="13">
        <v>5.8390497296945103</v>
      </c>
      <c r="B335" s="17">
        <v>13.1</v>
      </c>
      <c r="D335" s="8"/>
      <c r="E335" s="9"/>
      <c r="G335" s="8"/>
      <c r="H335" s="8"/>
    </row>
    <row r="336" spans="1:8" x14ac:dyDescent="0.25">
      <c r="A336" s="13">
        <v>5.8388740902646017</v>
      </c>
      <c r="B336" s="17">
        <v>4</v>
      </c>
      <c r="D336" s="8"/>
      <c r="E336" s="9"/>
      <c r="G336" s="8"/>
      <c r="H336" s="8"/>
    </row>
    <row r="337" spans="1:8" x14ac:dyDescent="0.25">
      <c r="A337" s="13">
        <v>5.8379131169120235</v>
      </c>
      <c r="B337" s="17">
        <v>8</v>
      </c>
      <c r="D337" s="8"/>
      <c r="E337" s="9"/>
      <c r="G337" s="8"/>
      <c r="H337" s="8"/>
    </row>
    <row r="338" spans="1:8" x14ac:dyDescent="0.25">
      <c r="A338" s="13">
        <v>5.8369521435594462</v>
      </c>
      <c r="B338" s="17">
        <v>5.9</v>
      </c>
      <c r="D338" s="8"/>
      <c r="E338" s="9"/>
      <c r="G338" s="8"/>
      <c r="H338" s="8"/>
    </row>
    <row r="339" spans="1:8" x14ac:dyDescent="0.25">
      <c r="A339" s="13">
        <v>5.8352947175228085</v>
      </c>
      <c r="B339" s="17">
        <v>3.4</v>
      </c>
      <c r="D339" s="8"/>
      <c r="E339" s="9"/>
      <c r="G339" s="8"/>
      <c r="H339" s="8"/>
    </row>
    <row r="340" spans="1:8" x14ac:dyDescent="0.25">
      <c r="A340" s="13">
        <v>5.8350301968542899</v>
      </c>
      <c r="B340" s="17">
        <v>1</v>
      </c>
      <c r="D340" s="8"/>
      <c r="E340" s="9"/>
      <c r="G340" s="8"/>
      <c r="H340" s="8"/>
    </row>
    <row r="341" spans="1:8" x14ac:dyDescent="0.25">
      <c r="A341" s="13">
        <v>5.8345526180727498</v>
      </c>
      <c r="B341" s="17">
        <v>8.9</v>
      </c>
      <c r="D341" s="8"/>
      <c r="E341" s="9"/>
      <c r="G341" s="8"/>
      <c r="H341" s="8"/>
    </row>
    <row r="342" spans="1:8" x14ac:dyDescent="0.25">
      <c r="A342" s="13">
        <v>5.8340692235017109</v>
      </c>
      <c r="B342" s="17">
        <v>2.5</v>
      </c>
      <c r="D342" s="8"/>
      <c r="E342" s="9"/>
      <c r="G342" s="8"/>
      <c r="H342" s="8"/>
    </row>
    <row r="343" spans="1:8" x14ac:dyDescent="0.25">
      <c r="A343" s="13">
        <v>5.8300678322509327</v>
      </c>
      <c r="B343" s="17">
        <v>12.5</v>
      </c>
      <c r="D343" s="8"/>
      <c r="E343" s="9"/>
      <c r="G343" s="8"/>
      <c r="H343" s="8"/>
    </row>
    <row r="344" spans="1:8" x14ac:dyDescent="0.25">
      <c r="A344" s="13">
        <v>5.8300678322509327</v>
      </c>
      <c r="B344" s="17">
        <v>10</v>
      </c>
      <c r="D344" s="8"/>
      <c r="E344" s="9"/>
      <c r="G344" s="8"/>
      <c r="H344" s="8"/>
    </row>
    <row r="345" spans="1:8" x14ac:dyDescent="0.25">
      <c r="A345" s="13">
        <v>5.829022455196557</v>
      </c>
      <c r="B345" s="17">
        <v>4</v>
      </c>
      <c r="D345" s="8"/>
      <c r="E345" s="9"/>
      <c r="G345" s="8"/>
      <c r="H345" s="8"/>
    </row>
    <row r="346" spans="1:8" x14ac:dyDescent="0.25">
      <c r="A346" s="13">
        <v>5.8255583948292271</v>
      </c>
      <c r="B346" s="17">
        <v>7</v>
      </c>
      <c r="D346" s="8"/>
      <c r="E346" s="9"/>
      <c r="G346" s="8"/>
      <c r="H346" s="8"/>
    </row>
    <row r="347" spans="1:8" x14ac:dyDescent="0.25">
      <c r="A347" s="13">
        <v>5.8248409469790561</v>
      </c>
      <c r="B347" s="17">
        <v>5.7</v>
      </c>
      <c r="D347" s="8"/>
      <c r="E347" s="9"/>
      <c r="G347" s="8"/>
      <c r="H347" s="8"/>
    </row>
    <row r="348" spans="1:8" x14ac:dyDescent="0.25">
      <c r="A348" s="13">
        <v>5.8237955699246813</v>
      </c>
      <c r="B348" s="17">
        <v>3.6</v>
      </c>
      <c r="D348" s="8"/>
      <c r="E348" s="9"/>
      <c r="G348" s="8"/>
      <c r="H348" s="8"/>
    </row>
    <row r="349" spans="1:8" x14ac:dyDescent="0.25">
      <c r="A349" s="13">
        <v>5.8237955699246813</v>
      </c>
      <c r="B349" s="17">
        <v>7.5</v>
      </c>
      <c r="D349" s="8"/>
      <c r="E349" s="9"/>
      <c r="G349" s="8"/>
      <c r="H349" s="8"/>
    </row>
    <row r="350" spans="1:8" x14ac:dyDescent="0.25">
      <c r="A350" s="13">
        <v>5.8217048158159308</v>
      </c>
      <c r="B350" s="17">
        <v>7.8</v>
      </c>
      <c r="D350" s="8"/>
      <c r="E350" s="9"/>
      <c r="G350" s="8"/>
      <c r="H350" s="8"/>
    </row>
    <row r="351" spans="1:8" x14ac:dyDescent="0.25">
      <c r="A351" s="13">
        <v>5.8215765699181965</v>
      </c>
      <c r="B351" s="17">
        <v>1.4</v>
      </c>
      <c r="D351" s="8"/>
      <c r="E351" s="9"/>
      <c r="G351" s="8"/>
      <c r="H351" s="8"/>
    </row>
    <row r="352" spans="1:8" x14ac:dyDescent="0.25">
      <c r="A352" s="13">
        <v>5.8196546232130402</v>
      </c>
      <c r="B352" s="17">
        <v>5.6</v>
      </c>
      <c r="D352" s="8"/>
      <c r="E352" s="9"/>
      <c r="G352" s="8"/>
      <c r="H352" s="8"/>
    </row>
    <row r="353" spans="1:8" x14ac:dyDescent="0.25">
      <c r="A353" s="13">
        <v>5.8186936498604611</v>
      </c>
      <c r="B353" s="17">
        <v>3.5</v>
      </c>
      <c r="D353" s="8"/>
      <c r="E353" s="9"/>
      <c r="G353" s="8"/>
      <c r="H353" s="8"/>
    </row>
    <row r="354" spans="1:8" x14ac:dyDescent="0.25">
      <c r="A354" s="13">
        <v>5.8165641715857062</v>
      </c>
      <c r="B354" s="17">
        <v>0</v>
      </c>
      <c r="D354" s="8"/>
      <c r="E354" s="9"/>
      <c r="G354" s="8"/>
      <c r="H354" s="8"/>
    </row>
    <row r="355" spans="1:8" x14ac:dyDescent="0.25">
      <c r="A355" s="13">
        <v>5.8158107298027275</v>
      </c>
      <c r="B355" s="17">
        <v>2.5</v>
      </c>
      <c r="D355" s="8"/>
      <c r="E355" s="9"/>
      <c r="G355" s="8"/>
      <c r="H355" s="8"/>
    </row>
    <row r="356" spans="1:8" x14ac:dyDescent="0.25">
      <c r="A356" s="13">
        <v>5.8110058630398376</v>
      </c>
      <c r="B356" s="17">
        <v>1</v>
      </c>
      <c r="D356" s="8"/>
      <c r="E356" s="9"/>
      <c r="G356" s="8"/>
      <c r="H356" s="8"/>
    </row>
    <row r="357" spans="1:8" x14ac:dyDescent="0.25">
      <c r="A357" s="13">
        <v>5.8102056682178027</v>
      </c>
      <c r="B357" s="17">
        <v>3.6</v>
      </c>
      <c r="D357" s="8"/>
      <c r="E357" s="9"/>
      <c r="G357" s="8"/>
      <c r="H357" s="8"/>
    </row>
    <row r="358" spans="1:8" x14ac:dyDescent="0.25">
      <c r="A358" s="13">
        <v>5.809160291163427</v>
      </c>
      <c r="B358" s="17">
        <v>1.1000000000000001</v>
      </c>
      <c r="D358" s="8"/>
      <c r="E358" s="9"/>
      <c r="G358" s="8"/>
      <c r="H358" s="8"/>
    </row>
    <row r="359" spans="1:8" x14ac:dyDescent="0.25">
      <c r="A359" s="13">
        <v>5.809160291163427</v>
      </c>
      <c r="B359" s="17">
        <v>5.5</v>
      </c>
      <c r="D359" s="8"/>
      <c r="E359" s="9"/>
      <c r="G359" s="8"/>
      <c r="H359" s="8"/>
    </row>
    <row r="360" spans="1:8" x14ac:dyDescent="0.25">
      <c r="A360" s="13">
        <v>5.8090839163346812</v>
      </c>
      <c r="B360" s="17">
        <v>1</v>
      </c>
      <c r="D360" s="8"/>
      <c r="E360" s="9"/>
      <c r="G360" s="8"/>
      <c r="H360" s="8"/>
    </row>
    <row r="361" spans="1:8" x14ac:dyDescent="0.25">
      <c r="A361" s="13">
        <v>5.8081229429821022</v>
      </c>
      <c r="B361" s="17">
        <v>3</v>
      </c>
      <c r="D361" s="8"/>
      <c r="E361" s="9"/>
      <c r="G361" s="8"/>
      <c r="H361" s="8"/>
    </row>
    <row r="362" spans="1:8" x14ac:dyDescent="0.25">
      <c r="A362" s="13">
        <v>5.8075699483421825</v>
      </c>
      <c r="B362" s="17">
        <v>8.8000000000000007</v>
      </c>
      <c r="D362" s="8"/>
      <c r="E362" s="9"/>
      <c r="G362" s="8"/>
      <c r="H362" s="8"/>
    </row>
    <row r="363" spans="1:8" x14ac:dyDescent="0.25">
      <c r="A363" s="13">
        <v>5.8071619696295249</v>
      </c>
      <c r="B363" s="17">
        <v>3.1</v>
      </c>
      <c r="D363" s="8"/>
      <c r="E363" s="9"/>
      <c r="G363" s="8"/>
      <c r="H363" s="8"/>
    </row>
    <row r="364" spans="1:8" x14ac:dyDescent="0.25">
      <c r="A364" s="13">
        <v>5.8039722590447749</v>
      </c>
      <c r="B364" s="17">
        <v>6.8</v>
      </c>
      <c r="D364" s="8"/>
      <c r="E364" s="9"/>
      <c r="G364" s="8"/>
      <c r="H364" s="8"/>
    </row>
    <row r="365" spans="1:8" x14ac:dyDescent="0.25">
      <c r="A365" s="13">
        <v>5.801396129514055</v>
      </c>
      <c r="B365" s="17">
        <v>7.9</v>
      </c>
      <c r="D365" s="8"/>
      <c r="E365" s="9"/>
      <c r="G365" s="8"/>
      <c r="H365" s="8"/>
    </row>
    <row r="366" spans="1:8" x14ac:dyDescent="0.25">
      <c r="A366" s="13">
        <v>5.7994741828088996</v>
      </c>
      <c r="B366" s="17">
        <v>1</v>
      </c>
      <c r="D366" s="8"/>
      <c r="E366" s="9"/>
      <c r="G366" s="8"/>
      <c r="H366" s="8"/>
    </row>
    <row r="367" spans="1:8" x14ac:dyDescent="0.25">
      <c r="A367" s="13">
        <v>5.7975522361037433</v>
      </c>
      <c r="B367" s="17">
        <v>0</v>
      </c>
      <c r="D367" s="8"/>
      <c r="E367" s="9"/>
      <c r="G367" s="8"/>
      <c r="H367" s="8"/>
    </row>
    <row r="368" spans="1:8" x14ac:dyDescent="0.25">
      <c r="A368" s="13">
        <v>5.7965912627511651</v>
      </c>
      <c r="B368" s="17">
        <v>3.5</v>
      </c>
      <c r="D368" s="8"/>
      <c r="E368" s="9"/>
      <c r="G368" s="8"/>
      <c r="H368" s="8"/>
    </row>
    <row r="369" spans="1:8" x14ac:dyDescent="0.25">
      <c r="A369" s="13">
        <v>5.7956302893985878</v>
      </c>
      <c r="B369" s="17">
        <v>5</v>
      </c>
      <c r="D369" s="8"/>
      <c r="E369" s="9"/>
      <c r="G369" s="8"/>
      <c r="H369" s="8"/>
    </row>
    <row r="370" spans="1:8" x14ac:dyDescent="0.25">
      <c r="A370" s="13">
        <v>5.7903435041846727</v>
      </c>
      <c r="B370" s="17">
        <v>2.2000000000000002</v>
      </c>
      <c r="D370" s="8"/>
      <c r="E370" s="9"/>
      <c r="G370" s="8"/>
      <c r="H370" s="8"/>
    </row>
    <row r="371" spans="1:8" x14ac:dyDescent="0.25">
      <c r="A371" s="13">
        <v>5.7893839626068297</v>
      </c>
      <c r="B371" s="17">
        <v>1.7</v>
      </c>
      <c r="D371" s="8"/>
      <c r="E371" s="9"/>
      <c r="G371" s="8"/>
      <c r="H371" s="8"/>
    </row>
    <row r="372" spans="1:8" x14ac:dyDescent="0.25">
      <c r="A372" s="13">
        <v>5.7882527500759213</v>
      </c>
      <c r="B372" s="17">
        <v>1.1000000000000001</v>
      </c>
      <c r="D372" s="8"/>
      <c r="E372" s="9"/>
      <c r="G372" s="8"/>
      <c r="H372" s="8"/>
    </row>
    <row r="373" spans="1:8" x14ac:dyDescent="0.25">
      <c r="A373" s="13">
        <v>5.7882527500759213</v>
      </c>
      <c r="B373" s="17">
        <v>4.2</v>
      </c>
      <c r="D373" s="8"/>
      <c r="E373" s="9"/>
      <c r="G373" s="8"/>
      <c r="H373" s="8"/>
    </row>
    <row r="374" spans="1:8" x14ac:dyDescent="0.25">
      <c r="A374" s="13">
        <v>5.7879425025779607</v>
      </c>
      <c r="B374" s="17">
        <v>4.9000000000000004</v>
      </c>
      <c r="D374" s="8"/>
      <c r="E374" s="9"/>
      <c r="G374" s="8"/>
      <c r="H374" s="8"/>
    </row>
    <row r="375" spans="1:8" x14ac:dyDescent="0.25">
      <c r="A375" s="13">
        <v>5.7830258648040456</v>
      </c>
      <c r="B375" s="17">
        <v>7.5</v>
      </c>
      <c r="D375" s="8"/>
      <c r="E375" s="9"/>
      <c r="G375" s="8"/>
      <c r="H375" s="8"/>
    </row>
    <row r="376" spans="1:8" x14ac:dyDescent="0.25">
      <c r="A376" s="13">
        <v>5.7821766624624935</v>
      </c>
      <c r="B376" s="17">
        <v>3</v>
      </c>
      <c r="D376" s="8"/>
      <c r="E376" s="9"/>
      <c r="G376" s="8"/>
      <c r="H376" s="8"/>
    </row>
    <row r="377" spans="1:8" x14ac:dyDescent="0.25">
      <c r="A377" s="13">
        <v>5.7802547157573381</v>
      </c>
      <c r="B377" s="17">
        <v>1</v>
      </c>
      <c r="D377" s="8"/>
      <c r="E377" s="9"/>
      <c r="G377" s="8"/>
      <c r="H377" s="8"/>
    </row>
    <row r="378" spans="1:8" x14ac:dyDescent="0.25">
      <c r="A378" s="13">
        <v>5.7788443565865446</v>
      </c>
      <c r="B378" s="17">
        <v>7.5</v>
      </c>
      <c r="D378" s="8"/>
      <c r="E378" s="9"/>
      <c r="G378" s="8"/>
      <c r="H378" s="8"/>
    </row>
    <row r="379" spans="1:8" x14ac:dyDescent="0.25">
      <c r="A379" s="13">
        <v>5.7777989795321698</v>
      </c>
      <c r="B379" s="17">
        <v>6</v>
      </c>
      <c r="D379" s="8"/>
      <c r="E379" s="9"/>
      <c r="G379" s="8"/>
      <c r="H379" s="8"/>
    </row>
    <row r="380" spans="1:8" x14ac:dyDescent="0.25">
      <c r="A380" s="13">
        <v>5.7777989795321698</v>
      </c>
      <c r="B380" s="17">
        <v>9.9</v>
      </c>
      <c r="D380" s="8"/>
      <c r="E380" s="9"/>
      <c r="G380" s="8"/>
      <c r="H380" s="8"/>
    </row>
    <row r="381" spans="1:8" x14ac:dyDescent="0.25">
      <c r="A381" s="13">
        <v>5.7777989795321698</v>
      </c>
      <c r="B381" s="17">
        <v>5.7</v>
      </c>
      <c r="D381" s="8"/>
      <c r="E381" s="9"/>
      <c r="G381" s="8"/>
      <c r="H381" s="8"/>
    </row>
    <row r="382" spans="1:8" x14ac:dyDescent="0.25">
      <c r="A382" s="13">
        <v>5.7773717956996018</v>
      </c>
      <c r="B382" s="17">
        <v>4</v>
      </c>
      <c r="D382" s="8"/>
      <c r="E382" s="9"/>
      <c r="G382" s="8"/>
      <c r="H382" s="8"/>
    </row>
    <row r="383" spans="1:8" x14ac:dyDescent="0.25">
      <c r="A383" s="13">
        <v>5.7767536024777923</v>
      </c>
      <c r="B383" s="17">
        <v>8.8000000000000007</v>
      </c>
      <c r="D383" s="8"/>
      <c r="E383" s="9"/>
      <c r="G383" s="8"/>
      <c r="H383" s="8"/>
    </row>
    <row r="384" spans="1:8" x14ac:dyDescent="0.25">
      <c r="A384" s="13">
        <v>5.7725720942602923</v>
      </c>
      <c r="B384" s="17">
        <v>5.7</v>
      </c>
      <c r="D384" s="8"/>
      <c r="E384" s="9"/>
      <c r="G384" s="8"/>
      <c r="H384" s="8"/>
    </row>
    <row r="385" spans="1:8" x14ac:dyDescent="0.25">
      <c r="A385" s="13">
        <v>5.7725669289367127</v>
      </c>
      <c r="B385" s="17">
        <v>1</v>
      </c>
      <c r="D385" s="8"/>
      <c r="E385" s="9"/>
      <c r="G385" s="8"/>
      <c r="H385" s="8"/>
    </row>
    <row r="386" spans="1:8" x14ac:dyDescent="0.25">
      <c r="A386" s="13">
        <v>5.7725669289367127</v>
      </c>
      <c r="B386" s="17">
        <v>1</v>
      </c>
      <c r="D386" s="8"/>
      <c r="E386" s="9"/>
      <c r="G386" s="8"/>
      <c r="H386" s="8"/>
    </row>
    <row r="387" spans="1:8" x14ac:dyDescent="0.25">
      <c r="A387" s="13">
        <v>5.7715930553680961</v>
      </c>
      <c r="B387" s="17">
        <v>16.8</v>
      </c>
      <c r="D387" s="8"/>
      <c r="E387" s="9"/>
      <c r="G387" s="8"/>
      <c r="H387" s="8"/>
    </row>
    <row r="388" spans="1:8" x14ac:dyDescent="0.25">
      <c r="A388" s="13">
        <v>5.7704813401515427</v>
      </c>
      <c r="B388" s="17">
        <v>9.1</v>
      </c>
      <c r="D388" s="8"/>
      <c r="E388" s="9"/>
      <c r="G388" s="8"/>
      <c r="H388" s="8"/>
    </row>
    <row r="389" spans="1:8" x14ac:dyDescent="0.25">
      <c r="A389" s="13">
        <v>5.7673452089884156</v>
      </c>
      <c r="B389" s="17">
        <v>4.5999999999999996</v>
      </c>
      <c r="D389" s="8"/>
      <c r="E389" s="9"/>
      <c r="G389" s="8"/>
      <c r="H389" s="8"/>
    </row>
    <row r="390" spans="1:8" x14ac:dyDescent="0.25">
      <c r="A390" s="13">
        <v>5.7673452089884156</v>
      </c>
      <c r="B390" s="17">
        <v>8</v>
      </c>
      <c r="D390" s="8"/>
      <c r="E390" s="9"/>
      <c r="G390" s="8"/>
      <c r="H390" s="8"/>
    </row>
    <row r="391" spans="1:8" x14ac:dyDescent="0.25">
      <c r="A391" s="13">
        <v>5.7658401154686656</v>
      </c>
      <c r="B391" s="17">
        <v>5.5</v>
      </c>
      <c r="D391" s="8"/>
      <c r="E391" s="9"/>
      <c r="G391" s="8"/>
      <c r="H391" s="8"/>
    </row>
    <row r="392" spans="1:8" x14ac:dyDescent="0.25">
      <c r="A392" s="13">
        <v>5.762957195410932</v>
      </c>
      <c r="B392" s="17">
        <v>4</v>
      </c>
      <c r="D392" s="8"/>
      <c r="E392" s="9"/>
      <c r="G392" s="8"/>
      <c r="H392" s="8"/>
    </row>
    <row r="393" spans="1:8" x14ac:dyDescent="0.25">
      <c r="A393" s="13">
        <v>5.7625988321245734</v>
      </c>
      <c r="B393" s="17">
        <v>9.5</v>
      </c>
      <c r="D393" s="8"/>
      <c r="E393" s="9"/>
      <c r="G393" s="8"/>
      <c r="H393" s="8"/>
    </row>
    <row r="394" spans="1:8" x14ac:dyDescent="0.25">
      <c r="A394" s="13">
        <v>5.7621183237165399</v>
      </c>
      <c r="B394" s="17">
        <v>3.5</v>
      </c>
      <c r="D394" s="8"/>
      <c r="E394" s="9"/>
      <c r="G394" s="8"/>
      <c r="H394" s="8"/>
    </row>
    <row r="395" spans="1:8" x14ac:dyDescent="0.25">
      <c r="A395" s="13">
        <v>5.761996222058352</v>
      </c>
      <c r="B395" s="17">
        <v>1.1000000000000001</v>
      </c>
      <c r="D395" s="8"/>
      <c r="E395" s="9"/>
      <c r="G395" s="8"/>
      <c r="H395" s="14"/>
    </row>
    <row r="396" spans="1:8" x14ac:dyDescent="0.25">
      <c r="A396" s="13">
        <v>5.7610352487057748</v>
      </c>
      <c r="B396" s="17">
        <v>9.6</v>
      </c>
      <c r="D396" s="8"/>
      <c r="E396" s="9"/>
      <c r="G396" s="8"/>
      <c r="H396" s="14"/>
    </row>
    <row r="397" spans="1:8" x14ac:dyDescent="0.25">
      <c r="A397" s="13">
        <v>5.7610352487057748</v>
      </c>
      <c r="B397" s="17">
        <v>1</v>
      </c>
      <c r="D397" s="8"/>
      <c r="E397" s="9"/>
      <c r="G397" s="8"/>
      <c r="H397" s="8"/>
    </row>
    <row r="398" spans="1:8" x14ac:dyDescent="0.25">
      <c r="A398" s="13">
        <v>5.7610352487057748</v>
      </c>
      <c r="B398" s="17">
        <v>4.8</v>
      </c>
      <c r="D398" s="8"/>
      <c r="E398" s="9"/>
      <c r="G398" s="8"/>
      <c r="H398" s="8"/>
    </row>
    <row r="399" spans="1:8" x14ac:dyDescent="0.25">
      <c r="A399" s="13">
        <v>5.7610352487057748</v>
      </c>
      <c r="B399" s="17">
        <v>8</v>
      </c>
      <c r="D399" s="8"/>
      <c r="E399" s="9"/>
      <c r="G399" s="8"/>
      <c r="H399" s="8"/>
    </row>
    <row r="400" spans="1:8" x14ac:dyDescent="0.25">
      <c r="A400" s="13">
        <v>5.7591133020006184</v>
      </c>
      <c r="B400" s="17">
        <v>2.85</v>
      </c>
      <c r="D400" s="8"/>
      <c r="E400" s="9"/>
      <c r="G400" s="8"/>
      <c r="H400" s="8"/>
    </row>
    <row r="401" spans="1:8" x14ac:dyDescent="0.25">
      <c r="A401" s="13">
        <v>5.7568914384446623</v>
      </c>
      <c r="B401" s="17">
        <v>1.1000000000000001</v>
      </c>
      <c r="D401" s="8"/>
      <c r="E401" s="9"/>
      <c r="G401" s="8"/>
      <c r="H401" s="8"/>
    </row>
    <row r="402" spans="1:8" x14ac:dyDescent="0.25">
      <c r="A402" s="13">
        <v>5.7568914384446623</v>
      </c>
      <c r="B402" s="17">
        <v>5.3</v>
      </c>
      <c r="D402" s="8"/>
      <c r="E402" s="9"/>
      <c r="G402" s="8"/>
      <c r="H402" s="8"/>
    </row>
    <row r="403" spans="1:8" x14ac:dyDescent="0.25">
      <c r="A403" s="13">
        <v>5.7545040312054043</v>
      </c>
      <c r="B403" s="17">
        <v>15</v>
      </c>
      <c r="D403" s="8"/>
      <c r="E403" s="9"/>
      <c r="G403" s="8"/>
      <c r="H403" s="8"/>
    </row>
    <row r="404" spans="1:8" x14ac:dyDescent="0.25">
      <c r="A404" s="13">
        <v>5.7543084352377294</v>
      </c>
      <c r="B404" s="17">
        <v>0</v>
      </c>
      <c r="D404" s="8"/>
      <c r="E404" s="9"/>
      <c r="G404" s="8"/>
      <c r="H404" s="8"/>
    </row>
    <row r="405" spans="1:8" x14ac:dyDescent="0.25">
      <c r="A405" s="13">
        <v>5.7536046088810515</v>
      </c>
      <c r="B405" s="17">
        <v>0</v>
      </c>
      <c r="D405" s="8"/>
      <c r="E405" s="9"/>
      <c r="G405" s="8"/>
      <c r="H405" s="8"/>
    </row>
    <row r="406" spans="1:8" x14ac:dyDescent="0.25">
      <c r="A406" s="13">
        <v>5.7523864885325731</v>
      </c>
      <c r="B406" s="17">
        <v>5.3</v>
      </c>
      <c r="D406" s="8"/>
      <c r="E406" s="9"/>
      <c r="G406" s="8"/>
      <c r="H406" s="8"/>
    </row>
    <row r="407" spans="1:8" x14ac:dyDescent="0.25">
      <c r="A407" s="13">
        <v>5.749107497259291</v>
      </c>
      <c r="B407" s="17">
        <v>12.2</v>
      </c>
      <c r="D407" s="8"/>
      <c r="E407" s="9"/>
      <c r="G407" s="8"/>
      <c r="H407" s="8"/>
    </row>
    <row r="408" spans="1:8" x14ac:dyDescent="0.25">
      <c r="A408" s="13">
        <v>5.7482080749349374</v>
      </c>
      <c r="B408" s="17">
        <v>14.2</v>
      </c>
      <c r="D408" s="8"/>
      <c r="E408" s="9"/>
      <c r="G408" s="8"/>
      <c r="H408" s="8"/>
    </row>
    <row r="409" spans="1:8" x14ac:dyDescent="0.25">
      <c r="A409" s="13">
        <v>5.7453922908465351</v>
      </c>
      <c r="B409" s="17">
        <v>8</v>
      </c>
      <c r="D409" s="8"/>
      <c r="E409" s="9"/>
      <c r="G409" s="8"/>
      <c r="H409" s="8"/>
    </row>
    <row r="410" spans="1:8" x14ac:dyDescent="0.25">
      <c r="A410" s="13">
        <v>5.7437377283593705</v>
      </c>
      <c r="B410" s="17">
        <v>8.6</v>
      </c>
      <c r="D410" s="8"/>
      <c r="E410" s="9"/>
      <c r="G410" s="8"/>
      <c r="H410" s="8"/>
    </row>
    <row r="411" spans="1:8" x14ac:dyDescent="0.25">
      <c r="A411" s="13">
        <v>5.7428115409888241</v>
      </c>
      <c r="B411" s="17">
        <v>2</v>
      </c>
      <c r="D411" s="8"/>
      <c r="E411" s="9"/>
      <c r="G411" s="8"/>
      <c r="H411" s="8"/>
    </row>
    <row r="412" spans="1:8" x14ac:dyDescent="0.25">
      <c r="A412" s="13">
        <v>5.7422561596834099</v>
      </c>
      <c r="B412" s="17">
        <v>4.2</v>
      </c>
      <c r="D412" s="8"/>
      <c r="E412" s="9"/>
      <c r="G412" s="8"/>
      <c r="H412" s="8"/>
    </row>
    <row r="413" spans="1:8" x14ac:dyDescent="0.25">
      <c r="A413" s="13">
        <v>5.7419121186644739</v>
      </c>
      <c r="B413" s="17">
        <v>1</v>
      </c>
      <c r="D413" s="8"/>
      <c r="E413" s="9"/>
      <c r="G413" s="8"/>
      <c r="H413" s="8"/>
    </row>
    <row r="414" spans="1:8" x14ac:dyDescent="0.25">
      <c r="A414" s="13">
        <v>5.7418157816542132</v>
      </c>
      <c r="B414" s="17">
        <v>6.5</v>
      </c>
      <c r="D414" s="8"/>
      <c r="E414" s="9"/>
      <c r="G414" s="8"/>
      <c r="H414" s="8"/>
    </row>
    <row r="415" spans="1:8" x14ac:dyDescent="0.25">
      <c r="A415" s="13">
        <v>5.7412107826290342</v>
      </c>
      <c r="B415" s="17">
        <v>4</v>
      </c>
      <c r="D415" s="8"/>
      <c r="E415" s="9"/>
      <c r="G415" s="8"/>
      <c r="H415" s="8"/>
    </row>
    <row r="416" spans="1:8" x14ac:dyDescent="0.25">
      <c r="A416" s="13">
        <v>5.7401132740157683</v>
      </c>
      <c r="B416" s="17">
        <v>8.4</v>
      </c>
      <c r="D416" s="8"/>
      <c r="E416" s="9"/>
      <c r="G416" s="8"/>
      <c r="H416" s="8"/>
    </row>
    <row r="417" spans="1:8" x14ac:dyDescent="0.25">
      <c r="A417" s="13">
        <v>5.7356161623940078</v>
      </c>
      <c r="B417" s="17">
        <v>13.2</v>
      </c>
      <c r="D417" s="8"/>
      <c r="E417" s="9"/>
      <c r="G417" s="8"/>
      <c r="H417" s="8"/>
    </row>
    <row r="418" spans="1:8" x14ac:dyDescent="0.25">
      <c r="A418" s="13">
        <v>5.7341279948335879</v>
      </c>
      <c r="B418" s="17">
        <v>14.7</v>
      </c>
      <c r="D418" s="8"/>
      <c r="E418" s="9"/>
      <c r="G418" s="8"/>
      <c r="H418" s="8"/>
    </row>
    <row r="419" spans="1:8" x14ac:dyDescent="0.25">
      <c r="A419" s="13">
        <v>5.7293231280706971</v>
      </c>
      <c r="B419" s="17">
        <v>3.5</v>
      </c>
      <c r="D419" s="8"/>
      <c r="E419" s="9"/>
      <c r="G419" s="8"/>
      <c r="H419" s="8"/>
    </row>
    <row r="420" spans="1:8" x14ac:dyDescent="0.25">
      <c r="A420" s="13">
        <v>5.7275213614748379</v>
      </c>
      <c r="B420" s="17">
        <v>11.1</v>
      </c>
      <c r="D420" s="8"/>
      <c r="E420" s="9"/>
      <c r="G420" s="8"/>
      <c r="H420" s="8"/>
    </row>
    <row r="421" spans="1:8" x14ac:dyDescent="0.25">
      <c r="A421" s="13">
        <v>5.7266219391504851</v>
      </c>
      <c r="B421" s="17">
        <v>12.1</v>
      </c>
      <c r="D421" s="8"/>
      <c r="E421" s="9"/>
      <c r="G421" s="8"/>
      <c r="H421" s="8"/>
    </row>
    <row r="422" spans="1:8" x14ac:dyDescent="0.25">
      <c r="A422" s="13">
        <v>5.7257225168261323</v>
      </c>
      <c r="B422" s="17">
        <v>1</v>
      </c>
      <c r="D422" s="8"/>
      <c r="E422" s="9"/>
      <c r="G422" s="8"/>
      <c r="H422" s="8"/>
    </row>
    <row r="423" spans="1:8" x14ac:dyDescent="0.25">
      <c r="A423" s="13">
        <v>5.7245182613078063</v>
      </c>
      <c r="B423" s="17">
        <v>0</v>
      </c>
      <c r="D423" s="8"/>
      <c r="E423" s="9"/>
      <c r="G423" s="8"/>
      <c r="H423" s="8"/>
    </row>
    <row r="424" spans="1:8" x14ac:dyDescent="0.25">
      <c r="A424" s="13">
        <v>5.7230242498530766</v>
      </c>
      <c r="B424" s="17">
        <v>10.4</v>
      </c>
      <c r="D424" s="8"/>
      <c r="E424" s="9"/>
      <c r="G424" s="8"/>
      <c r="H424" s="8"/>
    </row>
    <row r="425" spans="1:8" x14ac:dyDescent="0.25">
      <c r="A425" s="13">
        <v>5.7213486185959033</v>
      </c>
      <c r="B425" s="17">
        <v>12</v>
      </c>
      <c r="D425" s="8"/>
      <c r="E425" s="9"/>
      <c r="G425" s="8"/>
      <c r="H425" s="8"/>
    </row>
    <row r="426" spans="1:8" x14ac:dyDescent="0.25">
      <c r="A426" s="13">
        <v>5.7213486185959033</v>
      </c>
      <c r="B426" s="17">
        <v>6</v>
      </c>
      <c r="D426" s="8"/>
      <c r="E426" s="9"/>
      <c r="G426" s="8"/>
      <c r="H426" s="8"/>
    </row>
    <row r="427" spans="1:8" x14ac:dyDescent="0.25">
      <c r="A427" s="13">
        <v>5.7197133945449163</v>
      </c>
      <c r="B427" s="17">
        <v>2.5</v>
      </c>
      <c r="D427" s="8"/>
      <c r="E427" s="9"/>
      <c r="G427" s="8"/>
      <c r="H427" s="8"/>
    </row>
    <row r="428" spans="1:8" x14ac:dyDescent="0.25">
      <c r="A428" s="13">
        <v>5.7197133945449163</v>
      </c>
      <c r="B428" s="17">
        <v>6.8</v>
      </c>
      <c r="D428" s="8"/>
      <c r="E428" s="9"/>
      <c r="G428" s="8"/>
      <c r="H428" s="8"/>
    </row>
    <row r="429" spans="1:8" x14ac:dyDescent="0.25">
      <c r="A429" s="13">
        <v>5.718212487432778</v>
      </c>
      <c r="B429" s="17">
        <v>6.7</v>
      </c>
      <c r="D429" s="8"/>
      <c r="E429" s="9"/>
      <c r="G429" s="8"/>
      <c r="H429" s="8"/>
    </row>
    <row r="430" spans="1:8" x14ac:dyDescent="0.25">
      <c r="A430" s="13">
        <v>5.7161217333240284</v>
      </c>
      <c r="B430" s="17">
        <v>4.2</v>
      </c>
      <c r="D430" s="8"/>
      <c r="E430" s="9"/>
      <c r="G430" s="8"/>
      <c r="H430" s="8"/>
    </row>
    <row r="431" spans="1:8" x14ac:dyDescent="0.25">
      <c r="A431" s="13">
        <v>5.7158695011346037</v>
      </c>
      <c r="B431" s="17">
        <v>5.5</v>
      </c>
      <c r="D431" s="14"/>
      <c r="E431" s="9"/>
      <c r="G431" s="8"/>
      <c r="H431" s="8"/>
    </row>
    <row r="432" spans="1:8" x14ac:dyDescent="0.25">
      <c r="A432" s="13">
        <v>5.7158288712582577</v>
      </c>
      <c r="B432" s="17">
        <v>14.2</v>
      </c>
      <c r="D432" s="8"/>
      <c r="E432" s="9"/>
      <c r="G432" s="8"/>
      <c r="H432" s="8"/>
    </row>
    <row r="433" spans="1:8" x14ac:dyDescent="0.25">
      <c r="A433" s="13">
        <v>5.7129865810768701</v>
      </c>
      <c r="B433" s="17">
        <v>1</v>
      </c>
      <c r="D433" s="8"/>
      <c r="E433" s="9"/>
      <c r="G433" s="8"/>
      <c r="H433" s="8"/>
    </row>
    <row r="434" spans="1:8" x14ac:dyDescent="0.25">
      <c r="A434" s="13">
        <v>5.7129856021609013</v>
      </c>
      <c r="B434" s="17">
        <v>4.5999999999999996</v>
      </c>
      <c r="D434" s="8"/>
      <c r="E434" s="9"/>
      <c r="G434" s="8"/>
      <c r="H434" s="8"/>
    </row>
    <row r="435" spans="1:8" x14ac:dyDescent="0.25">
      <c r="A435" s="13">
        <v>5.7122311819608491</v>
      </c>
      <c r="B435" s="17">
        <v>13.2</v>
      </c>
      <c r="D435" s="8"/>
      <c r="E435" s="9"/>
      <c r="G435" s="8"/>
      <c r="H435" s="8"/>
    </row>
    <row r="436" spans="1:8" x14ac:dyDescent="0.25">
      <c r="A436" s="13">
        <v>5.7098494709977752</v>
      </c>
      <c r="B436" s="17">
        <v>6</v>
      </c>
      <c r="D436" s="8"/>
      <c r="E436" s="9"/>
      <c r="G436" s="8"/>
      <c r="H436" s="8"/>
    </row>
    <row r="437" spans="1:8" x14ac:dyDescent="0.25">
      <c r="A437" s="13">
        <v>5.7088040939434004</v>
      </c>
      <c r="B437" s="17">
        <v>0</v>
      </c>
      <c r="D437" s="8"/>
      <c r="E437" s="9"/>
      <c r="G437" s="8"/>
      <c r="H437" s="8"/>
    </row>
    <row r="438" spans="1:8" x14ac:dyDescent="0.25">
      <c r="A438" s="13">
        <v>5.7068346480147358</v>
      </c>
      <c r="B438" s="17">
        <v>6.6</v>
      </c>
      <c r="D438" s="8"/>
      <c r="E438" s="9"/>
      <c r="G438" s="8"/>
      <c r="H438" s="8"/>
    </row>
    <row r="439" spans="1:8" x14ac:dyDescent="0.25">
      <c r="A439" s="13">
        <v>5.7059352256903848</v>
      </c>
      <c r="B439" s="17">
        <v>1</v>
      </c>
      <c r="D439" s="8"/>
      <c r="E439" s="9"/>
      <c r="G439" s="8"/>
      <c r="H439" s="8"/>
    </row>
    <row r="440" spans="1:8" x14ac:dyDescent="0.25">
      <c r="A440" s="13">
        <v>5.705035803366032</v>
      </c>
      <c r="B440" s="17">
        <v>11.8</v>
      </c>
      <c r="D440" s="8"/>
      <c r="E440" s="9"/>
      <c r="G440" s="8"/>
      <c r="H440" s="8"/>
    </row>
    <row r="441" spans="1:8" x14ac:dyDescent="0.25">
      <c r="A441" s="13">
        <v>5.7046225857258994</v>
      </c>
      <c r="B441" s="17">
        <v>4.3499999999999996</v>
      </c>
      <c r="D441" s="8"/>
      <c r="E441" s="9"/>
      <c r="G441" s="8"/>
      <c r="H441" s="8"/>
    </row>
    <row r="442" spans="1:8" x14ac:dyDescent="0.25">
      <c r="A442" s="13">
        <v>5.7009744141696439</v>
      </c>
      <c r="B442" s="17">
        <v>6</v>
      </c>
      <c r="D442" s="8"/>
      <c r="E442" s="9"/>
      <c r="G442" s="8"/>
      <c r="H442" s="8"/>
    </row>
    <row r="443" spans="1:8" x14ac:dyDescent="0.25">
      <c r="A443" s="13">
        <v>5.7004410775083985</v>
      </c>
      <c r="B443" s="17">
        <v>6</v>
      </c>
      <c r="D443" s="8"/>
      <c r="E443" s="9"/>
      <c r="G443" s="8"/>
      <c r="H443" s="8"/>
    </row>
    <row r="444" spans="1:8" x14ac:dyDescent="0.25">
      <c r="A444" s="13">
        <v>5.6993957004540237</v>
      </c>
      <c r="B444" s="17">
        <v>5.5</v>
      </c>
      <c r="D444" s="8"/>
      <c r="E444" s="9"/>
      <c r="G444" s="8"/>
      <c r="H444" s="8"/>
    </row>
    <row r="445" spans="1:8" x14ac:dyDescent="0.25">
      <c r="A445" s="13">
        <v>5.6993957004540237</v>
      </c>
      <c r="B445" s="17">
        <v>5.6</v>
      </c>
      <c r="D445" s="8"/>
      <c r="E445" s="9"/>
      <c r="G445" s="8"/>
      <c r="H445" s="8"/>
    </row>
    <row r="446" spans="1:8" x14ac:dyDescent="0.25">
      <c r="A446" s="13">
        <v>5.6951421577981582</v>
      </c>
      <c r="B446" s="17">
        <v>12.6</v>
      </c>
      <c r="D446" s="8"/>
      <c r="E446" s="9"/>
      <c r="G446" s="8"/>
      <c r="H446" s="8"/>
    </row>
    <row r="447" spans="1:8" x14ac:dyDescent="0.25">
      <c r="A447" s="13">
        <v>5.6941688151821461</v>
      </c>
      <c r="B447" s="17">
        <v>5.5</v>
      </c>
      <c r="D447" s="8"/>
      <c r="E447" s="9"/>
      <c r="G447" s="8"/>
      <c r="H447" s="8"/>
    </row>
    <row r="448" spans="1:8" x14ac:dyDescent="0.25">
      <c r="A448" s="13">
        <v>5.6915444685007497</v>
      </c>
      <c r="B448" s="17">
        <v>6</v>
      </c>
      <c r="D448" s="8"/>
      <c r="E448" s="9"/>
      <c r="G448" s="8"/>
      <c r="H448" s="8"/>
    </row>
    <row r="449" spans="1:8" x14ac:dyDescent="0.25">
      <c r="A449" s="13">
        <v>5.6915444685007497</v>
      </c>
      <c r="B449" s="17">
        <v>16.8</v>
      </c>
      <c r="D449" s="8"/>
      <c r="E449" s="9"/>
      <c r="G449" s="8"/>
      <c r="H449" s="8"/>
    </row>
    <row r="450" spans="1:8" x14ac:dyDescent="0.25">
      <c r="A450" s="13">
        <v>5.6860793272046823</v>
      </c>
      <c r="B450" s="17">
        <v>6</v>
      </c>
      <c r="D450" s="14"/>
      <c r="E450" s="9"/>
      <c r="G450" s="8"/>
      <c r="H450" s="8"/>
    </row>
    <row r="451" spans="1:8" x14ac:dyDescent="0.25">
      <c r="A451" s="13">
        <v>5.6837150446383937</v>
      </c>
      <c r="B451" s="17">
        <v>10.7</v>
      </c>
      <c r="D451" s="8"/>
      <c r="E451" s="9"/>
      <c r="G451" s="8"/>
      <c r="H451" s="8"/>
    </row>
    <row r="452" spans="1:8" x14ac:dyDescent="0.25">
      <c r="A452" s="13">
        <v>5.6795335364208928</v>
      </c>
      <c r="B452" s="17">
        <v>14</v>
      </c>
      <c r="D452" s="8"/>
      <c r="E452" s="9"/>
      <c r="G452" s="8"/>
      <c r="H452" s="8"/>
    </row>
    <row r="453" spans="1:8" x14ac:dyDescent="0.25">
      <c r="A453" s="13">
        <v>5.6784881593665162</v>
      </c>
      <c r="B453" s="17">
        <v>6</v>
      </c>
      <c r="D453" s="8"/>
      <c r="E453" s="9"/>
      <c r="G453" s="8"/>
      <c r="H453" s="8"/>
    </row>
    <row r="454" spans="1:8" x14ac:dyDescent="0.25">
      <c r="A454" s="13">
        <v>5.6774305670314797</v>
      </c>
      <c r="B454" s="17">
        <v>2.4</v>
      </c>
      <c r="D454" s="8"/>
      <c r="E454" s="9"/>
      <c r="G454" s="8"/>
      <c r="H454" s="8"/>
    </row>
    <row r="455" spans="1:8" x14ac:dyDescent="0.25">
      <c r="A455" s="13">
        <v>5.6764695936789007</v>
      </c>
      <c r="B455" s="17">
        <v>2.5</v>
      </c>
      <c r="D455" s="8"/>
      <c r="E455" s="9"/>
      <c r="G455" s="8"/>
      <c r="H455" s="8"/>
    </row>
    <row r="456" spans="1:8" x14ac:dyDescent="0.25">
      <c r="A456" s="13">
        <v>5.6763974052577666</v>
      </c>
      <c r="B456" s="17">
        <v>7</v>
      </c>
      <c r="D456" s="8"/>
      <c r="E456" s="9"/>
      <c r="G456" s="8"/>
      <c r="H456" s="8"/>
    </row>
    <row r="457" spans="1:8" x14ac:dyDescent="0.25">
      <c r="A457" s="13">
        <v>5.6726257002685889</v>
      </c>
      <c r="B457" s="17">
        <v>0</v>
      </c>
      <c r="D457" s="8"/>
      <c r="E457" s="9"/>
      <c r="G457" s="8"/>
      <c r="H457" s="8"/>
    </row>
    <row r="458" spans="1:8" x14ac:dyDescent="0.25">
      <c r="A458" s="13">
        <v>5.6711705199858908</v>
      </c>
      <c r="B458" s="17">
        <v>5.4</v>
      </c>
      <c r="D458" s="8"/>
      <c r="E458" s="9"/>
      <c r="G458" s="8"/>
      <c r="H458" s="8"/>
    </row>
    <row r="459" spans="1:8" x14ac:dyDescent="0.25">
      <c r="A459" s="13">
        <v>5.6699583327162966</v>
      </c>
      <c r="B459" s="17">
        <v>1</v>
      </c>
      <c r="D459" s="8"/>
      <c r="E459" s="9"/>
      <c r="G459" s="8"/>
      <c r="H459" s="8"/>
    </row>
    <row r="460" spans="1:8" x14ac:dyDescent="0.25">
      <c r="A460" s="13">
        <v>5.6690797658771386</v>
      </c>
      <c r="B460" s="17">
        <v>7.6</v>
      </c>
      <c r="D460" s="8"/>
      <c r="E460" s="9"/>
      <c r="G460" s="8"/>
      <c r="H460" s="8"/>
    </row>
    <row r="461" spans="1:8" x14ac:dyDescent="0.25">
      <c r="A461" s="13">
        <v>5.6669890117683899</v>
      </c>
      <c r="B461" s="17">
        <v>5.4</v>
      </c>
      <c r="D461" s="8"/>
      <c r="E461" s="9"/>
      <c r="G461" s="8"/>
      <c r="H461" s="8"/>
    </row>
    <row r="462" spans="1:8" x14ac:dyDescent="0.25">
      <c r="A462" s="13">
        <v>5.6668598601531208</v>
      </c>
      <c r="B462" s="17">
        <v>3.8</v>
      </c>
      <c r="D462" s="8"/>
      <c r="E462" s="9"/>
      <c r="G462" s="8"/>
      <c r="H462" s="8"/>
    </row>
    <row r="463" spans="1:8" x14ac:dyDescent="0.25">
      <c r="A463" s="13">
        <v>5.6668598601531208</v>
      </c>
      <c r="B463" s="17">
        <v>5.5</v>
      </c>
      <c r="D463" s="8"/>
      <c r="E463" s="9"/>
      <c r="G463" s="8"/>
      <c r="H463" s="8"/>
    </row>
    <row r="464" spans="1:8" x14ac:dyDescent="0.25">
      <c r="A464" s="13">
        <v>5.6645617987701833</v>
      </c>
      <c r="B464" s="17">
        <v>6.4</v>
      </c>
      <c r="D464" s="8"/>
      <c r="E464" s="9"/>
      <c r="G464" s="8"/>
      <c r="H464" s="8"/>
    </row>
    <row r="465" spans="1:8" x14ac:dyDescent="0.25">
      <c r="A465" s="13">
        <v>5.6636623764458305</v>
      </c>
      <c r="B465" s="17">
        <v>11.5</v>
      </c>
      <c r="D465" s="8"/>
      <c r="E465" s="9"/>
      <c r="G465" s="8"/>
      <c r="H465" s="8"/>
    </row>
    <row r="466" spans="1:8" x14ac:dyDescent="0.25">
      <c r="A466" s="13">
        <v>5.6636623764458305</v>
      </c>
      <c r="B466" s="17">
        <v>11.4</v>
      </c>
      <c r="D466" s="8"/>
      <c r="E466" s="9"/>
      <c r="G466" s="8"/>
      <c r="H466" s="8"/>
    </row>
    <row r="467" spans="1:8" x14ac:dyDescent="0.25">
      <c r="A467" s="13">
        <v>5.662807503550888</v>
      </c>
      <c r="B467" s="17">
        <v>6.1</v>
      </c>
      <c r="D467" s="8"/>
      <c r="E467" s="9"/>
      <c r="G467" s="8"/>
      <c r="H467" s="8"/>
    </row>
    <row r="468" spans="1:8" x14ac:dyDescent="0.25">
      <c r="A468" s="13">
        <v>5.662807503550888</v>
      </c>
      <c r="B468" s="17">
        <v>7</v>
      </c>
      <c r="D468" s="8"/>
      <c r="E468" s="9"/>
      <c r="G468" s="8"/>
      <c r="H468" s="8"/>
    </row>
    <row r="469" spans="1:8" x14ac:dyDescent="0.25">
      <c r="A469" s="13">
        <v>5.66205499339023</v>
      </c>
      <c r="B469" s="17">
        <v>1</v>
      </c>
      <c r="D469" s="8"/>
      <c r="E469" s="9"/>
      <c r="G469" s="8"/>
      <c r="H469" s="8"/>
    </row>
    <row r="470" spans="1:8" x14ac:dyDescent="0.25">
      <c r="A470" s="13">
        <v>5.66205499339023</v>
      </c>
      <c r="B470" s="17">
        <v>10.6</v>
      </c>
      <c r="D470" s="8"/>
      <c r="E470" s="9"/>
      <c r="G470" s="8"/>
      <c r="H470" s="8"/>
    </row>
    <row r="471" spans="1:8" x14ac:dyDescent="0.25">
      <c r="A471" s="13">
        <v>5.65916526482407</v>
      </c>
      <c r="B471" s="17">
        <v>7.9</v>
      </c>
      <c r="D471" s="8"/>
      <c r="E471" s="9"/>
      <c r="G471" s="8"/>
      <c r="H471" s="8"/>
    </row>
    <row r="472" spans="1:8" x14ac:dyDescent="0.25">
      <c r="A472" s="13">
        <v>5.6575806182790105</v>
      </c>
      <c r="B472" s="17">
        <v>6</v>
      </c>
      <c r="D472" s="8"/>
      <c r="E472" s="9"/>
      <c r="G472" s="8"/>
      <c r="H472" s="8"/>
    </row>
    <row r="473" spans="1:8" x14ac:dyDescent="0.25">
      <c r="A473" s="13">
        <v>5.6575806182790105</v>
      </c>
      <c r="B473" s="17">
        <v>4.4000000000000004</v>
      </c>
      <c r="D473" s="8"/>
      <c r="E473" s="9"/>
      <c r="G473" s="8"/>
      <c r="H473" s="8"/>
    </row>
    <row r="474" spans="1:8" x14ac:dyDescent="0.25">
      <c r="A474" s="13">
        <v>5.6562891532747592</v>
      </c>
      <c r="B474" s="17">
        <v>7.2</v>
      </c>
      <c r="D474" s="8"/>
      <c r="E474" s="9"/>
      <c r="G474" s="8"/>
      <c r="H474" s="8"/>
    </row>
    <row r="475" spans="1:8" x14ac:dyDescent="0.25">
      <c r="A475" s="13">
        <v>5.6562891532747592</v>
      </c>
      <c r="B475" s="17">
        <v>0</v>
      </c>
      <c r="D475" s="8"/>
      <c r="E475" s="9"/>
      <c r="G475" s="8"/>
      <c r="H475" s="8"/>
    </row>
    <row r="476" spans="1:8" x14ac:dyDescent="0.25">
      <c r="A476" s="13">
        <v>5.6555675755266615</v>
      </c>
      <c r="B476" s="17">
        <v>14</v>
      </c>
      <c r="D476" s="8"/>
      <c r="E476" s="9"/>
      <c r="G476" s="8"/>
      <c r="H476" s="8"/>
    </row>
    <row r="477" spans="1:8" x14ac:dyDescent="0.25">
      <c r="A477" s="13">
        <v>5.6554898641702618</v>
      </c>
      <c r="B477" s="17">
        <v>3</v>
      </c>
      <c r="D477" s="8"/>
      <c r="E477" s="9"/>
      <c r="G477" s="8"/>
      <c r="H477" s="8"/>
    </row>
    <row r="478" spans="1:8" x14ac:dyDescent="0.25">
      <c r="A478" s="13">
        <v>5.6554898641702618</v>
      </c>
      <c r="B478" s="17">
        <v>1.5</v>
      </c>
      <c r="D478" s="8"/>
      <c r="E478" s="9"/>
      <c r="G478" s="8"/>
      <c r="H478" s="8"/>
    </row>
    <row r="479" spans="1:8" x14ac:dyDescent="0.25">
      <c r="A479" s="13">
        <v>5.6524452598644483</v>
      </c>
      <c r="B479" s="17">
        <v>1</v>
      </c>
      <c r="D479" s="8"/>
      <c r="E479" s="9"/>
      <c r="G479" s="8"/>
      <c r="H479" s="8"/>
    </row>
    <row r="480" spans="1:8" x14ac:dyDescent="0.25">
      <c r="A480" s="13">
        <v>5.6524452598644483</v>
      </c>
      <c r="B480" s="17">
        <v>10.5</v>
      </c>
      <c r="D480" s="8"/>
      <c r="E480" s="9"/>
      <c r="G480" s="8"/>
      <c r="H480" s="8"/>
    </row>
    <row r="481" spans="1:8" x14ac:dyDescent="0.25">
      <c r="A481" s="13">
        <v>5.6476403931015593</v>
      </c>
      <c r="B481" s="17">
        <v>3.2</v>
      </c>
      <c r="D481" s="8"/>
      <c r="E481" s="9"/>
      <c r="G481" s="8"/>
      <c r="H481" s="8"/>
    </row>
    <row r="482" spans="1:8" x14ac:dyDescent="0.25">
      <c r="A482" s="13">
        <v>5.6471268477352599</v>
      </c>
      <c r="B482" s="17">
        <v>6.6</v>
      </c>
      <c r="D482" s="8"/>
      <c r="E482" s="9"/>
      <c r="G482" s="8"/>
      <c r="H482" s="8"/>
    </row>
    <row r="483" spans="1:8" x14ac:dyDescent="0.25">
      <c r="A483" s="13">
        <v>5.6456739299587868</v>
      </c>
      <c r="B483" s="17">
        <v>1</v>
      </c>
      <c r="D483" s="8"/>
      <c r="E483" s="9"/>
      <c r="G483" s="8"/>
      <c r="H483" s="8"/>
    </row>
    <row r="484" spans="1:8" x14ac:dyDescent="0.25">
      <c r="A484" s="13">
        <v>5.6456739299587868</v>
      </c>
      <c r="B484" s="17">
        <v>11</v>
      </c>
      <c r="D484" s="8"/>
      <c r="E484" s="9"/>
      <c r="G484" s="8"/>
      <c r="H484" s="8"/>
    </row>
    <row r="485" spans="1:8" x14ac:dyDescent="0.25">
      <c r="A485" s="13">
        <v>5.6437964996912449</v>
      </c>
      <c r="B485" s="17">
        <v>1.8</v>
      </c>
      <c r="D485" s="8"/>
      <c r="E485" s="9"/>
      <c r="G485" s="8"/>
      <c r="H485" s="8"/>
    </row>
    <row r="486" spans="1:8" x14ac:dyDescent="0.25">
      <c r="A486" s="13">
        <v>5.6370696862231977</v>
      </c>
      <c r="B486" s="17">
        <v>4</v>
      </c>
      <c r="D486" s="8"/>
      <c r="E486" s="9"/>
      <c r="G486" s="8"/>
      <c r="H486" s="8"/>
    </row>
    <row r="487" spans="1:8" x14ac:dyDescent="0.25">
      <c r="A487" s="13">
        <v>5.6366730771915075</v>
      </c>
      <c r="B487" s="17">
        <v>4.3</v>
      </c>
      <c r="D487" s="8"/>
      <c r="E487" s="9"/>
      <c r="G487" s="8"/>
      <c r="H487" s="8"/>
    </row>
    <row r="488" spans="1:8" x14ac:dyDescent="0.25">
      <c r="A488" s="13">
        <v>5.6341867661654641</v>
      </c>
      <c r="B488" s="17">
        <v>0.5</v>
      </c>
      <c r="D488" s="8"/>
      <c r="E488" s="9"/>
      <c r="G488" s="8"/>
      <c r="H488" s="8"/>
    </row>
    <row r="489" spans="1:8" x14ac:dyDescent="0.25">
      <c r="A489" s="13">
        <v>5.6332257928128859</v>
      </c>
      <c r="B489" s="17">
        <v>1</v>
      </c>
      <c r="D489" s="8"/>
      <c r="E489" s="9"/>
      <c r="G489" s="8"/>
      <c r="H489" s="8"/>
    </row>
    <row r="490" spans="1:8" x14ac:dyDescent="0.25">
      <c r="A490" s="13">
        <v>5.6330820174178564</v>
      </c>
      <c r="B490" s="17">
        <v>9.8000000000000007</v>
      </c>
      <c r="D490" s="8"/>
      <c r="E490" s="9"/>
      <c r="G490" s="8"/>
      <c r="H490" s="8"/>
    </row>
    <row r="491" spans="1:8" x14ac:dyDescent="0.25">
      <c r="A491" s="13">
        <v>5.6264989793448388</v>
      </c>
      <c r="B491" s="17">
        <v>1</v>
      </c>
      <c r="D491" s="8"/>
      <c r="E491" s="9"/>
      <c r="G491" s="8"/>
      <c r="H491" s="8"/>
    </row>
    <row r="492" spans="1:8" x14ac:dyDescent="0.25">
      <c r="A492" s="13">
        <v>5.6241285525390019</v>
      </c>
      <c r="B492" s="17">
        <v>3.8</v>
      </c>
      <c r="D492" s="8"/>
      <c r="E492" s="9"/>
      <c r="G492" s="8"/>
      <c r="H492" s="8"/>
    </row>
    <row r="493" spans="1:8" x14ac:dyDescent="0.25">
      <c r="A493" s="13">
        <v>5.6186912602282204</v>
      </c>
      <c r="B493" s="17">
        <v>7</v>
      </c>
      <c r="D493" s="8"/>
      <c r="E493" s="9"/>
      <c r="G493" s="8"/>
      <c r="H493" s="8"/>
    </row>
    <row r="494" spans="1:8" x14ac:dyDescent="0.25">
      <c r="A494" s="13">
        <v>5.6186912602282204</v>
      </c>
      <c r="B494" s="17">
        <v>13.2</v>
      </c>
      <c r="D494" s="8"/>
      <c r="E494" s="9"/>
      <c r="G494" s="8"/>
      <c r="H494" s="8"/>
    </row>
    <row r="495" spans="1:8" x14ac:dyDescent="0.25">
      <c r="A495" s="13">
        <v>5.6178502191716362</v>
      </c>
      <c r="B495" s="17">
        <v>4</v>
      </c>
      <c r="D495" s="8"/>
      <c r="E495" s="9"/>
      <c r="G495" s="8"/>
      <c r="H495" s="8"/>
    </row>
    <row r="496" spans="1:8" x14ac:dyDescent="0.25">
      <c r="A496" s="13">
        <v>5.6168109131583748</v>
      </c>
      <c r="B496" s="17">
        <v>10.5</v>
      </c>
      <c r="D496" s="8"/>
      <c r="E496" s="9"/>
      <c r="G496" s="8"/>
      <c r="H496" s="8"/>
    </row>
    <row r="497" spans="1:8" x14ac:dyDescent="0.25">
      <c r="A497" s="13">
        <v>5.615765536104</v>
      </c>
      <c r="B497" s="17">
        <v>9.6999999999999993</v>
      </c>
      <c r="D497" s="8"/>
      <c r="E497" s="9"/>
      <c r="G497" s="8"/>
      <c r="H497" s="8"/>
    </row>
    <row r="498" spans="1:8" x14ac:dyDescent="0.25">
      <c r="A498" s="13">
        <v>5.6147201590496252</v>
      </c>
      <c r="B498" s="17">
        <v>3.8</v>
      </c>
      <c r="D498" s="8"/>
      <c r="E498" s="9"/>
      <c r="G498" s="8"/>
      <c r="H498" s="8"/>
    </row>
    <row r="499" spans="1:8" x14ac:dyDescent="0.25">
      <c r="A499" s="13">
        <v>5.6141941486064599</v>
      </c>
      <c r="B499" s="17">
        <v>12.3</v>
      </c>
      <c r="D499" s="8"/>
      <c r="E499" s="9"/>
      <c r="G499" s="8"/>
      <c r="H499" s="8"/>
    </row>
    <row r="500" spans="1:8" x14ac:dyDescent="0.25">
      <c r="A500" s="13">
        <v>5.6140063257613253</v>
      </c>
      <c r="B500" s="17">
        <v>5</v>
      </c>
      <c r="D500" s="8"/>
      <c r="E500" s="9"/>
      <c r="G500" s="8"/>
      <c r="H500" s="8"/>
    </row>
    <row r="501" spans="1:8" x14ac:dyDescent="0.25">
      <c r="A501" s="13">
        <v>5.6140063257613253</v>
      </c>
      <c r="B501" s="17">
        <v>0.5</v>
      </c>
      <c r="D501" s="8"/>
      <c r="E501" s="9"/>
      <c r="G501" s="8"/>
      <c r="H501" s="8"/>
    </row>
    <row r="502" spans="1:8" x14ac:dyDescent="0.25">
      <c r="A502" s="13">
        <v>5.612084379056169</v>
      </c>
      <c r="B502" s="17">
        <v>1</v>
      </c>
      <c r="D502" s="8"/>
      <c r="E502" s="9"/>
      <c r="G502" s="8"/>
      <c r="H502" s="8"/>
    </row>
    <row r="503" spans="1:8" x14ac:dyDescent="0.25">
      <c r="A503" s="13">
        <v>5.6094932737777485</v>
      </c>
      <c r="B503" s="17">
        <v>4</v>
      </c>
      <c r="D503" s="8"/>
      <c r="E503" s="9"/>
      <c r="G503" s="8"/>
      <c r="H503" s="8"/>
    </row>
    <row r="504" spans="1:8" x14ac:dyDescent="0.25">
      <c r="A504" s="13">
        <v>5.6092014589984327</v>
      </c>
      <c r="B504" s="17">
        <v>8.1999999999999993</v>
      </c>
      <c r="D504" s="8"/>
      <c r="E504" s="9"/>
      <c r="G504" s="8"/>
      <c r="H504" s="8"/>
    </row>
    <row r="505" spans="1:8" x14ac:dyDescent="0.25">
      <c r="A505" s="13">
        <v>5.6092014589984327</v>
      </c>
      <c r="B505" s="17">
        <v>8.6999999999999993</v>
      </c>
      <c r="D505" s="8"/>
      <c r="E505" s="9"/>
      <c r="G505" s="8"/>
      <c r="H505" s="8"/>
    </row>
    <row r="506" spans="1:8" x14ac:dyDescent="0.25">
      <c r="A506" s="13">
        <v>5.6053117655602476</v>
      </c>
      <c r="B506" s="17">
        <v>7</v>
      </c>
      <c r="D506" s="8"/>
      <c r="E506" s="9"/>
      <c r="G506" s="8"/>
      <c r="H506" s="8"/>
    </row>
    <row r="507" spans="1:8" x14ac:dyDescent="0.25">
      <c r="A507" s="13">
        <v>5.6024746455303864</v>
      </c>
      <c r="B507" s="17">
        <v>4.5</v>
      </c>
      <c r="D507" s="8"/>
      <c r="E507" s="9"/>
      <c r="G507" s="8"/>
      <c r="H507" s="8"/>
    </row>
    <row r="508" spans="1:8" x14ac:dyDescent="0.25">
      <c r="A508" s="13">
        <v>5.6011302573427466</v>
      </c>
      <c r="B508" s="17">
        <v>3.4</v>
      </c>
      <c r="D508" s="8"/>
      <c r="E508" s="9"/>
      <c r="G508" s="8"/>
      <c r="H508" s="8"/>
    </row>
    <row r="509" spans="1:8" x14ac:dyDescent="0.25">
      <c r="A509" s="13">
        <v>5.6007028137411767</v>
      </c>
      <c r="B509" s="17">
        <v>10.8</v>
      </c>
      <c r="D509" s="8"/>
      <c r="E509" s="9"/>
      <c r="G509" s="8"/>
      <c r="H509" s="8"/>
    </row>
    <row r="510" spans="1:8" x14ac:dyDescent="0.25">
      <c r="A510" s="13">
        <v>5.6000848802883718</v>
      </c>
      <c r="B510" s="17">
        <v>9.1999999999999993</v>
      </c>
      <c r="D510" s="8"/>
      <c r="E510" s="9"/>
      <c r="G510" s="8"/>
      <c r="H510" s="8"/>
    </row>
    <row r="511" spans="1:8" x14ac:dyDescent="0.25">
      <c r="A511" s="13">
        <v>5.5979941261796204</v>
      </c>
      <c r="B511" s="17">
        <v>4.7</v>
      </c>
      <c r="D511" s="8"/>
      <c r="E511" s="9"/>
      <c r="G511" s="8"/>
      <c r="H511" s="8"/>
    </row>
    <row r="512" spans="1:8" x14ac:dyDescent="0.25">
      <c r="A512" s="13">
        <v>5.5971051244437673</v>
      </c>
      <c r="B512" s="17">
        <v>6.4</v>
      </c>
      <c r="D512" s="8"/>
      <c r="E512" s="9"/>
      <c r="G512" s="8"/>
      <c r="H512" s="8"/>
    </row>
    <row r="513" spans="1:8" x14ac:dyDescent="0.25">
      <c r="A513" s="13">
        <v>5.5957478320623393</v>
      </c>
      <c r="B513" s="17">
        <v>3.4</v>
      </c>
      <c r="D513" s="8"/>
      <c r="E513" s="9"/>
      <c r="G513" s="8"/>
      <c r="H513" s="8"/>
    </row>
    <row r="514" spans="1:8" x14ac:dyDescent="0.25">
      <c r="A514" s="13">
        <v>5.594786858709762</v>
      </c>
      <c r="B514" s="17">
        <v>1</v>
      </c>
      <c r="D514" s="8"/>
      <c r="E514" s="9"/>
      <c r="G514" s="8"/>
      <c r="H514" s="8"/>
    </row>
    <row r="515" spans="1:8" x14ac:dyDescent="0.25">
      <c r="A515" s="13">
        <v>5.594786858709762</v>
      </c>
      <c r="B515" s="17">
        <v>8.5</v>
      </c>
      <c r="D515" s="8"/>
      <c r="E515" s="9"/>
      <c r="G515" s="8"/>
      <c r="H515" s="8"/>
    </row>
    <row r="516" spans="1:8" x14ac:dyDescent="0.25">
      <c r="A516" s="13">
        <v>5.5896311097446176</v>
      </c>
      <c r="B516" s="17">
        <v>3.2</v>
      </c>
      <c r="D516" s="8"/>
      <c r="E516" s="9"/>
      <c r="G516" s="8"/>
      <c r="H516" s="8"/>
    </row>
    <row r="517" spans="1:8" x14ac:dyDescent="0.25">
      <c r="A517" s="13">
        <v>5.5885857326902437</v>
      </c>
      <c r="B517" s="17">
        <v>8</v>
      </c>
      <c r="D517" s="8"/>
      <c r="E517" s="9"/>
      <c r="G517" s="8"/>
      <c r="H517" s="8"/>
    </row>
    <row r="518" spans="1:8" x14ac:dyDescent="0.25">
      <c r="A518" s="13">
        <v>5.5854126342271897</v>
      </c>
      <c r="B518" s="17">
        <v>8.8000000000000007</v>
      </c>
      <c r="D518" s="8"/>
      <c r="E518" s="9"/>
      <c r="G518" s="8"/>
      <c r="H518" s="8"/>
    </row>
    <row r="519" spans="1:8" x14ac:dyDescent="0.25">
      <c r="A519" s="13">
        <v>5.5851771251839795</v>
      </c>
      <c r="B519" s="17">
        <v>1</v>
      </c>
      <c r="D519" s="8"/>
      <c r="E519" s="9"/>
      <c r="G519" s="8"/>
      <c r="H519" s="8"/>
    </row>
    <row r="520" spans="1:8" x14ac:dyDescent="0.25">
      <c r="A520" s="13">
        <v>5.5851771251839795</v>
      </c>
      <c r="B520" s="17">
        <v>1</v>
      </c>
      <c r="D520" s="8"/>
      <c r="E520" s="9"/>
      <c r="G520" s="8"/>
      <c r="H520" s="8"/>
    </row>
    <row r="521" spans="1:8" x14ac:dyDescent="0.25">
      <c r="A521" s="13">
        <v>5.5842161518314022</v>
      </c>
      <c r="B521" s="17">
        <v>19.899999999999999</v>
      </c>
      <c r="D521" s="8"/>
      <c r="E521" s="9"/>
      <c r="G521" s="8"/>
      <c r="H521" s="8"/>
    </row>
    <row r="522" spans="1:8" x14ac:dyDescent="0.25">
      <c r="A522" s="13">
        <v>5.5833588474183662</v>
      </c>
      <c r="B522" s="17">
        <v>8</v>
      </c>
      <c r="D522" s="8"/>
      <c r="E522" s="9"/>
      <c r="G522" s="8"/>
      <c r="H522" s="8"/>
    </row>
    <row r="523" spans="1:8" x14ac:dyDescent="0.25">
      <c r="A523" s="13">
        <v>5.5803722584210895</v>
      </c>
      <c r="B523" s="17">
        <v>2.8</v>
      </c>
      <c r="D523" s="8"/>
      <c r="E523" s="9"/>
      <c r="G523" s="8"/>
      <c r="H523" s="8"/>
    </row>
    <row r="524" spans="1:8" x14ac:dyDescent="0.25">
      <c r="A524" s="13">
        <v>5.5800161002810764</v>
      </c>
      <c r="B524" s="17">
        <v>1</v>
      </c>
      <c r="D524" s="8"/>
      <c r="E524" s="9"/>
      <c r="G524" s="8"/>
      <c r="H524" s="8"/>
    </row>
    <row r="525" spans="1:8" x14ac:dyDescent="0.25">
      <c r="A525" s="13">
        <v>5.5791773392008661</v>
      </c>
      <c r="B525" s="17">
        <v>4.5</v>
      </c>
      <c r="D525" s="8"/>
      <c r="E525" s="9"/>
      <c r="G525" s="8"/>
      <c r="H525" s="8"/>
    </row>
    <row r="526" spans="1:8" x14ac:dyDescent="0.25">
      <c r="A526" s="13">
        <v>5.5791166779567245</v>
      </c>
      <c r="B526" s="17">
        <v>11</v>
      </c>
      <c r="D526" s="8"/>
      <c r="E526" s="9"/>
      <c r="G526" s="8"/>
      <c r="H526" s="8"/>
    </row>
    <row r="527" spans="1:8" x14ac:dyDescent="0.25">
      <c r="A527" s="13">
        <v>5.5784503117159341</v>
      </c>
      <c r="B527" s="17">
        <v>1</v>
      </c>
      <c r="D527" s="8"/>
      <c r="E527" s="9"/>
      <c r="G527" s="8"/>
      <c r="H527" s="8"/>
    </row>
    <row r="528" spans="1:8" x14ac:dyDescent="0.25">
      <c r="A528" s="13">
        <v>5.5774893383633559</v>
      </c>
      <c r="B528" s="17">
        <v>6.5</v>
      </c>
      <c r="D528" s="8"/>
      <c r="E528" s="9"/>
      <c r="G528" s="8"/>
      <c r="H528" s="8"/>
    </row>
    <row r="529" spans="1:8" x14ac:dyDescent="0.25">
      <c r="A529" s="13">
        <v>5.5755189886593151</v>
      </c>
      <c r="B529" s="17">
        <v>1</v>
      </c>
      <c r="D529" s="8"/>
      <c r="E529" s="9"/>
      <c r="G529" s="8"/>
      <c r="H529" s="8"/>
    </row>
    <row r="530" spans="1:8" x14ac:dyDescent="0.25">
      <c r="A530" s="13">
        <v>5.5755189886593151</v>
      </c>
      <c r="B530" s="17">
        <v>12.5</v>
      </c>
      <c r="D530" s="8"/>
      <c r="E530" s="9"/>
      <c r="G530" s="8"/>
      <c r="H530" s="8"/>
    </row>
    <row r="531" spans="1:8" x14ac:dyDescent="0.25">
      <c r="A531" s="13">
        <v>5.5688405781901533</v>
      </c>
      <c r="B531" s="17">
        <v>0</v>
      </c>
      <c r="D531" s="14"/>
      <c r="E531" s="9"/>
      <c r="G531" s="8"/>
      <c r="H531" s="8"/>
    </row>
    <row r="532" spans="1:8" x14ac:dyDescent="0.25">
      <c r="A532" s="13">
        <v>5.5687235686571128</v>
      </c>
      <c r="B532" s="17">
        <v>5.5</v>
      </c>
      <c r="D532" s="8"/>
      <c r="E532" s="9"/>
      <c r="G532" s="8"/>
      <c r="H532" s="8"/>
    </row>
    <row r="533" spans="1:8" x14ac:dyDescent="0.25">
      <c r="A533" s="13">
        <v>5.5678796048375734</v>
      </c>
      <c r="B533" s="17">
        <v>2</v>
      </c>
      <c r="D533" s="8"/>
      <c r="E533" s="9"/>
      <c r="G533" s="8"/>
      <c r="H533" s="8"/>
    </row>
    <row r="534" spans="1:8" x14ac:dyDescent="0.25">
      <c r="A534" s="13">
        <v>5.5678796048375734</v>
      </c>
      <c r="B534" s="17">
        <v>5.9</v>
      </c>
      <c r="D534" s="8"/>
      <c r="E534" s="9"/>
      <c r="G534" s="8"/>
      <c r="H534" s="8"/>
    </row>
    <row r="535" spans="1:8" x14ac:dyDescent="0.25">
      <c r="A535" s="13">
        <v>5.5665247654157932</v>
      </c>
      <c r="B535" s="17">
        <v>1</v>
      </c>
      <c r="D535" s="8"/>
      <c r="E535" s="9"/>
      <c r="G535" s="8"/>
      <c r="H535" s="8"/>
    </row>
    <row r="536" spans="1:8" x14ac:dyDescent="0.25">
      <c r="A536" s="13">
        <v>5.5665247654157932</v>
      </c>
      <c r="B536" s="17">
        <v>7.9</v>
      </c>
      <c r="D536" s="8"/>
      <c r="E536" s="9"/>
      <c r="G536" s="8"/>
      <c r="H536" s="8"/>
    </row>
    <row r="537" spans="1:8" x14ac:dyDescent="0.25">
      <c r="A537" s="13">
        <v>5.5647259207670876</v>
      </c>
      <c r="B537" s="17">
        <v>2</v>
      </c>
      <c r="D537" s="8"/>
      <c r="E537" s="9"/>
      <c r="G537" s="8"/>
      <c r="H537" s="8"/>
    </row>
    <row r="538" spans="1:8" x14ac:dyDescent="0.25">
      <c r="A538" s="13">
        <v>5.561152791369528</v>
      </c>
      <c r="B538" s="17">
        <v>9.6999999999999993</v>
      </c>
      <c r="D538" s="8"/>
      <c r="E538" s="9"/>
      <c r="G538" s="8"/>
      <c r="H538" s="8"/>
    </row>
    <row r="539" spans="1:8" x14ac:dyDescent="0.25">
      <c r="A539" s="13">
        <v>5.5602288091453271</v>
      </c>
      <c r="B539" s="17">
        <v>12</v>
      </c>
      <c r="D539" s="8"/>
      <c r="E539" s="9"/>
      <c r="G539" s="8"/>
      <c r="H539" s="8"/>
    </row>
    <row r="540" spans="1:8" x14ac:dyDescent="0.25">
      <c r="A540" s="13">
        <v>5.5593151751677352</v>
      </c>
      <c r="B540" s="17">
        <v>4.5</v>
      </c>
      <c r="D540" s="8"/>
      <c r="E540" s="9"/>
      <c r="G540" s="8"/>
      <c r="H540" s="8"/>
    </row>
    <row r="541" spans="1:8" x14ac:dyDescent="0.25">
      <c r="A541" s="13">
        <v>5.5573088979592145</v>
      </c>
      <c r="B541" s="17">
        <v>3.9</v>
      </c>
      <c r="D541" s="8"/>
      <c r="E541" s="9"/>
      <c r="G541" s="8"/>
      <c r="H541" s="8"/>
    </row>
    <row r="542" spans="1:8" x14ac:dyDescent="0.25">
      <c r="A542" s="13">
        <v>5.5563479246066372</v>
      </c>
      <c r="B542" s="17">
        <v>1</v>
      </c>
      <c r="D542" s="8"/>
      <c r="E542" s="9"/>
      <c r="G542" s="8"/>
      <c r="H542" s="8"/>
    </row>
    <row r="543" spans="1:8" x14ac:dyDescent="0.25">
      <c r="A543" s="13">
        <v>5.5563479246066372</v>
      </c>
      <c r="B543" s="17">
        <v>16.2</v>
      </c>
      <c r="D543" s="8"/>
      <c r="E543" s="9"/>
      <c r="G543" s="8"/>
      <c r="H543" s="8"/>
    </row>
    <row r="544" spans="1:8" x14ac:dyDescent="0.25">
      <c r="A544" s="13">
        <v>5.5544259779014808</v>
      </c>
      <c r="B544" s="17">
        <v>1</v>
      </c>
      <c r="D544" s="8"/>
      <c r="E544" s="9"/>
      <c r="G544" s="8"/>
      <c r="H544" s="8"/>
    </row>
    <row r="545" spans="1:8" x14ac:dyDescent="0.25">
      <c r="A545" s="13">
        <v>5.5521340082261572</v>
      </c>
      <c r="B545" s="17">
        <v>10.7</v>
      </c>
      <c r="D545" s="8"/>
      <c r="E545" s="9"/>
      <c r="G545" s="8"/>
      <c r="H545" s="8"/>
    </row>
    <row r="546" spans="1:8" x14ac:dyDescent="0.25">
      <c r="A546" s="13">
        <v>5.5512345859018053</v>
      </c>
      <c r="B546" s="17">
        <v>12.2</v>
      </c>
      <c r="D546" s="8"/>
      <c r="E546" s="9"/>
      <c r="G546" s="8"/>
      <c r="H546" s="8"/>
    </row>
    <row r="547" spans="1:8" x14ac:dyDescent="0.25">
      <c r="A547" s="13">
        <v>5.5509521587327324</v>
      </c>
      <c r="B547" s="17">
        <v>4</v>
      </c>
      <c r="D547" s="8"/>
      <c r="E547" s="9"/>
      <c r="G547" s="8"/>
      <c r="H547" s="8"/>
    </row>
    <row r="548" spans="1:8" x14ac:dyDescent="0.25">
      <c r="A548" s="13">
        <v>5.5496211111385918</v>
      </c>
      <c r="B548" s="17">
        <v>2</v>
      </c>
      <c r="D548" s="8"/>
      <c r="E548" s="9"/>
      <c r="G548" s="8"/>
      <c r="H548" s="8"/>
    </row>
    <row r="549" spans="1:8" x14ac:dyDescent="0.25">
      <c r="A549" s="13">
        <v>5.5485363189287487</v>
      </c>
      <c r="B549" s="17">
        <v>10</v>
      </c>
      <c r="D549" s="8"/>
      <c r="E549" s="9"/>
      <c r="G549" s="8"/>
      <c r="H549" s="8"/>
    </row>
    <row r="550" spans="1:8" x14ac:dyDescent="0.25">
      <c r="A550" s="13">
        <v>5.5478160275696071</v>
      </c>
      <c r="B550" s="17">
        <v>6</v>
      </c>
      <c r="D550" s="8"/>
      <c r="E550" s="9"/>
      <c r="G550" s="8"/>
      <c r="H550" s="8"/>
    </row>
    <row r="551" spans="1:8" x14ac:dyDescent="0.25">
      <c r="A551" s="13">
        <v>5.5476991644334346</v>
      </c>
      <c r="B551" s="17">
        <v>3</v>
      </c>
      <c r="D551" s="8"/>
      <c r="E551" s="9"/>
      <c r="G551" s="8"/>
      <c r="H551" s="8"/>
    </row>
    <row r="552" spans="1:8" x14ac:dyDescent="0.25">
      <c r="A552" s="13">
        <v>5.5431397849826354</v>
      </c>
      <c r="B552" s="17">
        <v>10.8</v>
      </c>
      <c r="D552" s="8"/>
      <c r="E552" s="9"/>
      <c r="G552" s="8"/>
      <c r="H552" s="8"/>
    </row>
    <row r="553" spans="1:8" x14ac:dyDescent="0.25">
      <c r="A553" s="13">
        <v>5.5425891422977305</v>
      </c>
      <c r="B553" s="17">
        <v>11</v>
      </c>
      <c r="D553" s="8"/>
      <c r="E553" s="9"/>
      <c r="G553" s="8"/>
      <c r="H553" s="8"/>
    </row>
    <row r="554" spans="1:8" x14ac:dyDescent="0.25">
      <c r="A554" s="13">
        <v>5.5413409403339307</v>
      </c>
      <c r="B554" s="17">
        <v>8.4</v>
      </c>
      <c r="D554" s="8"/>
      <c r="E554" s="9"/>
      <c r="G554" s="8"/>
      <c r="H554" s="8"/>
    </row>
    <row r="555" spans="1:8" x14ac:dyDescent="0.25">
      <c r="A555" s="13">
        <v>5.5395420956852268</v>
      </c>
      <c r="B555" s="17">
        <v>5</v>
      </c>
      <c r="D555" s="8"/>
      <c r="E555" s="9"/>
      <c r="G555" s="8"/>
      <c r="H555" s="8"/>
    </row>
    <row r="556" spans="1:8" x14ac:dyDescent="0.25">
      <c r="A556" s="13">
        <v>5.538642673360874</v>
      </c>
      <c r="B556" s="17">
        <v>12.1</v>
      </c>
      <c r="D556" s="8"/>
      <c r="E556" s="9"/>
      <c r="G556" s="8"/>
      <c r="H556" s="8"/>
    </row>
    <row r="557" spans="1:8" x14ac:dyDescent="0.25">
      <c r="A557" s="13">
        <v>5.5377432510365221</v>
      </c>
      <c r="B557" s="17">
        <v>7</v>
      </c>
      <c r="D557" s="8"/>
      <c r="E557" s="9"/>
      <c r="G557" s="8"/>
      <c r="H557" s="8"/>
    </row>
    <row r="558" spans="1:8" x14ac:dyDescent="0.25">
      <c r="A558" s="13">
        <v>5.5341455617391135</v>
      </c>
      <c r="B558" s="17">
        <v>9</v>
      </c>
      <c r="D558" s="8"/>
      <c r="E558" s="9"/>
      <c r="G558" s="8"/>
      <c r="H558" s="8"/>
    </row>
    <row r="559" spans="1:8" x14ac:dyDescent="0.25">
      <c r="A559" s="13">
        <v>5.5332461394147616</v>
      </c>
      <c r="B559" s="17">
        <v>13.1</v>
      </c>
      <c r="D559" s="8"/>
      <c r="E559" s="9"/>
      <c r="G559" s="8"/>
      <c r="H559" s="8"/>
    </row>
    <row r="560" spans="1:8" x14ac:dyDescent="0.25">
      <c r="A560" s="13">
        <v>5.5331807488083529</v>
      </c>
      <c r="B560" s="17">
        <v>6.6</v>
      </c>
      <c r="D560" s="8"/>
      <c r="E560" s="9"/>
      <c r="G560" s="8"/>
      <c r="H560" s="8"/>
    </row>
    <row r="561" spans="1:8" x14ac:dyDescent="0.25">
      <c r="A561" s="13">
        <v>5.5296484501173522</v>
      </c>
      <c r="B561" s="17">
        <v>11</v>
      </c>
      <c r="D561" s="8"/>
      <c r="E561" s="9"/>
      <c r="G561" s="8"/>
      <c r="H561" s="8"/>
    </row>
    <row r="562" spans="1:8" x14ac:dyDescent="0.25">
      <c r="A562" s="13">
        <v>5.5296484501173522</v>
      </c>
      <c r="B562" s="17">
        <v>13</v>
      </c>
      <c r="D562" s="8"/>
      <c r="E562" s="9"/>
      <c r="G562" s="8"/>
      <c r="H562" s="8"/>
    </row>
    <row r="563" spans="1:8" x14ac:dyDescent="0.25">
      <c r="A563" s="13">
        <v>5.5248177323733509</v>
      </c>
      <c r="B563" s="17">
        <v>9</v>
      </c>
      <c r="D563" s="8"/>
      <c r="E563" s="9"/>
      <c r="G563" s="8"/>
      <c r="H563" s="8"/>
    </row>
    <row r="564" spans="1:8" x14ac:dyDescent="0.25">
      <c r="A564" s="13">
        <v>5.5227138572664032</v>
      </c>
      <c r="B564" s="17">
        <v>4.5999999999999996</v>
      </c>
      <c r="D564" s="8"/>
      <c r="E564" s="9"/>
      <c r="G564" s="8"/>
      <c r="H564" s="8"/>
    </row>
    <row r="565" spans="1:8" x14ac:dyDescent="0.25">
      <c r="A565" s="13">
        <v>5.5198309372086696</v>
      </c>
      <c r="B565" s="17">
        <v>1.7</v>
      </c>
      <c r="D565" s="8"/>
      <c r="E565" s="9"/>
      <c r="G565" s="8"/>
      <c r="H565" s="8"/>
    </row>
    <row r="566" spans="1:8" x14ac:dyDescent="0.25">
      <c r="A566" s="13">
        <v>5.5188699638560914</v>
      </c>
      <c r="B566" s="17">
        <v>3</v>
      </c>
      <c r="D566" s="8"/>
      <c r="E566" s="9"/>
      <c r="G566" s="8"/>
      <c r="H566" s="8"/>
    </row>
    <row r="567" spans="1:8" x14ac:dyDescent="0.25">
      <c r="A567" s="13">
        <v>5.5107605813059566</v>
      </c>
      <c r="B567" s="17">
        <v>8.6</v>
      </c>
      <c r="D567" s="8"/>
      <c r="E567" s="9"/>
      <c r="G567" s="8"/>
      <c r="H567" s="8"/>
    </row>
    <row r="568" spans="1:8" x14ac:dyDescent="0.25">
      <c r="A568" s="13">
        <v>5.5107605813059566</v>
      </c>
      <c r="B568" s="17">
        <v>8</v>
      </c>
      <c r="D568" s="8"/>
      <c r="E568" s="9"/>
      <c r="G568" s="8"/>
      <c r="H568" s="8"/>
    </row>
    <row r="569" spans="1:8" x14ac:dyDescent="0.25">
      <c r="A569" s="13">
        <v>5.5091370765577228</v>
      </c>
      <c r="B569" s="17">
        <v>3</v>
      </c>
      <c r="D569" s="8"/>
      <c r="E569" s="9"/>
      <c r="G569" s="8"/>
      <c r="H569" s="8"/>
    </row>
    <row r="570" spans="1:8" x14ac:dyDescent="0.25">
      <c r="A570" s="13">
        <v>5.5089617366572528</v>
      </c>
      <c r="B570" s="17">
        <v>8.5</v>
      </c>
      <c r="D570" s="8"/>
      <c r="E570" s="9"/>
      <c r="G570" s="8"/>
      <c r="H570" s="8"/>
    </row>
    <row r="571" spans="1:8" x14ac:dyDescent="0.25">
      <c r="A571" s="13">
        <v>5.5017663580624339</v>
      </c>
      <c r="B571" s="17">
        <v>1</v>
      </c>
      <c r="D571" s="8"/>
      <c r="E571" s="9"/>
      <c r="G571" s="8"/>
      <c r="H571" s="8"/>
    </row>
    <row r="572" spans="1:8" x14ac:dyDescent="0.25">
      <c r="A572" s="13">
        <v>5.5017663580624339</v>
      </c>
      <c r="B572" s="17">
        <v>13.2</v>
      </c>
      <c r="D572" s="8"/>
      <c r="E572" s="9"/>
      <c r="G572" s="8"/>
      <c r="H572" s="8"/>
    </row>
    <row r="573" spans="1:8" x14ac:dyDescent="0.25">
      <c r="A573" s="13">
        <v>5.5015724435096844</v>
      </c>
      <c r="B573" s="17">
        <v>2.5</v>
      </c>
      <c r="D573" s="8"/>
      <c r="E573" s="9"/>
      <c r="G573" s="8"/>
      <c r="H573" s="8"/>
    </row>
    <row r="574" spans="1:8" x14ac:dyDescent="0.25">
      <c r="A574" s="13">
        <v>5.4986895234519508</v>
      </c>
      <c r="B574" s="17">
        <v>1</v>
      </c>
      <c r="D574" s="8"/>
      <c r="E574" s="9"/>
      <c r="G574" s="8"/>
      <c r="H574" s="8"/>
    </row>
    <row r="575" spans="1:8" x14ac:dyDescent="0.25">
      <c r="A575" s="13">
        <v>5.4986895234519508</v>
      </c>
      <c r="B575" s="17">
        <v>1</v>
      </c>
      <c r="D575" s="8"/>
      <c r="E575" s="9"/>
      <c r="G575" s="8"/>
      <c r="H575" s="8"/>
    </row>
    <row r="576" spans="1:8" x14ac:dyDescent="0.25">
      <c r="A576" s="13">
        <v>5.4963698241163206</v>
      </c>
      <c r="B576" s="17">
        <v>12.9</v>
      </c>
      <c r="D576" s="8"/>
      <c r="E576" s="9"/>
      <c r="G576" s="8"/>
      <c r="H576" s="8"/>
    </row>
    <row r="577" spans="1:8" x14ac:dyDescent="0.25">
      <c r="A577" s="13">
        <v>5.4955471748508433</v>
      </c>
      <c r="B577" s="17">
        <v>3</v>
      </c>
      <c r="D577" s="8"/>
      <c r="E577" s="9"/>
      <c r="G577" s="8"/>
      <c r="H577" s="8"/>
    </row>
    <row r="578" spans="1:8" x14ac:dyDescent="0.25">
      <c r="A578" s="13">
        <v>5.4945709794676167</v>
      </c>
      <c r="B578" s="17">
        <v>11.6</v>
      </c>
      <c r="D578" s="8"/>
      <c r="E578" s="9"/>
      <c r="G578" s="8"/>
      <c r="H578" s="8"/>
    </row>
    <row r="579" spans="1:8" x14ac:dyDescent="0.25">
      <c r="A579" s="13">
        <v>5.4945017977964676</v>
      </c>
      <c r="B579" s="17">
        <v>9</v>
      </c>
      <c r="D579" s="8"/>
      <c r="E579" s="9"/>
      <c r="G579" s="8"/>
      <c r="H579" s="8"/>
    </row>
    <row r="580" spans="1:8" x14ac:dyDescent="0.25">
      <c r="A580" s="13">
        <v>5.4936715571432648</v>
      </c>
      <c r="B580" s="17">
        <v>9.6999999999999993</v>
      </c>
      <c r="D580" s="8"/>
      <c r="E580" s="9"/>
      <c r="G580" s="8"/>
      <c r="H580" s="8"/>
    </row>
    <row r="581" spans="1:8" x14ac:dyDescent="0.25">
      <c r="A581" s="13">
        <v>5.4929236833364827</v>
      </c>
      <c r="B581" s="17">
        <v>2</v>
      </c>
      <c r="D581" s="14"/>
      <c r="E581" s="9"/>
      <c r="G581" s="8"/>
      <c r="H581" s="8"/>
    </row>
    <row r="582" spans="1:8" x14ac:dyDescent="0.25">
      <c r="A582" s="13">
        <v>5.4929236833364827</v>
      </c>
      <c r="B582" s="17">
        <v>0</v>
      </c>
      <c r="D582" s="8"/>
      <c r="E582" s="9"/>
      <c r="G582" s="8"/>
      <c r="H582" s="8"/>
    </row>
    <row r="583" spans="1:8" x14ac:dyDescent="0.25">
      <c r="A583" s="13">
        <v>5.492772134818912</v>
      </c>
      <c r="B583" s="17">
        <v>1</v>
      </c>
      <c r="D583" s="8"/>
      <c r="E583" s="9"/>
      <c r="G583" s="8"/>
      <c r="H583" s="8"/>
    </row>
    <row r="584" spans="1:8" x14ac:dyDescent="0.25">
      <c r="A584" s="13">
        <v>5.492772134818912</v>
      </c>
      <c r="B584" s="17">
        <v>1</v>
      </c>
      <c r="D584" s="8"/>
      <c r="E584" s="9"/>
      <c r="G584" s="8"/>
      <c r="H584" s="8"/>
    </row>
    <row r="585" spans="1:8" x14ac:dyDescent="0.25">
      <c r="A585" s="13">
        <v>5.4900407632787473</v>
      </c>
      <c r="B585" s="17">
        <v>5.5</v>
      </c>
      <c r="D585" s="8"/>
      <c r="E585" s="9"/>
      <c r="G585" s="8"/>
      <c r="H585" s="8"/>
    </row>
    <row r="586" spans="1:8" x14ac:dyDescent="0.25">
      <c r="A586" s="13">
        <v>5.4871578432210129</v>
      </c>
      <c r="B586" s="17">
        <v>5.8</v>
      </c>
      <c r="D586" s="8"/>
      <c r="E586" s="9"/>
      <c r="G586" s="8"/>
      <c r="H586" s="8"/>
    </row>
    <row r="587" spans="1:8" x14ac:dyDescent="0.25">
      <c r="A587" s="13">
        <v>5.4861387813614648</v>
      </c>
      <c r="B587" s="17">
        <v>2.7</v>
      </c>
      <c r="D587" s="8"/>
      <c r="E587" s="9"/>
      <c r="G587" s="8"/>
      <c r="H587" s="8"/>
    </row>
    <row r="588" spans="1:8" x14ac:dyDescent="0.25">
      <c r="A588" s="13">
        <v>5.4830026501983404</v>
      </c>
      <c r="B588" s="17">
        <v>10.7</v>
      </c>
      <c r="D588" s="8"/>
      <c r="E588" s="9"/>
      <c r="G588" s="8"/>
      <c r="H588" s="8"/>
    </row>
    <row r="589" spans="1:8" x14ac:dyDescent="0.25">
      <c r="A589" s="13">
        <v>5.4830026501983404</v>
      </c>
      <c r="B589" s="17">
        <v>3.9</v>
      </c>
      <c r="D589" s="8"/>
      <c r="E589" s="9"/>
      <c r="G589" s="8"/>
      <c r="H589" s="8"/>
    </row>
    <row r="590" spans="1:8" x14ac:dyDescent="0.25">
      <c r="A590" s="13">
        <v>5.4819790669266864</v>
      </c>
      <c r="B590" s="17">
        <v>0</v>
      </c>
      <c r="D590" s="8"/>
      <c r="E590" s="9"/>
      <c r="G590" s="8"/>
      <c r="H590" s="8"/>
    </row>
    <row r="591" spans="1:8" x14ac:dyDescent="0.25">
      <c r="A591" s="13">
        <v>5.4819790669266864</v>
      </c>
      <c r="B591" s="17">
        <v>0</v>
      </c>
      <c r="D591" s="8"/>
      <c r="E591" s="9"/>
      <c r="G591" s="8"/>
      <c r="H591" s="8"/>
    </row>
    <row r="592" spans="1:8" x14ac:dyDescent="0.25">
      <c r="A592" s="13">
        <v>5.4794700564003884</v>
      </c>
      <c r="B592" s="17">
        <v>3</v>
      </c>
      <c r="D592" s="8"/>
      <c r="E592" s="9"/>
      <c r="G592" s="8"/>
      <c r="H592" s="8"/>
    </row>
    <row r="593" spans="1:8" x14ac:dyDescent="0.25">
      <c r="A593" s="13">
        <v>5.4794700564003884</v>
      </c>
      <c r="B593" s="17">
        <v>1</v>
      </c>
      <c r="D593" s="8"/>
      <c r="E593" s="9"/>
      <c r="G593" s="8"/>
      <c r="H593" s="8"/>
    </row>
    <row r="594" spans="1:8" x14ac:dyDescent="0.25">
      <c r="A594" s="13">
        <v>5.4794700564003884</v>
      </c>
      <c r="B594" s="17">
        <v>1</v>
      </c>
      <c r="D594" s="8"/>
      <c r="E594" s="9"/>
      <c r="G594" s="8"/>
      <c r="H594" s="8"/>
    </row>
    <row r="595" spans="1:8" x14ac:dyDescent="0.25">
      <c r="A595" s="13">
        <v>5.4794700564003884</v>
      </c>
      <c r="B595" s="17">
        <v>3</v>
      </c>
      <c r="D595" s="8"/>
      <c r="E595" s="9"/>
      <c r="G595" s="8"/>
      <c r="H595" s="8"/>
    </row>
    <row r="596" spans="1:8" x14ac:dyDescent="0.25">
      <c r="A596" s="13">
        <v>5.4792807999536288</v>
      </c>
      <c r="B596" s="17">
        <v>9.6999999999999993</v>
      </c>
      <c r="D596" s="8"/>
      <c r="E596" s="9"/>
      <c r="G596" s="8"/>
      <c r="H596" s="8"/>
    </row>
    <row r="597" spans="1:8" x14ac:dyDescent="0.25">
      <c r="A597" s="13">
        <v>5.477481955304925</v>
      </c>
      <c r="B597" s="17">
        <v>7.1</v>
      </c>
      <c r="D597" s="8"/>
      <c r="E597" s="9"/>
      <c r="G597" s="8"/>
      <c r="H597" s="8"/>
    </row>
    <row r="598" spans="1:8" x14ac:dyDescent="0.25">
      <c r="A598" s="13">
        <v>5.4756831106562203</v>
      </c>
      <c r="B598" s="17">
        <v>9.1999999999999993</v>
      </c>
      <c r="D598" s="8"/>
      <c r="E598" s="9"/>
      <c r="G598" s="8"/>
      <c r="H598" s="8"/>
    </row>
    <row r="599" spans="1:8" x14ac:dyDescent="0.25">
      <c r="A599" s="13">
        <v>5.4725488796545871</v>
      </c>
      <c r="B599" s="17">
        <v>1.4</v>
      </c>
      <c r="D599" s="8"/>
      <c r="E599" s="9"/>
      <c r="G599" s="8"/>
      <c r="H599" s="8"/>
    </row>
    <row r="600" spans="1:8" x14ac:dyDescent="0.25">
      <c r="A600" s="13">
        <v>5.4722627562560531</v>
      </c>
      <c r="B600" s="17">
        <v>2.5</v>
      </c>
      <c r="D600" s="8"/>
      <c r="E600" s="9"/>
      <c r="G600" s="8"/>
      <c r="H600" s="8"/>
    </row>
    <row r="601" spans="1:8" x14ac:dyDescent="0.25">
      <c r="A601" s="13">
        <v>5.4708212962271858</v>
      </c>
      <c r="B601" s="17">
        <v>5</v>
      </c>
      <c r="D601" s="8"/>
      <c r="E601" s="9"/>
      <c r="G601" s="8"/>
      <c r="H601" s="8"/>
    </row>
    <row r="602" spans="1:8" x14ac:dyDescent="0.25">
      <c r="A602" s="13">
        <v>5.4698603228746077</v>
      </c>
      <c r="B602" s="17">
        <v>3.3</v>
      </c>
      <c r="D602" s="8"/>
      <c r="E602" s="9"/>
      <c r="G602" s="8"/>
      <c r="H602" s="8"/>
    </row>
    <row r="603" spans="1:8" x14ac:dyDescent="0.25">
      <c r="A603" s="13">
        <v>5.4698603228746077</v>
      </c>
      <c r="B603" s="17">
        <v>7.2</v>
      </c>
      <c r="D603" s="8"/>
      <c r="E603" s="9"/>
      <c r="G603" s="8"/>
      <c r="H603" s="8"/>
    </row>
    <row r="604" spans="1:8" x14ac:dyDescent="0.25">
      <c r="A604" s="13">
        <v>5.4675883097370503</v>
      </c>
      <c r="B604" s="17">
        <v>1</v>
      </c>
      <c r="D604" s="8"/>
      <c r="E604" s="9"/>
      <c r="G604" s="8"/>
      <c r="H604" s="8"/>
    </row>
    <row r="605" spans="1:8" x14ac:dyDescent="0.25">
      <c r="A605" s="13">
        <v>5.4657894650883456</v>
      </c>
      <c r="B605" s="17">
        <v>13.2</v>
      </c>
      <c r="D605" s="8"/>
      <c r="E605" s="9"/>
      <c r="G605" s="8"/>
      <c r="H605" s="8"/>
    </row>
    <row r="606" spans="1:8" x14ac:dyDescent="0.25">
      <c r="A606" s="13">
        <v>5.46523124027396</v>
      </c>
      <c r="B606" s="17">
        <v>6.5</v>
      </c>
      <c r="D606" s="8"/>
      <c r="E606" s="9"/>
      <c r="G606" s="8"/>
      <c r="H606" s="8"/>
    </row>
    <row r="607" spans="1:8" x14ac:dyDescent="0.25">
      <c r="A607" s="13">
        <v>5.4621725360539832</v>
      </c>
      <c r="B607" s="17">
        <v>5.7</v>
      </c>
      <c r="D607" s="8"/>
      <c r="E607" s="9"/>
      <c r="G607" s="8"/>
      <c r="H607" s="8"/>
    </row>
    <row r="608" spans="1:8" x14ac:dyDescent="0.25">
      <c r="A608" s="13">
        <v>5.4576946641691757</v>
      </c>
      <c r="B608" s="17">
        <v>9.8000000000000007</v>
      </c>
      <c r="D608" s="8"/>
      <c r="E608" s="9"/>
      <c r="G608" s="8"/>
      <c r="H608" s="8"/>
    </row>
    <row r="609" spans="1:8" x14ac:dyDescent="0.25">
      <c r="A609" s="13">
        <v>5.4522981302230624</v>
      </c>
      <c r="B609" s="17">
        <v>12.4</v>
      </c>
      <c r="D609" s="8"/>
      <c r="E609" s="9"/>
      <c r="G609" s="8"/>
      <c r="H609" s="8"/>
    </row>
    <row r="610" spans="1:8" x14ac:dyDescent="0.25">
      <c r="A610" s="13">
        <v>5.4496798824704671</v>
      </c>
      <c r="B610" s="17">
        <v>0</v>
      </c>
      <c r="D610" s="8"/>
      <c r="E610" s="9"/>
      <c r="G610" s="8"/>
      <c r="H610" s="8"/>
    </row>
    <row r="611" spans="1:8" x14ac:dyDescent="0.25">
      <c r="A611" s="13">
        <v>5.4478010186013011</v>
      </c>
      <c r="B611" s="17">
        <v>8</v>
      </c>
      <c r="D611" s="8"/>
      <c r="E611" s="9"/>
      <c r="G611" s="8"/>
      <c r="H611" s="8"/>
    </row>
    <row r="612" spans="1:8" x14ac:dyDescent="0.25">
      <c r="A612" s="13">
        <v>5.4460021739525972</v>
      </c>
      <c r="B612" s="17">
        <v>2</v>
      </c>
      <c r="D612" s="8"/>
      <c r="E612" s="9"/>
      <c r="G612" s="8"/>
      <c r="H612" s="8"/>
    </row>
    <row r="613" spans="1:8" x14ac:dyDescent="0.25">
      <c r="A613" s="13">
        <v>5.4460021739525972</v>
      </c>
      <c r="B613" s="17">
        <v>13.5</v>
      </c>
      <c r="D613" s="8"/>
      <c r="E613" s="9"/>
      <c r="G613" s="8"/>
      <c r="H613" s="8"/>
    </row>
    <row r="614" spans="1:8" x14ac:dyDescent="0.25">
      <c r="A614" s="13">
        <v>5.4442033293038925</v>
      </c>
      <c r="B614" s="17">
        <v>12.8</v>
      </c>
      <c r="D614" s="8"/>
      <c r="E614" s="9"/>
      <c r="G614" s="8"/>
      <c r="H614" s="8"/>
    </row>
    <row r="615" spans="1:8" x14ac:dyDescent="0.25">
      <c r="A615" s="13">
        <v>5.4424044846551896</v>
      </c>
      <c r="B615" s="17">
        <v>13.1</v>
      </c>
      <c r="D615" s="8"/>
      <c r="E615" s="9"/>
      <c r="G615" s="8"/>
      <c r="H615" s="8"/>
    </row>
    <row r="616" spans="1:8" x14ac:dyDescent="0.25">
      <c r="A616" s="13">
        <v>5.4419920956498427</v>
      </c>
      <c r="B616" s="17">
        <v>2.6</v>
      </c>
      <c r="D616" s="8"/>
      <c r="E616" s="9"/>
      <c r="G616" s="8"/>
      <c r="H616" s="8"/>
    </row>
    <row r="617" spans="1:8" x14ac:dyDescent="0.25">
      <c r="A617" s="13">
        <v>5.4388067953577801</v>
      </c>
      <c r="B617" s="17">
        <v>6.8</v>
      </c>
      <c r="D617" s="8"/>
      <c r="E617" s="9"/>
      <c r="G617" s="8"/>
      <c r="H617" s="8"/>
    </row>
    <row r="618" spans="1:8" x14ac:dyDescent="0.25">
      <c r="A618" s="13">
        <v>5.4388067953577801</v>
      </c>
      <c r="B618" s="17">
        <v>1</v>
      </c>
      <c r="D618" s="8"/>
      <c r="E618" s="9"/>
      <c r="G618" s="8"/>
      <c r="H618" s="8"/>
    </row>
    <row r="619" spans="1:8" x14ac:dyDescent="0.25">
      <c r="A619" s="13">
        <v>5.4388067953577801</v>
      </c>
      <c r="B619" s="17">
        <v>0</v>
      </c>
      <c r="D619" s="8"/>
      <c r="E619" s="9"/>
      <c r="G619" s="8"/>
      <c r="H619" s="8"/>
    </row>
    <row r="620" spans="1:8" x14ac:dyDescent="0.25">
      <c r="A620" s="13">
        <v>5.4381482022395291</v>
      </c>
      <c r="B620" s="17">
        <v>5.7</v>
      </c>
      <c r="D620" s="8"/>
      <c r="E620" s="9"/>
      <c r="G620" s="8"/>
      <c r="H620" s="8"/>
    </row>
    <row r="621" spans="1:8" x14ac:dyDescent="0.25">
      <c r="A621" s="13">
        <v>5.4371872288869518</v>
      </c>
      <c r="B621" s="17">
        <v>1</v>
      </c>
      <c r="D621" s="8"/>
      <c r="E621" s="9"/>
      <c r="G621" s="8"/>
      <c r="H621" s="8"/>
    </row>
    <row r="622" spans="1:8" x14ac:dyDescent="0.25">
      <c r="A622" s="13">
        <v>5.4370060598058281</v>
      </c>
      <c r="B622" s="17">
        <v>6</v>
      </c>
      <c r="D622" s="8"/>
      <c r="E622" s="9"/>
      <c r="G622" s="8"/>
      <c r="H622" s="8"/>
    </row>
    <row r="623" spans="1:8" x14ac:dyDescent="0.25">
      <c r="A623" s="13">
        <v>5.4352652821817955</v>
      </c>
      <c r="B623" s="17">
        <v>1</v>
      </c>
      <c r="D623" s="8"/>
      <c r="E623" s="9"/>
      <c r="G623" s="8"/>
      <c r="H623" s="8"/>
    </row>
    <row r="624" spans="1:8" x14ac:dyDescent="0.25">
      <c r="A624" s="13">
        <v>5.4314213887714837</v>
      </c>
      <c r="B624" s="17">
        <v>1</v>
      </c>
      <c r="D624" s="8"/>
      <c r="E624" s="9"/>
      <c r="G624" s="8"/>
      <c r="H624" s="8"/>
    </row>
    <row r="625" spans="1:8" x14ac:dyDescent="0.25">
      <c r="A625" s="13">
        <v>5.4290189553900374</v>
      </c>
      <c r="B625" s="17">
        <v>2.9</v>
      </c>
      <c r="D625" s="8"/>
      <c r="E625" s="9"/>
      <c r="G625" s="8"/>
      <c r="H625" s="8"/>
    </row>
    <row r="626" spans="1:8" x14ac:dyDescent="0.25">
      <c r="A626" s="13">
        <v>5.4280137274655544</v>
      </c>
      <c r="B626" s="17">
        <v>0</v>
      </c>
      <c r="D626" s="8"/>
      <c r="E626" s="9"/>
      <c r="G626" s="8"/>
      <c r="H626" s="8"/>
    </row>
    <row r="627" spans="1:8" x14ac:dyDescent="0.25">
      <c r="A627" s="13">
        <v>5.4275976663164505</v>
      </c>
      <c r="B627" s="17">
        <v>8.1999999999999993</v>
      </c>
      <c r="D627" s="8"/>
      <c r="E627" s="9"/>
      <c r="G627" s="8"/>
      <c r="H627" s="8"/>
    </row>
    <row r="628" spans="1:8" x14ac:dyDescent="0.25">
      <c r="A628" s="13">
        <v>5.4266165220085929</v>
      </c>
      <c r="B628" s="17">
        <v>0.5</v>
      </c>
      <c r="D628" s="8"/>
      <c r="E628" s="9"/>
      <c r="G628" s="8"/>
      <c r="H628" s="8"/>
    </row>
    <row r="629" spans="1:8" x14ac:dyDescent="0.25">
      <c r="A629" s="13">
        <v>5.4234161580989495</v>
      </c>
      <c r="B629" s="17">
        <v>5.7</v>
      </c>
      <c r="D629" s="8"/>
      <c r="E629" s="9"/>
      <c r="G629" s="8"/>
      <c r="H629" s="8"/>
    </row>
    <row r="630" spans="1:8" x14ac:dyDescent="0.25">
      <c r="A630" s="13">
        <v>5.4227726285982794</v>
      </c>
      <c r="B630" s="17">
        <v>7</v>
      </c>
      <c r="D630" s="8"/>
      <c r="E630" s="9"/>
      <c r="G630" s="8"/>
      <c r="H630" s="8"/>
    </row>
    <row r="631" spans="1:8" x14ac:dyDescent="0.25">
      <c r="A631" s="13">
        <v>5.4223707810445738</v>
      </c>
      <c r="B631" s="17">
        <v>3.9</v>
      </c>
      <c r="D631" s="8"/>
      <c r="E631" s="9"/>
      <c r="G631" s="8"/>
      <c r="H631" s="8"/>
    </row>
    <row r="632" spans="1:8" x14ac:dyDescent="0.25">
      <c r="A632" s="13">
        <v>5.4223707810445738</v>
      </c>
      <c r="B632" s="17">
        <v>6.8</v>
      </c>
      <c r="D632" s="8"/>
      <c r="E632" s="9"/>
      <c r="G632" s="8"/>
      <c r="H632" s="8"/>
    </row>
    <row r="633" spans="1:8" x14ac:dyDescent="0.25">
      <c r="A633" s="13">
        <v>5.4218116552457021</v>
      </c>
      <c r="B633" s="17">
        <v>1.75</v>
      </c>
      <c r="D633" s="8"/>
      <c r="E633" s="9"/>
      <c r="G633" s="8"/>
      <c r="H633" s="8"/>
    </row>
    <row r="634" spans="1:8" x14ac:dyDescent="0.25">
      <c r="A634" s="13">
        <v>5.4217177711950884</v>
      </c>
      <c r="B634" s="17">
        <v>14</v>
      </c>
      <c r="D634" s="8"/>
      <c r="E634" s="9"/>
      <c r="G634" s="8"/>
      <c r="H634" s="8"/>
    </row>
    <row r="635" spans="1:8" x14ac:dyDescent="0.25">
      <c r="A635" s="13">
        <v>5.4208183488707373</v>
      </c>
      <c r="B635" s="17">
        <v>1</v>
      </c>
      <c r="D635" s="8"/>
      <c r="E635" s="9"/>
      <c r="G635" s="8"/>
      <c r="H635" s="8"/>
    </row>
    <row r="636" spans="1:8" x14ac:dyDescent="0.25">
      <c r="A636" s="13">
        <v>5.4208183488707373</v>
      </c>
      <c r="B636" s="17">
        <v>9</v>
      </c>
      <c r="D636" s="8"/>
      <c r="E636" s="9"/>
      <c r="G636" s="8"/>
      <c r="H636" s="8"/>
    </row>
    <row r="637" spans="1:8" x14ac:dyDescent="0.25">
      <c r="A637" s="13">
        <v>5.4199189265463827</v>
      </c>
      <c r="B637" s="17">
        <v>1</v>
      </c>
      <c r="D637" s="8"/>
      <c r="E637" s="9"/>
      <c r="G637" s="8"/>
      <c r="H637" s="8"/>
    </row>
    <row r="638" spans="1:8" x14ac:dyDescent="0.25">
      <c r="A638" s="13">
        <v>5.4179677618353903</v>
      </c>
      <c r="B638" s="17">
        <v>5.3</v>
      </c>
      <c r="D638" s="8"/>
      <c r="E638" s="9"/>
      <c r="G638" s="8"/>
      <c r="H638" s="8"/>
    </row>
    <row r="639" spans="1:8" x14ac:dyDescent="0.25">
      <c r="A639" s="13">
        <v>5.417220659573327</v>
      </c>
      <c r="B639" s="17">
        <v>10.8</v>
      </c>
      <c r="D639" s="8"/>
      <c r="E639" s="9"/>
      <c r="G639" s="8"/>
      <c r="H639" s="8"/>
    </row>
    <row r="640" spans="1:8" x14ac:dyDescent="0.25">
      <c r="A640" s="13">
        <v>5.4150531416639476</v>
      </c>
      <c r="B640" s="17">
        <v>5</v>
      </c>
      <c r="D640" s="8"/>
      <c r="E640" s="9"/>
      <c r="G640" s="8"/>
      <c r="H640" s="8"/>
    </row>
    <row r="641" spans="1:8" x14ac:dyDescent="0.25">
      <c r="A641" s="13">
        <v>5.4131628950724995</v>
      </c>
      <c r="B641" s="17">
        <v>6.5</v>
      </c>
      <c r="D641" s="8"/>
      <c r="E641" s="9"/>
      <c r="G641" s="8"/>
      <c r="H641" s="8"/>
    </row>
    <row r="642" spans="1:8" x14ac:dyDescent="0.25">
      <c r="A642" s="13">
        <v>5.4119170105008214</v>
      </c>
      <c r="B642" s="17">
        <v>7</v>
      </c>
      <c r="D642" s="8"/>
      <c r="E642" s="9"/>
      <c r="G642" s="8"/>
      <c r="H642" s="8"/>
    </row>
    <row r="643" spans="1:8" x14ac:dyDescent="0.25">
      <c r="A643" s="13">
        <v>5.4118241256272137</v>
      </c>
      <c r="B643" s="17">
        <v>8</v>
      </c>
      <c r="D643" s="8"/>
      <c r="E643" s="9"/>
      <c r="G643" s="8"/>
      <c r="H643" s="8"/>
    </row>
    <row r="644" spans="1:8" x14ac:dyDescent="0.25">
      <c r="A644" s="13">
        <v>5.4100252809785099</v>
      </c>
      <c r="B644" s="17">
        <v>10</v>
      </c>
      <c r="D644" s="8"/>
      <c r="E644" s="9"/>
      <c r="G644" s="8"/>
      <c r="H644" s="8"/>
    </row>
    <row r="645" spans="1:8" x14ac:dyDescent="0.25">
      <c r="A645" s="13">
        <v>5.4098262563920709</v>
      </c>
      <c r="B645" s="17">
        <v>3.9</v>
      </c>
      <c r="D645" s="8"/>
      <c r="E645" s="9"/>
      <c r="G645" s="8"/>
      <c r="H645" s="8"/>
    </row>
    <row r="646" spans="1:8" x14ac:dyDescent="0.25">
      <c r="A646" s="13">
        <v>5.4073270140054523</v>
      </c>
      <c r="B646" s="17">
        <v>13</v>
      </c>
      <c r="D646" s="8"/>
      <c r="E646" s="9"/>
      <c r="G646" s="8"/>
      <c r="H646" s="8"/>
    </row>
    <row r="647" spans="1:8" x14ac:dyDescent="0.25">
      <c r="A647" s="13">
        <v>5.4066901252289448</v>
      </c>
      <c r="B647" s="17">
        <v>2.8</v>
      </c>
      <c r="D647" s="8"/>
      <c r="E647" s="9"/>
      <c r="G647" s="8"/>
      <c r="H647" s="8"/>
    </row>
    <row r="648" spans="1:8" x14ac:dyDescent="0.25">
      <c r="A648" s="13">
        <v>5.4055281693567485</v>
      </c>
      <c r="B648" s="17">
        <v>0</v>
      </c>
      <c r="D648" s="8"/>
      <c r="E648" s="9"/>
      <c r="G648" s="8"/>
      <c r="H648" s="8"/>
    </row>
    <row r="649" spans="1:8" x14ac:dyDescent="0.25">
      <c r="A649" s="13">
        <v>5.4028299023836919</v>
      </c>
      <c r="B649" s="17">
        <v>7.7</v>
      </c>
      <c r="D649" s="8"/>
      <c r="E649" s="9"/>
      <c r="G649" s="8"/>
      <c r="H649" s="8"/>
    </row>
    <row r="650" spans="1:8" x14ac:dyDescent="0.25">
      <c r="A650" s="13">
        <v>5.4006702414889842</v>
      </c>
      <c r="B650" s="17">
        <v>8.5</v>
      </c>
      <c r="D650" s="8"/>
      <c r="E650" s="9"/>
      <c r="G650" s="8"/>
      <c r="H650" s="8"/>
    </row>
    <row r="651" spans="1:8" x14ac:dyDescent="0.25">
      <c r="A651" s="13">
        <v>5.3993724858483167</v>
      </c>
      <c r="B651" s="17">
        <v>9.6</v>
      </c>
      <c r="D651" s="8"/>
      <c r="E651" s="9"/>
      <c r="G651" s="8"/>
      <c r="H651" s="8"/>
    </row>
    <row r="652" spans="1:8" x14ac:dyDescent="0.25">
      <c r="A652" s="13">
        <v>5.3983327907619305</v>
      </c>
      <c r="B652" s="17">
        <v>7.7</v>
      </c>
      <c r="D652" s="8"/>
      <c r="E652" s="9"/>
      <c r="G652" s="8"/>
      <c r="H652" s="8"/>
    </row>
    <row r="653" spans="1:8" x14ac:dyDescent="0.25">
      <c r="A653" s="13">
        <v>5.3983327907619305</v>
      </c>
      <c r="B653" s="17">
        <v>13.1</v>
      </c>
      <c r="D653" s="8"/>
      <c r="E653" s="9"/>
      <c r="G653" s="8"/>
      <c r="H653" s="8"/>
    </row>
    <row r="654" spans="1:8" x14ac:dyDescent="0.25">
      <c r="A654" s="13">
        <v>5.3977873214312488</v>
      </c>
      <c r="B654" s="17">
        <v>7</v>
      </c>
      <c r="D654" s="8"/>
      <c r="E654" s="9"/>
      <c r="G654" s="8"/>
      <c r="H654" s="8"/>
    </row>
    <row r="655" spans="1:8" x14ac:dyDescent="0.25">
      <c r="A655" s="13">
        <v>5.3972817317395672</v>
      </c>
      <c r="B655" s="17">
        <v>6.2</v>
      </c>
      <c r="D655" s="8"/>
      <c r="E655" s="9"/>
      <c r="G655" s="8"/>
      <c r="H655" s="8"/>
    </row>
    <row r="656" spans="1:8" x14ac:dyDescent="0.25">
      <c r="A656" s="13">
        <v>5.3949044013735152</v>
      </c>
      <c r="B656" s="17">
        <v>1</v>
      </c>
      <c r="D656" s="8"/>
      <c r="E656" s="9"/>
      <c r="G656" s="8"/>
      <c r="H656" s="8"/>
    </row>
    <row r="657" spans="1:8" x14ac:dyDescent="0.25">
      <c r="A657" s="13">
        <v>5.394735101464522</v>
      </c>
      <c r="B657" s="17">
        <v>14</v>
      </c>
      <c r="D657" s="8"/>
      <c r="E657" s="9"/>
      <c r="G657" s="8"/>
      <c r="H657" s="8"/>
    </row>
    <row r="658" spans="1:8" x14ac:dyDescent="0.25">
      <c r="A658" s="13">
        <v>5.3938356791401691</v>
      </c>
      <c r="B658" s="17">
        <v>10</v>
      </c>
      <c r="D658" s="8"/>
      <c r="E658" s="9"/>
      <c r="G658" s="8"/>
      <c r="H658" s="8"/>
    </row>
    <row r="659" spans="1:8" x14ac:dyDescent="0.25">
      <c r="A659" s="13">
        <v>5.392982454668358</v>
      </c>
      <c r="B659" s="17">
        <v>17.5</v>
      </c>
      <c r="D659" s="8"/>
      <c r="E659" s="9"/>
      <c r="G659" s="8"/>
      <c r="H659" s="8"/>
    </row>
    <row r="660" spans="1:8" x14ac:dyDescent="0.25">
      <c r="A660" s="13">
        <v>5.3910605079632026</v>
      </c>
      <c r="B660" s="17">
        <v>5.6</v>
      </c>
      <c r="D660" s="8"/>
      <c r="E660" s="9"/>
      <c r="G660" s="8"/>
      <c r="H660" s="8"/>
    </row>
    <row r="661" spans="1:8" x14ac:dyDescent="0.25">
      <c r="A661" s="13">
        <v>5.3893385675184087</v>
      </c>
      <c r="B661" s="17">
        <v>11</v>
      </c>
      <c r="D661" s="8"/>
      <c r="E661" s="9"/>
      <c r="G661" s="8"/>
      <c r="H661" s="8"/>
    </row>
    <row r="662" spans="1:8" x14ac:dyDescent="0.25">
      <c r="A662" s="13">
        <v>5.386640300545352</v>
      </c>
      <c r="B662" s="17">
        <v>13</v>
      </c>
      <c r="D662" s="8"/>
      <c r="E662" s="9"/>
      <c r="G662" s="8"/>
      <c r="H662" s="8"/>
    </row>
    <row r="663" spans="1:8" x14ac:dyDescent="0.25">
      <c r="A663" s="13">
        <v>5.3857408782210001</v>
      </c>
      <c r="B663" s="17">
        <v>4.7</v>
      </c>
      <c r="D663" s="8"/>
      <c r="E663" s="9"/>
      <c r="G663" s="8"/>
      <c r="H663" s="8"/>
    </row>
    <row r="664" spans="1:8" x14ac:dyDescent="0.25">
      <c r="A664" s="13">
        <v>5.3843336944951545</v>
      </c>
      <c r="B664" s="17">
        <v>3.5</v>
      </c>
      <c r="D664" s="8"/>
      <c r="E664" s="9"/>
      <c r="G664" s="8"/>
      <c r="H664" s="8"/>
    </row>
    <row r="665" spans="1:8" x14ac:dyDescent="0.25">
      <c r="A665" s="13">
        <v>5.3833727211425773</v>
      </c>
      <c r="B665" s="17">
        <v>1</v>
      </c>
      <c r="D665" s="8"/>
      <c r="E665" s="9"/>
      <c r="G665" s="8"/>
      <c r="H665" s="8"/>
    </row>
    <row r="666" spans="1:8" x14ac:dyDescent="0.25">
      <c r="A666" s="13">
        <v>5.3803443442748859</v>
      </c>
      <c r="B666" s="17">
        <v>13</v>
      </c>
      <c r="D666" s="8"/>
      <c r="E666" s="9"/>
      <c r="G666" s="8"/>
      <c r="H666" s="8"/>
    </row>
    <row r="667" spans="1:8" x14ac:dyDescent="0.25">
      <c r="A667" s="13">
        <v>5.3785678543796864</v>
      </c>
      <c r="B667" s="17">
        <v>5.9</v>
      </c>
      <c r="D667" s="8"/>
      <c r="E667" s="9"/>
      <c r="G667" s="8"/>
      <c r="H667" s="8"/>
    </row>
    <row r="668" spans="1:8" x14ac:dyDescent="0.25">
      <c r="A668" s="13">
        <v>5.3776460773018293</v>
      </c>
      <c r="B668" s="17">
        <v>12</v>
      </c>
      <c r="D668" s="8"/>
      <c r="E668" s="9"/>
      <c r="G668" s="8"/>
      <c r="H668" s="8"/>
    </row>
    <row r="669" spans="1:8" x14ac:dyDescent="0.25">
      <c r="A669" s="13">
        <v>5.3776460773018293</v>
      </c>
      <c r="B669" s="17">
        <v>7</v>
      </c>
      <c r="D669" s="8"/>
      <c r="E669" s="9"/>
      <c r="G669" s="8"/>
      <c r="H669" s="8"/>
    </row>
    <row r="670" spans="1:8" x14ac:dyDescent="0.25">
      <c r="A670" s="13">
        <v>5.3776068810271083</v>
      </c>
      <c r="B670" s="17">
        <v>5.4</v>
      </c>
      <c r="D670" s="8"/>
      <c r="E670" s="9"/>
      <c r="G670" s="8"/>
      <c r="H670" s="8"/>
    </row>
    <row r="671" spans="1:8" x14ac:dyDescent="0.25">
      <c r="A671" s="13">
        <v>5.3758472326531255</v>
      </c>
      <c r="B671" s="17">
        <v>6.8</v>
      </c>
      <c r="D671" s="8"/>
      <c r="E671" s="9"/>
      <c r="G671" s="8"/>
      <c r="H671" s="8"/>
    </row>
    <row r="672" spans="1:8" x14ac:dyDescent="0.25">
      <c r="A672" s="13">
        <v>5.3758472326531255</v>
      </c>
      <c r="B672" s="17">
        <v>9.4</v>
      </c>
      <c r="D672" s="8"/>
      <c r="E672" s="9"/>
      <c r="G672" s="8"/>
      <c r="H672" s="8"/>
    </row>
    <row r="673" spans="1:8" x14ac:dyDescent="0.25">
      <c r="A673" s="13">
        <v>5.3737629876167956</v>
      </c>
      <c r="B673" s="17">
        <v>3</v>
      </c>
      <c r="D673" s="8"/>
      <c r="E673" s="9"/>
      <c r="G673" s="8"/>
      <c r="H673" s="8"/>
    </row>
    <row r="674" spans="1:8" x14ac:dyDescent="0.25">
      <c r="A674" s="13">
        <v>5.3718410409116402</v>
      </c>
      <c r="B674" s="17">
        <v>1</v>
      </c>
      <c r="D674" s="8"/>
      <c r="E674" s="9"/>
      <c r="G674" s="8"/>
      <c r="H674" s="8"/>
    </row>
    <row r="675" spans="1:8" x14ac:dyDescent="0.25">
      <c r="A675" s="13">
        <v>5.3713605542353511</v>
      </c>
      <c r="B675" s="17">
        <v>2.9</v>
      </c>
      <c r="D675" s="8"/>
      <c r="E675" s="9"/>
      <c r="G675" s="8"/>
      <c r="H675" s="8"/>
    </row>
    <row r="676" spans="1:8" x14ac:dyDescent="0.25">
      <c r="A676" s="13">
        <v>5.370880067559062</v>
      </c>
      <c r="B676" s="17">
        <v>2.6</v>
      </c>
      <c r="D676" s="8"/>
      <c r="E676" s="9"/>
      <c r="G676" s="8"/>
      <c r="H676" s="8"/>
    </row>
    <row r="677" spans="1:8" x14ac:dyDescent="0.25">
      <c r="A677" s="13">
        <v>5.3686518540583075</v>
      </c>
      <c r="B677" s="17">
        <v>7</v>
      </c>
      <c r="D677" s="8"/>
      <c r="E677" s="9"/>
      <c r="G677" s="8"/>
      <c r="H677" s="8"/>
    </row>
    <row r="678" spans="1:8" x14ac:dyDescent="0.25">
      <c r="A678" s="13">
        <v>5.3641532540910148</v>
      </c>
      <c r="B678" s="17">
        <v>7.4</v>
      </c>
      <c r="D678" s="8"/>
      <c r="E678" s="9"/>
      <c r="G678" s="8"/>
      <c r="H678" s="8"/>
    </row>
    <row r="679" spans="1:8" x14ac:dyDescent="0.25">
      <c r="A679" s="13">
        <v>5.3627842889451829</v>
      </c>
      <c r="B679" s="17">
        <v>6.7</v>
      </c>
      <c r="D679" s="8"/>
      <c r="E679" s="9"/>
      <c r="G679" s="8"/>
      <c r="H679" s="8"/>
    </row>
    <row r="680" spans="1:8" x14ac:dyDescent="0.25">
      <c r="A680" s="13">
        <v>5.3622313073858585</v>
      </c>
      <c r="B680" s="17">
        <v>5.5</v>
      </c>
      <c r="D680" s="8"/>
      <c r="E680" s="9"/>
      <c r="G680" s="8"/>
      <c r="H680" s="8"/>
    </row>
    <row r="681" spans="1:8" x14ac:dyDescent="0.25">
      <c r="A681" s="13">
        <v>5.3603093606807031</v>
      </c>
      <c r="B681" s="17">
        <v>0</v>
      </c>
      <c r="D681" s="8"/>
      <c r="E681" s="9"/>
      <c r="G681" s="8"/>
      <c r="H681" s="8"/>
    </row>
    <row r="682" spans="1:8" x14ac:dyDescent="0.25">
      <c r="A682" s="13">
        <v>5.3578587861660809</v>
      </c>
      <c r="B682" s="17">
        <v>0</v>
      </c>
      <c r="D682" s="8"/>
      <c r="E682" s="9"/>
      <c r="G682" s="8"/>
      <c r="H682" s="8"/>
    </row>
    <row r="683" spans="1:8" x14ac:dyDescent="0.25">
      <c r="A683" s="13">
        <v>5.3545435205652332</v>
      </c>
      <c r="B683" s="17">
        <v>7.3</v>
      </c>
      <c r="D683" s="8"/>
      <c r="E683" s="9"/>
      <c r="G683" s="8"/>
      <c r="H683" s="8"/>
    </row>
    <row r="684" spans="1:8" x14ac:dyDescent="0.25">
      <c r="A684" s="13">
        <v>5.3545435205652332</v>
      </c>
      <c r="B684" s="17">
        <v>7.8</v>
      </c>
      <c r="D684" s="8"/>
      <c r="E684" s="9"/>
      <c r="G684" s="8"/>
      <c r="H684" s="8"/>
    </row>
    <row r="685" spans="1:8" x14ac:dyDescent="0.25">
      <c r="A685" s="13">
        <v>5.3542610968686724</v>
      </c>
      <c r="B685" s="17">
        <v>8.6999999999999993</v>
      </c>
      <c r="D685" s="8"/>
      <c r="E685" s="9"/>
      <c r="G685" s="8"/>
      <c r="H685" s="8"/>
    </row>
    <row r="686" spans="1:8" x14ac:dyDescent="0.25">
      <c r="A686" s="13">
        <v>5.3523305184014305</v>
      </c>
      <c r="B686" s="17">
        <v>4.5</v>
      </c>
      <c r="D686" s="8"/>
      <c r="E686" s="9"/>
      <c r="G686" s="8"/>
      <c r="H686" s="8"/>
    </row>
    <row r="687" spans="1:8" x14ac:dyDescent="0.25">
      <c r="A687" s="13">
        <v>5.3487776804497651</v>
      </c>
      <c r="B687" s="17">
        <v>3.5</v>
      </c>
      <c r="D687" s="8"/>
      <c r="E687" s="9"/>
      <c r="G687" s="8"/>
      <c r="H687" s="8"/>
    </row>
    <row r="688" spans="1:8" x14ac:dyDescent="0.25">
      <c r="A688" s="13">
        <v>5.3471036331295529</v>
      </c>
      <c r="B688" s="17">
        <v>1.4</v>
      </c>
      <c r="D688" s="8"/>
      <c r="E688" s="9"/>
      <c r="G688" s="8"/>
      <c r="H688" s="8"/>
    </row>
    <row r="689" spans="1:8" x14ac:dyDescent="0.25">
      <c r="A689" s="13">
        <v>5.3449337870394524</v>
      </c>
      <c r="B689" s="17">
        <v>2</v>
      </c>
      <c r="D689" s="8"/>
      <c r="E689" s="9"/>
      <c r="G689" s="8"/>
      <c r="H689" s="8"/>
    </row>
    <row r="690" spans="1:8" x14ac:dyDescent="0.25">
      <c r="A690" s="13">
        <v>5.3439675019664277</v>
      </c>
      <c r="B690" s="17">
        <v>6.7</v>
      </c>
      <c r="D690" s="8"/>
      <c r="E690" s="9"/>
      <c r="G690" s="8"/>
      <c r="H690" s="8"/>
    </row>
    <row r="691" spans="1:8" x14ac:dyDescent="0.25">
      <c r="A691" s="13">
        <v>5.342922124912052</v>
      </c>
      <c r="B691" s="17">
        <v>8</v>
      </c>
      <c r="D691" s="8"/>
      <c r="E691" s="9"/>
      <c r="G691" s="8"/>
      <c r="H691" s="8"/>
    </row>
    <row r="692" spans="1:8" x14ac:dyDescent="0.25">
      <c r="A692" s="13">
        <v>5.342922124912052</v>
      </c>
      <c r="B692" s="17">
        <v>6.2</v>
      </c>
      <c r="D692" s="8"/>
      <c r="E692" s="9"/>
      <c r="G692" s="8"/>
      <c r="H692" s="8"/>
    </row>
    <row r="693" spans="1:8" x14ac:dyDescent="0.25">
      <c r="A693" s="13">
        <v>5.3425686066520939</v>
      </c>
      <c r="B693" s="17">
        <v>9.3000000000000007</v>
      </c>
      <c r="D693" s="8"/>
      <c r="E693" s="9"/>
      <c r="G693" s="8"/>
      <c r="H693" s="8"/>
    </row>
    <row r="694" spans="1:8" x14ac:dyDescent="0.25">
      <c r="A694" s="13">
        <v>5.3418767478576772</v>
      </c>
      <c r="B694" s="17">
        <v>8.1</v>
      </c>
      <c r="D694" s="8"/>
      <c r="E694" s="9"/>
      <c r="G694" s="8"/>
      <c r="H694" s="8"/>
    </row>
    <row r="695" spans="1:8" x14ac:dyDescent="0.25">
      <c r="A695" s="13">
        <v>5.3398703396790372</v>
      </c>
      <c r="B695" s="17">
        <v>9</v>
      </c>
      <c r="D695" s="8"/>
      <c r="E695" s="9"/>
      <c r="G695" s="8"/>
      <c r="H695" s="8"/>
    </row>
    <row r="696" spans="1:8" x14ac:dyDescent="0.25">
      <c r="A696" s="13">
        <v>5.3362850268662498</v>
      </c>
      <c r="B696" s="17">
        <v>10.3</v>
      </c>
      <c r="D696" s="8"/>
      <c r="E696" s="9"/>
      <c r="G696" s="8"/>
      <c r="H696" s="8"/>
    </row>
    <row r="697" spans="1:8" x14ac:dyDescent="0.25">
      <c r="A697" s="13">
        <v>5.3353240535136726</v>
      </c>
      <c r="B697" s="17">
        <v>11.4</v>
      </c>
      <c r="D697" s="8"/>
      <c r="E697" s="9"/>
      <c r="G697" s="8"/>
      <c r="H697" s="8"/>
    </row>
    <row r="698" spans="1:8" x14ac:dyDescent="0.25">
      <c r="A698" s="13">
        <v>5.331480160103359</v>
      </c>
      <c r="B698" s="17">
        <v>0</v>
      </c>
      <c r="D698" s="8"/>
      <c r="E698" s="9"/>
      <c r="G698" s="8"/>
      <c r="H698" s="8"/>
    </row>
    <row r="699" spans="1:8" x14ac:dyDescent="0.25">
      <c r="A699" s="13">
        <v>5.3314229773139248</v>
      </c>
      <c r="B699" s="17">
        <v>0</v>
      </c>
      <c r="D699" s="8"/>
      <c r="E699" s="9"/>
      <c r="G699" s="8"/>
      <c r="H699" s="8"/>
    </row>
    <row r="700" spans="1:8" x14ac:dyDescent="0.25">
      <c r="A700" s="13">
        <v>5.3308761164355163</v>
      </c>
      <c r="B700" s="17">
        <v>6.8</v>
      </c>
      <c r="D700" s="8"/>
      <c r="E700" s="9"/>
      <c r="G700" s="8"/>
      <c r="H700" s="8"/>
    </row>
    <row r="701" spans="1:8" x14ac:dyDescent="0.25">
      <c r="A701" s="13">
        <v>5.3295582133982045</v>
      </c>
      <c r="B701" s="17">
        <v>6.9</v>
      </c>
      <c r="D701" s="8"/>
      <c r="E701" s="9"/>
      <c r="G701" s="8"/>
      <c r="H701" s="8"/>
    </row>
    <row r="702" spans="1:8" x14ac:dyDescent="0.25">
      <c r="A702" s="13">
        <v>5.3293322232051725</v>
      </c>
      <c r="B702" s="17">
        <v>10</v>
      </c>
      <c r="D702" s="8"/>
      <c r="E702" s="9"/>
      <c r="G702" s="8"/>
      <c r="H702" s="8"/>
    </row>
    <row r="703" spans="1:8" x14ac:dyDescent="0.25">
      <c r="A703" s="13">
        <v>5.3285972400456245</v>
      </c>
      <c r="B703" s="17">
        <v>2</v>
      </c>
      <c r="D703" s="8"/>
      <c r="E703" s="9"/>
      <c r="G703" s="8"/>
      <c r="H703" s="8"/>
    </row>
    <row r="704" spans="1:8" x14ac:dyDescent="0.25">
      <c r="A704" s="13">
        <v>5.3285972400456245</v>
      </c>
      <c r="B704" s="17">
        <v>5.6</v>
      </c>
      <c r="D704" s="8"/>
      <c r="E704" s="9"/>
      <c r="G704" s="8"/>
      <c r="H704" s="8"/>
    </row>
    <row r="705" spans="1:8" x14ac:dyDescent="0.25">
      <c r="A705" s="13">
        <v>5.3282868461507986</v>
      </c>
      <c r="B705" s="17">
        <v>3.5</v>
      </c>
      <c r="D705" s="8"/>
      <c r="E705" s="9"/>
      <c r="G705" s="8"/>
      <c r="H705" s="8"/>
    </row>
    <row r="706" spans="1:8" x14ac:dyDescent="0.25">
      <c r="A706" s="13">
        <v>5.3276362666930472</v>
      </c>
      <c r="B706" s="17">
        <v>1.5</v>
      </c>
      <c r="D706" s="8"/>
      <c r="E706" s="9"/>
      <c r="G706" s="8"/>
      <c r="H706" s="8"/>
    </row>
    <row r="707" spans="1:8" x14ac:dyDescent="0.25">
      <c r="A707" s="13">
        <v>5.326379004813754</v>
      </c>
      <c r="B707" s="17">
        <v>11</v>
      </c>
      <c r="D707" s="8"/>
      <c r="E707" s="9"/>
      <c r="G707" s="8"/>
      <c r="H707" s="8"/>
    </row>
    <row r="708" spans="1:8" x14ac:dyDescent="0.25">
      <c r="A708" s="13">
        <v>5.326196092042049</v>
      </c>
      <c r="B708" s="17">
        <v>11.4</v>
      </c>
      <c r="D708" s="8"/>
      <c r="E708" s="9"/>
      <c r="G708" s="8"/>
      <c r="H708" s="8"/>
    </row>
    <row r="709" spans="1:8" x14ac:dyDescent="0.25">
      <c r="A709" s="13">
        <v>5.3218818931919945</v>
      </c>
      <c r="B709" s="17">
        <v>9.8000000000000007</v>
      </c>
      <c r="D709" s="8"/>
      <c r="E709" s="9"/>
      <c r="G709" s="8"/>
      <c r="H709" s="8"/>
    </row>
    <row r="710" spans="1:8" x14ac:dyDescent="0.25">
      <c r="A710" s="13">
        <v>5.3218704265775783</v>
      </c>
      <c r="B710" s="17">
        <v>4</v>
      </c>
      <c r="D710" s="8"/>
      <c r="E710" s="9"/>
      <c r="G710" s="8"/>
      <c r="H710" s="8"/>
    </row>
    <row r="711" spans="1:8" x14ac:dyDescent="0.25">
      <c r="A711" s="13">
        <v>5.3161045864621101</v>
      </c>
      <c r="B711" s="17">
        <v>3.2</v>
      </c>
      <c r="D711" s="8"/>
      <c r="E711" s="9"/>
      <c r="G711" s="8"/>
      <c r="H711" s="8"/>
    </row>
    <row r="712" spans="1:8" x14ac:dyDescent="0.25">
      <c r="A712" s="13">
        <v>5.3157423214982957</v>
      </c>
      <c r="B712" s="17">
        <v>7</v>
      </c>
      <c r="D712" s="8"/>
      <c r="E712" s="9"/>
      <c r="G712" s="8"/>
      <c r="H712" s="8"/>
    </row>
    <row r="713" spans="1:8" x14ac:dyDescent="0.25">
      <c r="A713" s="13">
        <v>5.315143613109532</v>
      </c>
      <c r="B713" s="17">
        <v>5.9</v>
      </c>
      <c r="D713" s="8"/>
      <c r="E713" s="9"/>
      <c r="G713" s="8"/>
      <c r="H713" s="8"/>
    </row>
    <row r="714" spans="1:8" x14ac:dyDescent="0.25">
      <c r="A714" s="13">
        <v>5.3146865145971756</v>
      </c>
      <c r="B714" s="17">
        <v>8</v>
      </c>
      <c r="D714" s="8"/>
      <c r="E714" s="9"/>
      <c r="G714" s="8"/>
      <c r="H714" s="8"/>
    </row>
    <row r="715" spans="1:8" x14ac:dyDescent="0.25">
      <c r="A715" s="13">
        <v>5.3128876699484708</v>
      </c>
      <c r="B715" s="17">
        <v>10</v>
      </c>
      <c r="D715" s="8"/>
      <c r="E715" s="9"/>
      <c r="G715" s="8"/>
      <c r="H715" s="8"/>
    </row>
    <row r="716" spans="1:8" x14ac:dyDescent="0.25">
      <c r="A716" s="13">
        <v>5.3112997196992184</v>
      </c>
      <c r="B716" s="17">
        <v>4.5</v>
      </c>
      <c r="D716" s="8"/>
      <c r="E716" s="9"/>
      <c r="G716" s="8"/>
      <c r="H716" s="8"/>
    </row>
    <row r="717" spans="1:8" x14ac:dyDescent="0.25">
      <c r="A717" s="13">
        <v>5.3074558262889067</v>
      </c>
      <c r="B717" s="17">
        <v>2.4</v>
      </c>
      <c r="D717" s="8"/>
      <c r="E717" s="9"/>
      <c r="G717" s="8"/>
      <c r="H717" s="8"/>
    </row>
    <row r="718" spans="1:8" x14ac:dyDescent="0.25">
      <c r="A718" s="13">
        <v>5.3073793050632938</v>
      </c>
      <c r="B718" s="17">
        <v>7</v>
      </c>
      <c r="D718" s="8"/>
      <c r="E718" s="9"/>
      <c r="G718" s="8"/>
      <c r="H718" s="8"/>
    </row>
    <row r="719" spans="1:8" x14ac:dyDescent="0.25">
      <c r="A719" s="13">
        <v>5.303893446704949</v>
      </c>
      <c r="B719" s="17">
        <v>1</v>
      </c>
      <c r="D719" s="8"/>
      <c r="E719" s="9"/>
      <c r="G719" s="8"/>
      <c r="H719" s="8"/>
    </row>
    <row r="720" spans="1:8" x14ac:dyDescent="0.25">
      <c r="A720" s="13">
        <v>5.3011070427370415</v>
      </c>
      <c r="B720" s="17">
        <v>3</v>
      </c>
      <c r="D720" s="8"/>
      <c r="E720" s="9"/>
      <c r="G720" s="8"/>
      <c r="H720" s="8"/>
    </row>
    <row r="721" spans="1:8" x14ac:dyDescent="0.25">
      <c r="A721" s="13">
        <v>5.3002957574075404</v>
      </c>
      <c r="B721" s="17">
        <v>3.6</v>
      </c>
      <c r="D721" s="8"/>
      <c r="E721" s="9"/>
      <c r="G721" s="8"/>
      <c r="H721" s="8"/>
    </row>
    <row r="722" spans="1:8" x14ac:dyDescent="0.25">
      <c r="A722" s="13">
        <v>5.29483478041079</v>
      </c>
      <c r="B722" s="17">
        <v>0.1</v>
      </c>
      <c r="D722" s="8"/>
      <c r="E722" s="9"/>
      <c r="G722" s="8"/>
      <c r="H722" s="8"/>
    </row>
    <row r="723" spans="1:8" x14ac:dyDescent="0.25">
      <c r="A723" s="13">
        <v>5.2920802526476569</v>
      </c>
      <c r="B723" s="17">
        <v>0.5</v>
      </c>
      <c r="D723" s="8"/>
      <c r="E723" s="9"/>
      <c r="G723" s="8"/>
      <c r="H723" s="8"/>
    </row>
    <row r="724" spans="1:8" x14ac:dyDescent="0.25">
      <c r="A724" s="13">
        <v>5.2920802526476569</v>
      </c>
      <c r="B724" s="17">
        <v>0</v>
      </c>
      <c r="D724" s="8"/>
      <c r="E724" s="9"/>
      <c r="G724" s="8"/>
      <c r="H724" s="8"/>
    </row>
    <row r="725" spans="1:8" x14ac:dyDescent="0.25">
      <c r="A725" s="13">
        <v>5.2906532721932882</v>
      </c>
      <c r="B725" s="17">
        <v>6</v>
      </c>
      <c r="D725" s="8"/>
      <c r="E725" s="9"/>
      <c r="G725" s="8"/>
      <c r="H725" s="8"/>
    </row>
    <row r="726" spans="1:8" x14ac:dyDescent="0.25">
      <c r="A726" s="13">
        <v>5.2904021118396658</v>
      </c>
      <c r="B726" s="17">
        <v>12.8</v>
      </c>
      <c r="D726" s="8"/>
      <c r="E726" s="9"/>
      <c r="G726" s="8"/>
      <c r="H726" s="8"/>
    </row>
    <row r="727" spans="1:8" x14ac:dyDescent="0.25">
      <c r="A727" s="13">
        <v>5.2896078951389125</v>
      </c>
      <c r="B727" s="17">
        <v>0</v>
      </c>
      <c r="D727" s="8"/>
      <c r="E727" s="9"/>
      <c r="G727" s="8"/>
      <c r="H727" s="8"/>
    </row>
    <row r="728" spans="1:8" x14ac:dyDescent="0.25">
      <c r="A728" s="13">
        <v>5.2896078951389125</v>
      </c>
      <c r="B728" s="17">
        <v>3.7</v>
      </c>
      <c r="D728" s="8"/>
      <c r="E728" s="9"/>
      <c r="G728" s="8"/>
      <c r="H728" s="8"/>
    </row>
    <row r="729" spans="1:8" x14ac:dyDescent="0.25">
      <c r="A729" s="13">
        <v>5.288603267190962</v>
      </c>
      <c r="B729" s="17">
        <v>6.4</v>
      </c>
      <c r="D729" s="8"/>
      <c r="E729" s="9"/>
      <c r="G729" s="8"/>
      <c r="H729" s="8"/>
    </row>
    <row r="730" spans="1:8" x14ac:dyDescent="0.25">
      <c r="A730" s="13">
        <v>5.2877038448666092</v>
      </c>
      <c r="B730" s="17">
        <v>1</v>
      </c>
      <c r="D730" s="8"/>
      <c r="E730" s="9"/>
      <c r="G730" s="8"/>
      <c r="H730" s="8"/>
    </row>
    <row r="731" spans="1:8" x14ac:dyDescent="0.25">
      <c r="A731" s="13">
        <v>5.2859050002179044</v>
      </c>
      <c r="B731" s="17">
        <v>1</v>
      </c>
      <c r="D731" s="8"/>
      <c r="E731" s="9"/>
      <c r="G731" s="8"/>
      <c r="H731" s="8"/>
    </row>
    <row r="732" spans="1:8" x14ac:dyDescent="0.25">
      <c r="A732" s="13">
        <v>5.2859050002179044</v>
      </c>
      <c r="B732" s="17">
        <v>6</v>
      </c>
      <c r="D732" s="8"/>
      <c r="E732" s="9"/>
      <c r="G732" s="8"/>
      <c r="H732" s="8"/>
    </row>
    <row r="733" spans="1:8" x14ac:dyDescent="0.25">
      <c r="A733" s="13">
        <v>5.2823073109204959</v>
      </c>
      <c r="B733" s="17">
        <v>8.9</v>
      </c>
      <c r="D733" s="8"/>
      <c r="E733" s="9"/>
      <c r="G733" s="8"/>
      <c r="H733" s="8"/>
    </row>
    <row r="734" spans="1:8" x14ac:dyDescent="0.25">
      <c r="A734" s="13">
        <v>5.2801995016495358</v>
      </c>
      <c r="B734" s="17">
        <v>2</v>
      </c>
      <c r="D734" s="8"/>
      <c r="E734" s="9"/>
      <c r="G734" s="8"/>
      <c r="H734" s="8"/>
    </row>
    <row r="735" spans="1:8" x14ac:dyDescent="0.25">
      <c r="A735" s="13">
        <v>5.2787096216230873</v>
      </c>
      <c r="B735" s="17">
        <v>8</v>
      </c>
      <c r="D735" s="8"/>
      <c r="E735" s="9"/>
      <c r="G735" s="8"/>
      <c r="H735" s="8"/>
    </row>
    <row r="736" spans="1:8" x14ac:dyDescent="0.25">
      <c r="A736" s="13">
        <v>5.2776656523589853</v>
      </c>
      <c r="B736" s="17">
        <v>0</v>
      </c>
      <c r="D736" s="8"/>
      <c r="E736" s="9"/>
      <c r="G736" s="8"/>
      <c r="H736" s="8"/>
    </row>
    <row r="737" spans="1:8" x14ac:dyDescent="0.25">
      <c r="A737" s="13">
        <v>5.2776656523589853</v>
      </c>
      <c r="B737" s="17">
        <v>4.5</v>
      </c>
      <c r="D737" s="8"/>
      <c r="E737" s="9"/>
      <c r="G737" s="8"/>
      <c r="H737" s="8"/>
    </row>
    <row r="738" spans="1:8" x14ac:dyDescent="0.25">
      <c r="A738" s="13">
        <v>5.2760179934320348</v>
      </c>
      <c r="B738" s="17">
        <v>7</v>
      </c>
      <c r="D738" s="8"/>
      <c r="E738" s="9"/>
      <c r="G738" s="8"/>
      <c r="H738" s="8"/>
    </row>
    <row r="739" spans="1:8" x14ac:dyDescent="0.25">
      <c r="A739" s="13">
        <v>5.2749726163776591</v>
      </c>
      <c r="B739" s="17">
        <v>8</v>
      </c>
      <c r="D739" s="8"/>
      <c r="E739" s="9"/>
      <c r="G739" s="8"/>
      <c r="H739" s="8"/>
    </row>
    <row r="740" spans="1:8" x14ac:dyDescent="0.25">
      <c r="A740" s="13">
        <v>5.2718998122435163</v>
      </c>
      <c r="B740" s="17">
        <v>2</v>
      </c>
      <c r="D740" s="8"/>
      <c r="E740" s="9"/>
      <c r="G740" s="8"/>
      <c r="H740" s="8"/>
    </row>
    <row r="741" spans="1:8" x14ac:dyDescent="0.25">
      <c r="A741" s="13">
        <v>5.2697457311057816</v>
      </c>
      <c r="B741" s="17">
        <v>5.5</v>
      </c>
      <c r="D741" s="8"/>
      <c r="E741" s="9"/>
      <c r="G741" s="8"/>
      <c r="H741" s="8"/>
    </row>
    <row r="742" spans="1:8" x14ac:dyDescent="0.25">
      <c r="A742" s="13">
        <v>5.263473468779531</v>
      </c>
      <c r="B742" s="17">
        <v>7</v>
      </c>
      <c r="D742" s="8"/>
      <c r="E742" s="9"/>
      <c r="G742" s="8"/>
      <c r="H742" s="8"/>
    </row>
    <row r="743" spans="1:8" x14ac:dyDescent="0.25">
      <c r="A743" s="13">
        <v>5.2634194421091012</v>
      </c>
      <c r="B743" s="17">
        <v>7</v>
      </c>
      <c r="D743" s="8"/>
      <c r="E743" s="9"/>
      <c r="G743" s="8"/>
      <c r="H743" s="8"/>
    </row>
    <row r="744" spans="1:8" x14ac:dyDescent="0.25">
      <c r="A744" s="13">
        <v>5.2603373376164049</v>
      </c>
      <c r="B744" s="17">
        <v>7.6</v>
      </c>
      <c r="D744" s="8"/>
      <c r="E744" s="9"/>
      <c r="G744" s="8"/>
      <c r="H744" s="8"/>
    </row>
    <row r="745" spans="1:8" x14ac:dyDescent="0.25">
      <c r="A745" s="13">
        <v>5.2598217528116908</v>
      </c>
      <c r="B745" s="17">
        <v>17.600000000000001</v>
      </c>
      <c r="D745" s="8"/>
      <c r="E745" s="9"/>
      <c r="G745" s="8"/>
      <c r="H745" s="8"/>
    </row>
    <row r="746" spans="1:8" x14ac:dyDescent="0.25">
      <c r="A746" s="13">
        <v>5.2594071586600002</v>
      </c>
      <c r="B746" s="17">
        <v>1.3</v>
      </c>
      <c r="D746" s="8"/>
      <c r="E746" s="9"/>
      <c r="G746" s="8"/>
      <c r="H746" s="8"/>
    </row>
    <row r="747" spans="1:8" x14ac:dyDescent="0.25">
      <c r="A747" s="13">
        <v>5.259291960562031</v>
      </c>
      <c r="B747" s="17">
        <v>3</v>
      </c>
      <c r="D747" s="8"/>
      <c r="E747" s="9"/>
      <c r="G747" s="8"/>
      <c r="H747" s="8"/>
    </row>
    <row r="748" spans="1:8" x14ac:dyDescent="0.25">
      <c r="A748" s="13">
        <v>5.259291960562031</v>
      </c>
      <c r="B748" s="17">
        <v>8.5</v>
      </c>
      <c r="D748" s="8"/>
      <c r="E748" s="9"/>
      <c r="G748" s="8"/>
      <c r="H748" s="8"/>
    </row>
    <row r="749" spans="1:8" x14ac:dyDescent="0.25">
      <c r="A749" s="13">
        <v>5.2589223304873398</v>
      </c>
      <c r="B749" s="17">
        <v>9.1999999999999993</v>
      </c>
      <c r="D749" s="8"/>
      <c r="E749" s="9"/>
      <c r="G749" s="8"/>
      <c r="H749" s="8"/>
    </row>
    <row r="750" spans="1:8" x14ac:dyDescent="0.25">
      <c r="A750" s="13">
        <v>5.2589223304873398</v>
      </c>
      <c r="B750" s="17">
        <v>6</v>
      </c>
      <c r="D750" s="8"/>
      <c r="E750" s="9"/>
      <c r="G750" s="8"/>
      <c r="H750" s="8"/>
    </row>
    <row r="751" spans="1:8" x14ac:dyDescent="0.25">
      <c r="A751" s="13">
        <v>5.2584461853074229</v>
      </c>
      <c r="B751" s="17">
        <v>1</v>
      </c>
      <c r="D751" s="8"/>
      <c r="E751" s="9"/>
      <c r="G751" s="8"/>
      <c r="H751" s="8"/>
    </row>
    <row r="752" spans="1:8" x14ac:dyDescent="0.25">
      <c r="A752" s="13">
        <v>5.2582465835076553</v>
      </c>
      <c r="B752" s="17">
        <v>5</v>
      </c>
      <c r="D752" s="8"/>
      <c r="E752" s="9"/>
      <c r="G752" s="8"/>
      <c r="H752" s="8"/>
    </row>
    <row r="753" spans="1:8" x14ac:dyDescent="0.25">
      <c r="A753" s="13">
        <v>5.2565242386022666</v>
      </c>
      <c r="B753" s="17">
        <v>0</v>
      </c>
      <c r="D753" s="8"/>
      <c r="E753" s="9"/>
      <c r="G753" s="8"/>
      <c r="H753" s="8"/>
    </row>
    <row r="754" spans="1:8" x14ac:dyDescent="0.25">
      <c r="A754" s="13">
        <v>5.2560437519259784</v>
      </c>
      <c r="B754" s="17">
        <v>3</v>
      </c>
      <c r="D754" s="8"/>
      <c r="E754" s="9"/>
      <c r="G754" s="8"/>
      <c r="H754" s="8"/>
    </row>
    <row r="755" spans="1:8" x14ac:dyDescent="0.25">
      <c r="A755" s="13">
        <v>5.2546022918971094</v>
      </c>
      <c r="B755" s="17">
        <v>2.2000000000000002</v>
      </c>
      <c r="D755" s="8"/>
      <c r="E755" s="9"/>
      <c r="G755" s="8"/>
      <c r="H755" s="8"/>
    </row>
    <row r="756" spans="1:8" x14ac:dyDescent="0.25">
      <c r="A756" s="13">
        <v>5.2536413185445321</v>
      </c>
      <c r="B756" s="17">
        <v>5</v>
      </c>
      <c r="D756" s="8"/>
      <c r="E756" s="9"/>
      <c r="G756" s="8"/>
      <c r="H756" s="8"/>
    </row>
    <row r="757" spans="1:8" x14ac:dyDescent="0.25">
      <c r="A757" s="13">
        <v>5.2535257965412256</v>
      </c>
      <c r="B757" s="17">
        <v>13</v>
      </c>
      <c r="D757" s="14"/>
      <c r="E757" s="9"/>
      <c r="G757" s="8"/>
      <c r="H757" s="8"/>
    </row>
    <row r="758" spans="1:8" x14ac:dyDescent="0.25">
      <c r="A758" s="13">
        <v>5.2526803451919539</v>
      </c>
      <c r="B758" s="17">
        <v>7.2</v>
      </c>
      <c r="D758" s="8"/>
      <c r="E758" s="9"/>
      <c r="G758" s="8"/>
      <c r="H758" s="8"/>
    </row>
    <row r="759" spans="1:8" x14ac:dyDescent="0.25">
      <c r="A759" s="13">
        <v>5.2517269518925218</v>
      </c>
      <c r="B759" s="17">
        <v>12</v>
      </c>
      <c r="D759" s="8"/>
      <c r="E759" s="9"/>
      <c r="G759" s="8"/>
      <c r="H759" s="8"/>
    </row>
    <row r="760" spans="1:8" x14ac:dyDescent="0.25">
      <c r="A760" s="13">
        <v>5.2517269518925218</v>
      </c>
      <c r="B760" s="17">
        <v>7</v>
      </c>
      <c r="D760" s="8"/>
      <c r="E760" s="9"/>
      <c r="G760" s="8"/>
      <c r="H760" s="8"/>
    </row>
    <row r="761" spans="1:8" x14ac:dyDescent="0.25">
      <c r="A761" s="13">
        <v>5.2490286849194652</v>
      </c>
      <c r="B761" s="17">
        <v>6.3</v>
      </c>
      <c r="D761" s="8"/>
      <c r="E761" s="9"/>
      <c r="G761" s="8"/>
      <c r="H761" s="8"/>
    </row>
    <row r="762" spans="1:8" x14ac:dyDescent="0.25">
      <c r="A762" s="13">
        <v>5.2488381900182777</v>
      </c>
      <c r="B762" s="17">
        <v>6</v>
      </c>
      <c r="D762" s="8"/>
      <c r="E762" s="9"/>
      <c r="G762" s="8"/>
      <c r="H762" s="8"/>
    </row>
    <row r="763" spans="1:8" x14ac:dyDescent="0.25">
      <c r="A763" s="13">
        <v>5.2477928129639029</v>
      </c>
      <c r="B763" s="17">
        <v>3.5</v>
      </c>
      <c r="D763" s="8"/>
      <c r="E763" s="9"/>
      <c r="G763" s="8"/>
      <c r="H763" s="8"/>
    </row>
    <row r="764" spans="1:8" x14ac:dyDescent="0.25">
      <c r="A764" s="13">
        <v>5.2459535317239077</v>
      </c>
      <c r="B764" s="17">
        <v>4.7</v>
      </c>
      <c r="D764" s="8"/>
      <c r="E764" s="9"/>
      <c r="G764" s="8"/>
      <c r="H764" s="8"/>
    </row>
    <row r="765" spans="1:8" x14ac:dyDescent="0.25">
      <c r="A765" s="13">
        <v>5.244973259657467</v>
      </c>
      <c r="B765" s="17">
        <v>6.5</v>
      </c>
      <c r="D765" s="8"/>
      <c r="E765" s="9"/>
      <c r="G765" s="8"/>
      <c r="H765" s="8"/>
    </row>
    <row r="766" spans="1:8" x14ac:dyDescent="0.25">
      <c r="A766" s="13">
        <v>5.243632150973351</v>
      </c>
      <c r="B766" s="17">
        <v>0</v>
      </c>
      <c r="D766" s="8"/>
      <c r="E766" s="9"/>
      <c r="G766" s="8"/>
      <c r="H766" s="8"/>
    </row>
    <row r="767" spans="1:8" x14ac:dyDescent="0.25">
      <c r="A767" s="13">
        <v>5.243632150973351</v>
      </c>
      <c r="B767" s="17">
        <v>0</v>
      </c>
      <c r="D767" s="8"/>
      <c r="E767" s="9"/>
      <c r="G767" s="8"/>
      <c r="H767" s="8"/>
    </row>
    <row r="768" spans="1:8" x14ac:dyDescent="0.25">
      <c r="A768" s="13">
        <v>5.2430706116661732</v>
      </c>
      <c r="B768" s="17">
        <v>6.5</v>
      </c>
      <c r="D768" s="8"/>
      <c r="E768" s="9"/>
      <c r="G768" s="8"/>
      <c r="H768" s="8"/>
    </row>
    <row r="769" spans="1:8" x14ac:dyDescent="0.25">
      <c r="A769" s="13">
        <v>5.2430706116661732</v>
      </c>
      <c r="B769" s="17">
        <v>4.9000000000000004</v>
      </c>
      <c r="D769" s="8"/>
      <c r="E769" s="9"/>
      <c r="G769" s="8"/>
      <c r="H769" s="8"/>
    </row>
    <row r="770" spans="1:8" x14ac:dyDescent="0.25">
      <c r="A770" s="13">
        <v>5.2421096383135941</v>
      </c>
      <c r="B770" s="17">
        <v>4.2</v>
      </c>
      <c r="D770" s="8"/>
      <c r="E770" s="9"/>
      <c r="G770" s="8"/>
      <c r="H770" s="8"/>
    </row>
    <row r="771" spans="1:8" x14ac:dyDescent="0.25">
      <c r="A771" s="13">
        <v>5.2409338840002961</v>
      </c>
      <c r="B771" s="17">
        <v>0</v>
      </c>
      <c r="D771" s="8"/>
      <c r="E771" s="9"/>
      <c r="G771" s="8"/>
      <c r="H771" s="8"/>
    </row>
    <row r="772" spans="1:8" x14ac:dyDescent="0.25">
      <c r="A772" s="13">
        <v>5.2409338840002961</v>
      </c>
      <c r="B772" s="17">
        <v>0</v>
      </c>
      <c r="D772" s="8"/>
      <c r="E772" s="9"/>
      <c r="G772" s="8"/>
      <c r="H772" s="8"/>
    </row>
    <row r="773" spans="1:8" x14ac:dyDescent="0.25">
      <c r="A773" s="13">
        <v>5.2400344616759433</v>
      </c>
      <c r="B773" s="17">
        <v>6</v>
      </c>
      <c r="D773" s="8"/>
      <c r="E773" s="9"/>
      <c r="G773" s="8"/>
      <c r="H773" s="8"/>
    </row>
    <row r="774" spans="1:8" x14ac:dyDescent="0.25">
      <c r="A774" s="13">
        <v>5.2394297965289001</v>
      </c>
      <c r="B774" s="17">
        <v>8.1999999999999993</v>
      </c>
      <c r="D774" s="8"/>
      <c r="E774" s="9"/>
      <c r="G774" s="8"/>
      <c r="H774" s="8"/>
    </row>
    <row r="775" spans="1:8" x14ac:dyDescent="0.25">
      <c r="A775" s="13">
        <v>5.2387462315795723</v>
      </c>
      <c r="B775" s="17">
        <v>7.8</v>
      </c>
      <c r="D775" s="8"/>
      <c r="E775" s="9"/>
      <c r="G775" s="8"/>
      <c r="H775" s="8"/>
    </row>
    <row r="776" spans="1:8" x14ac:dyDescent="0.25">
      <c r="A776" s="13">
        <v>5.235537350054182</v>
      </c>
      <c r="B776" s="17">
        <v>12.4</v>
      </c>
      <c r="D776" s="8"/>
      <c r="E776" s="9"/>
      <c r="G776" s="8"/>
      <c r="H776" s="8"/>
    </row>
    <row r="777" spans="1:8" x14ac:dyDescent="0.25">
      <c r="A777" s="13">
        <v>5.2344218514929706</v>
      </c>
      <c r="B777" s="17">
        <v>4.3</v>
      </c>
      <c r="D777" s="8"/>
      <c r="E777" s="9"/>
      <c r="G777" s="8"/>
      <c r="H777" s="8"/>
    </row>
    <row r="778" spans="1:8" x14ac:dyDescent="0.25">
      <c r="A778" s="13">
        <v>5.2337385054054772</v>
      </c>
      <c r="B778" s="17">
        <v>1</v>
      </c>
      <c r="D778" s="8"/>
      <c r="E778" s="9"/>
      <c r="G778" s="8"/>
      <c r="H778" s="8"/>
    </row>
    <row r="779" spans="1:8" x14ac:dyDescent="0.25">
      <c r="A779" s="13">
        <v>5.2247442821619554</v>
      </c>
      <c r="B779" s="17">
        <v>7</v>
      </c>
      <c r="D779" s="8"/>
      <c r="E779" s="9"/>
      <c r="G779" s="8"/>
      <c r="H779" s="8"/>
    </row>
    <row r="780" spans="1:8" x14ac:dyDescent="0.25">
      <c r="A780" s="13">
        <v>5.2247442821619554</v>
      </c>
      <c r="B780" s="17">
        <v>2</v>
      </c>
      <c r="D780" s="8"/>
      <c r="E780" s="9"/>
      <c r="G780" s="8"/>
      <c r="H780" s="8"/>
    </row>
    <row r="781" spans="1:8" x14ac:dyDescent="0.25">
      <c r="A781" s="13">
        <v>5.2238448598376026</v>
      </c>
      <c r="B781" s="17">
        <v>15.6</v>
      </c>
      <c r="D781" s="8"/>
      <c r="E781" s="9"/>
      <c r="G781" s="8"/>
      <c r="H781" s="8"/>
    </row>
    <row r="782" spans="1:8" x14ac:dyDescent="0.25">
      <c r="A782" s="13">
        <v>5.2216583866045214</v>
      </c>
      <c r="B782" s="17">
        <v>7</v>
      </c>
      <c r="D782" s="8"/>
      <c r="E782" s="9"/>
      <c r="G782" s="8"/>
      <c r="H782" s="8"/>
    </row>
    <row r="783" spans="1:8" x14ac:dyDescent="0.25">
      <c r="A783" s="13">
        <v>5.2211465928645469</v>
      </c>
      <c r="B783" s="17">
        <v>0</v>
      </c>
      <c r="D783" s="8"/>
      <c r="E783" s="9"/>
      <c r="G783" s="8"/>
      <c r="H783" s="8"/>
    </row>
    <row r="784" spans="1:8" x14ac:dyDescent="0.25">
      <c r="A784" s="13">
        <v>5.2164315013326439</v>
      </c>
      <c r="B784" s="17">
        <v>4.5</v>
      </c>
      <c r="D784" s="8"/>
      <c r="E784" s="9"/>
      <c r="G784" s="8"/>
      <c r="H784" s="8"/>
    </row>
    <row r="785" spans="1:8" x14ac:dyDescent="0.25">
      <c r="A785" s="13">
        <v>5.2132804377362509</v>
      </c>
      <c r="B785" s="17">
        <v>5.8</v>
      </c>
      <c r="D785" s="8"/>
      <c r="E785" s="9"/>
      <c r="G785" s="8"/>
      <c r="H785" s="8"/>
    </row>
    <row r="786" spans="1:8" x14ac:dyDescent="0.25">
      <c r="A786" s="13">
        <v>5.2130517919453769</v>
      </c>
      <c r="B786" s="17">
        <v>10</v>
      </c>
      <c r="D786" s="8"/>
      <c r="E786" s="9"/>
      <c r="G786" s="8"/>
      <c r="H786" s="8"/>
    </row>
    <row r="787" spans="1:8" x14ac:dyDescent="0.25">
      <c r="A787" s="13">
        <v>5.2123194643836737</v>
      </c>
      <c r="B787" s="17">
        <v>1</v>
      </c>
      <c r="D787" s="8"/>
      <c r="E787" s="9"/>
      <c r="G787" s="8"/>
      <c r="H787" s="8"/>
    </row>
    <row r="788" spans="1:8" x14ac:dyDescent="0.25">
      <c r="A788" s="13">
        <v>5.2113584910310955</v>
      </c>
      <c r="B788" s="17">
        <v>5.7</v>
      </c>
      <c r="D788" s="8"/>
      <c r="E788" s="9"/>
      <c r="G788" s="8"/>
      <c r="H788" s="8"/>
    </row>
    <row r="789" spans="1:8" x14ac:dyDescent="0.25">
      <c r="A789" s="13">
        <v>5.2112046160607681</v>
      </c>
      <c r="B789" s="17">
        <v>11.2</v>
      </c>
      <c r="D789" s="8"/>
      <c r="E789" s="9"/>
      <c r="G789" s="8"/>
      <c r="H789" s="8"/>
    </row>
    <row r="790" spans="1:8" x14ac:dyDescent="0.25">
      <c r="A790" s="13">
        <v>5.2103975176785173</v>
      </c>
      <c r="B790" s="17">
        <v>20.2</v>
      </c>
      <c r="D790" s="8"/>
      <c r="E790" s="9"/>
      <c r="G790" s="8"/>
      <c r="H790" s="8"/>
    </row>
    <row r="791" spans="1:8" x14ac:dyDescent="0.25">
      <c r="A791" s="13">
        <v>5.2067558356749108</v>
      </c>
      <c r="B791" s="17">
        <v>1</v>
      </c>
      <c r="D791" s="8"/>
      <c r="E791" s="9"/>
      <c r="G791" s="8"/>
      <c r="H791" s="8"/>
    </row>
    <row r="792" spans="1:8" x14ac:dyDescent="0.25">
      <c r="A792" s="13">
        <v>5.2049569910262061</v>
      </c>
      <c r="B792" s="17">
        <v>0</v>
      </c>
      <c r="D792" s="8"/>
      <c r="E792" s="9"/>
      <c r="G792" s="8"/>
      <c r="H792" s="8"/>
    </row>
    <row r="793" spans="1:8" x14ac:dyDescent="0.25">
      <c r="A793" s="13">
        <v>5.2049569910262061</v>
      </c>
      <c r="B793" s="17">
        <v>8</v>
      </c>
      <c r="D793" s="8"/>
      <c r="E793" s="9"/>
      <c r="G793" s="8"/>
      <c r="H793" s="8"/>
    </row>
    <row r="794" spans="1:8" x14ac:dyDescent="0.25">
      <c r="A794" s="13">
        <v>5.2049569910262061</v>
      </c>
      <c r="B794" s="17">
        <v>9</v>
      </c>
      <c r="D794" s="8"/>
      <c r="E794" s="9"/>
      <c r="G794" s="8"/>
      <c r="H794" s="8"/>
    </row>
    <row r="795" spans="1:8" x14ac:dyDescent="0.25">
      <c r="A795" s="13">
        <v>5.202709730857892</v>
      </c>
      <c r="B795" s="17">
        <v>6.5</v>
      </c>
      <c r="D795" s="8"/>
      <c r="E795" s="9"/>
      <c r="G795" s="8"/>
      <c r="H795" s="8"/>
    </row>
    <row r="796" spans="1:8" x14ac:dyDescent="0.25">
      <c r="A796" s="13">
        <v>5.2017962225713905</v>
      </c>
      <c r="B796" s="17">
        <v>3</v>
      </c>
      <c r="D796" s="8"/>
      <c r="E796" s="9"/>
      <c r="G796" s="8"/>
      <c r="H796" s="8"/>
    </row>
    <row r="797" spans="1:8" x14ac:dyDescent="0.25">
      <c r="A797" s="13">
        <v>5.2017487575053147</v>
      </c>
      <c r="B797" s="17">
        <v>0</v>
      </c>
      <c r="D797" s="8"/>
      <c r="E797" s="9"/>
      <c r="G797" s="8"/>
      <c r="H797" s="8"/>
    </row>
    <row r="798" spans="1:8" x14ac:dyDescent="0.25">
      <c r="A798" s="13">
        <v>5.2007877841527366</v>
      </c>
      <c r="B798" s="17">
        <v>6</v>
      </c>
      <c r="D798" s="8"/>
      <c r="E798" s="9"/>
      <c r="G798" s="8"/>
      <c r="H798" s="8"/>
    </row>
    <row r="799" spans="1:8" x14ac:dyDescent="0.25">
      <c r="A799" s="13">
        <v>5.1991799165734598</v>
      </c>
      <c r="B799" s="17">
        <v>4.5999999999999996</v>
      </c>
      <c r="D799" s="8"/>
      <c r="E799" s="9"/>
      <c r="G799" s="8"/>
      <c r="H799" s="8"/>
    </row>
    <row r="800" spans="1:8" x14ac:dyDescent="0.25">
      <c r="A800" s="13">
        <v>5.196569337299513</v>
      </c>
      <c r="B800" s="17">
        <v>4</v>
      </c>
      <c r="D800" s="8"/>
      <c r="E800" s="9"/>
      <c r="G800" s="8"/>
      <c r="H800" s="8"/>
    </row>
    <row r="801" spans="1:8" x14ac:dyDescent="0.25">
      <c r="A801" s="13">
        <v>5.1959829173898457</v>
      </c>
      <c r="B801" s="17">
        <v>5</v>
      </c>
      <c r="D801" s="8"/>
      <c r="E801" s="9"/>
      <c r="G801" s="8"/>
      <c r="H801" s="8"/>
    </row>
    <row r="802" spans="1:8" x14ac:dyDescent="0.25">
      <c r="A802" s="13">
        <v>5.1959627677826852</v>
      </c>
      <c r="B802" s="17">
        <v>7.2</v>
      </c>
      <c r="D802" s="8"/>
      <c r="E802" s="9"/>
      <c r="G802" s="8"/>
      <c r="H802" s="8"/>
    </row>
    <row r="803" spans="1:8" x14ac:dyDescent="0.25">
      <c r="A803" s="13">
        <v>5.1934332061363877</v>
      </c>
      <c r="B803" s="17">
        <v>4</v>
      </c>
      <c r="D803" s="8"/>
      <c r="E803" s="9"/>
      <c r="G803" s="8"/>
      <c r="H803" s="8"/>
    </row>
    <row r="804" spans="1:8" x14ac:dyDescent="0.25">
      <c r="A804" s="13">
        <v>5.1923650784852757</v>
      </c>
      <c r="B804" s="17">
        <v>6.2</v>
      </c>
      <c r="D804" s="8"/>
      <c r="E804" s="9"/>
      <c r="G804" s="8"/>
      <c r="H804" s="8"/>
    </row>
    <row r="805" spans="1:8" x14ac:dyDescent="0.25">
      <c r="A805" s="13">
        <v>5.1914656561609229</v>
      </c>
      <c r="B805" s="17">
        <v>11.3</v>
      </c>
      <c r="D805" s="8"/>
      <c r="E805" s="9"/>
      <c r="G805" s="8"/>
      <c r="H805" s="8"/>
    </row>
    <row r="806" spans="1:8" x14ac:dyDescent="0.25">
      <c r="A806" s="13">
        <v>5.1871609438101354</v>
      </c>
      <c r="B806" s="17">
        <v>6.1</v>
      </c>
      <c r="D806" s="8"/>
      <c r="E806" s="9"/>
      <c r="G806" s="8"/>
      <c r="H806" s="8"/>
    </row>
    <row r="807" spans="1:8" x14ac:dyDescent="0.25">
      <c r="A807" s="13">
        <v>5.1861155667557606</v>
      </c>
      <c r="B807" s="17">
        <v>0</v>
      </c>
      <c r="D807" s="8"/>
      <c r="E807" s="9"/>
      <c r="G807" s="8"/>
      <c r="H807" s="8"/>
    </row>
    <row r="808" spans="1:8" x14ac:dyDescent="0.25">
      <c r="A808" s="13">
        <v>5.1861155667557606</v>
      </c>
      <c r="B808" s="17">
        <v>7.2</v>
      </c>
      <c r="D808" s="8"/>
      <c r="E808" s="9"/>
      <c r="G808" s="8"/>
      <c r="H808" s="8"/>
    </row>
    <row r="809" spans="1:8" x14ac:dyDescent="0.25">
      <c r="A809" s="13">
        <v>5.1833708552417539</v>
      </c>
      <c r="B809" s="17">
        <v>3.9</v>
      </c>
      <c r="D809" s="8"/>
      <c r="E809" s="9"/>
      <c r="G809" s="8"/>
      <c r="H809" s="8"/>
    </row>
    <row r="810" spans="1:8" x14ac:dyDescent="0.25">
      <c r="A810" s="13">
        <v>5.1811896746476007</v>
      </c>
      <c r="B810" s="17">
        <v>4</v>
      </c>
      <c r="D810" s="8"/>
      <c r="E810" s="9"/>
      <c r="G810" s="8"/>
      <c r="H810" s="8"/>
    </row>
    <row r="811" spans="1:8" x14ac:dyDescent="0.25">
      <c r="A811" s="13">
        <v>5.1788737436199925</v>
      </c>
      <c r="B811" s="17">
        <v>16.7</v>
      </c>
      <c r="D811" s="8"/>
      <c r="E811" s="9"/>
      <c r="G811" s="8"/>
      <c r="H811" s="8"/>
    </row>
    <row r="812" spans="1:8" x14ac:dyDescent="0.25">
      <c r="A812" s="13">
        <v>5.1767634503382833</v>
      </c>
      <c r="B812" s="17">
        <v>0</v>
      </c>
      <c r="D812" s="8"/>
      <c r="E812" s="9"/>
      <c r="G812" s="8"/>
      <c r="H812" s="8"/>
    </row>
    <row r="813" spans="1:8" x14ac:dyDescent="0.25">
      <c r="A813" s="13">
        <v>5.1767634503382833</v>
      </c>
      <c r="B813" s="17">
        <v>0</v>
      </c>
      <c r="D813" s="8"/>
      <c r="E813" s="9"/>
      <c r="G813" s="8"/>
      <c r="H813" s="8"/>
    </row>
    <row r="814" spans="1:8" x14ac:dyDescent="0.25">
      <c r="A814" s="13">
        <v>5.1743610169568379</v>
      </c>
      <c r="B814" s="17">
        <v>6.1</v>
      </c>
      <c r="D814" s="8"/>
      <c r="E814" s="9"/>
      <c r="G814" s="8"/>
      <c r="H814" s="8"/>
    </row>
    <row r="815" spans="1:8" x14ac:dyDescent="0.25">
      <c r="A815" s="13">
        <v>5.1700366368702362</v>
      </c>
      <c r="B815" s="17">
        <v>3.2</v>
      </c>
      <c r="D815" s="8"/>
      <c r="E815" s="9"/>
      <c r="G815" s="8"/>
      <c r="H815" s="8"/>
    </row>
    <row r="816" spans="1:8" x14ac:dyDescent="0.25">
      <c r="A816" s="13">
        <v>5.1689800980521197</v>
      </c>
      <c r="B816" s="17">
        <v>0</v>
      </c>
      <c r="D816" s="8"/>
      <c r="E816" s="9"/>
      <c r="G816" s="8"/>
      <c r="H816" s="8"/>
    </row>
    <row r="817" spans="1:8" x14ac:dyDescent="0.25">
      <c r="A817" s="13">
        <v>5.1689800980521197</v>
      </c>
      <c r="B817" s="17">
        <v>7.9</v>
      </c>
      <c r="D817" s="8"/>
      <c r="E817" s="9"/>
      <c r="G817" s="8"/>
      <c r="H817" s="8"/>
    </row>
    <row r="818" spans="1:8" x14ac:dyDescent="0.25">
      <c r="A818" s="13">
        <v>5.1689800980521197</v>
      </c>
      <c r="B818" s="17">
        <v>7</v>
      </c>
      <c r="D818" s="8"/>
      <c r="E818" s="9"/>
      <c r="G818" s="8"/>
      <c r="H818" s="8"/>
    </row>
    <row r="819" spans="1:8" x14ac:dyDescent="0.25">
      <c r="A819" s="13">
        <v>5.1652317701073462</v>
      </c>
      <c r="B819" s="17">
        <v>1</v>
      </c>
      <c r="D819" s="8"/>
      <c r="E819" s="9"/>
      <c r="G819" s="8"/>
      <c r="H819" s="8"/>
    </row>
    <row r="820" spans="1:8" x14ac:dyDescent="0.25">
      <c r="A820" s="13">
        <v>5.165208025668254</v>
      </c>
      <c r="B820" s="17">
        <v>0</v>
      </c>
      <c r="D820" s="8"/>
      <c r="E820" s="9"/>
      <c r="G820" s="8"/>
      <c r="H820" s="8"/>
    </row>
    <row r="821" spans="1:8" x14ac:dyDescent="0.25">
      <c r="A821" s="13">
        <v>5.1648349092604553</v>
      </c>
      <c r="B821" s="17">
        <v>4.0999999999999996</v>
      </c>
      <c r="D821" s="8"/>
      <c r="E821" s="9"/>
      <c r="G821" s="8"/>
      <c r="H821" s="8"/>
    </row>
    <row r="822" spans="1:8" x14ac:dyDescent="0.25">
      <c r="A822" s="13">
        <v>5.1644829864303583</v>
      </c>
      <c r="B822" s="17">
        <v>11.9</v>
      </c>
      <c r="D822" s="8"/>
      <c r="E822" s="9"/>
      <c r="G822" s="8"/>
      <c r="H822" s="8"/>
    </row>
    <row r="823" spans="1:8" x14ac:dyDescent="0.25">
      <c r="A823" s="13">
        <v>5.1644829864303583</v>
      </c>
      <c r="B823" s="17">
        <v>12.8</v>
      </c>
      <c r="D823" s="8"/>
      <c r="E823" s="9"/>
      <c r="G823" s="8"/>
      <c r="H823" s="8"/>
    </row>
    <row r="824" spans="1:8" x14ac:dyDescent="0.25">
      <c r="A824" s="13">
        <v>5.1623488500496117</v>
      </c>
      <c r="B824" s="17">
        <v>1</v>
      </c>
      <c r="D824" s="8"/>
      <c r="E824" s="9"/>
      <c r="G824" s="8"/>
      <c r="H824" s="8"/>
    </row>
    <row r="825" spans="1:8" x14ac:dyDescent="0.25">
      <c r="A825" s="13">
        <v>5.159086452484245</v>
      </c>
      <c r="B825" s="17">
        <v>5</v>
      </c>
      <c r="D825" s="8"/>
      <c r="E825" s="9"/>
      <c r="G825" s="8"/>
      <c r="H825" s="8"/>
    </row>
    <row r="826" spans="1:8" x14ac:dyDescent="0.25">
      <c r="A826" s="13">
        <v>5.159086452484245</v>
      </c>
      <c r="B826" s="17">
        <v>5.5</v>
      </c>
      <c r="D826" s="8"/>
      <c r="E826" s="9"/>
      <c r="G826" s="8"/>
      <c r="H826" s="8"/>
    </row>
    <row r="827" spans="1:8" x14ac:dyDescent="0.25">
      <c r="A827" s="13">
        <v>5.1585049566392991</v>
      </c>
      <c r="B827" s="17">
        <v>1.3</v>
      </c>
      <c r="D827" s="8"/>
      <c r="E827" s="9"/>
      <c r="G827" s="8"/>
      <c r="H827" s="8"/>
    </row>
    <row r="828" spans="1:8" x14ac:dyDescent="0.25">
      <c r="A828" s="13">
        <v>5.1575439832867218</v>
      </c>
      <c r="B828" s="17">
        <v>0</v>
      </c>
      <c r="D828" s="8"/>
      <c r="E828" s="9"/>
      <c r="G828" s="8"/>
      <c r="H828" s="8"/>
    </row>
    <row r="829" spans="1:8" x14ac:dyDescent="0.25">
      <c r="A829" s="13">
        <v>5.1565830099341436</v>
      </c>
      <c r="B829" s="17">
        <v>7.8</v>
      </c>
      <c r="D829" s="8"/>
      <c r="E829" s="9"/>
      <c r="G829" s="8"/>
      <c r="H829" s="8"/>
    </row>
    <row r="830" spans="1:8" x14ac:dyDescent="0.25">
      <c r="A830" s="13">
        <v>5.1563881855111875</v>
      </c>
      <c r="B830" s="17">
        <v>9.6999999999999993</v>
      </c>
      <c r="D830" s="8"/>
      <c r="E830" s="9"/>
      <c r="G830" s="8"/>
      <c r="H830" s="8"/>
    </row>
    <row r="831" spans="1:8" x14ac:dyDescent="0.25">
      <c r="A831" s="13">
        <v>5.1554887631868365</v>
      </c>
      <c r="B831" s="17">
        <v>6.5</v>
      </c>
      <c r="D831" s="8"/>
      <c r="E831" s="9"/>
      <c r="G831" s="8"/>
      <c r="H831" s="8"/>
    </row>
    <row r="832" spans="1:8" x14ac:dyDescent="0.25">
      <c r="A832" s="13">
        <v>5.1547542551245025</v>
      </c>
      <c r="B832" s="17">
        <v>4.2</v>
      </c>
      <c r="D832" s="8"/>
      <c r="E832" s="9"/>
      <c r="G832" s="8"/>
      <c r="H832" s="8"/>
    </row>
    <row r="833" spans="1:8" x14ac:dyDescent="0.25">
      <c r="A833" s="13">
        <v>5.1537000898764083</v>
      </c>
      <c r="B833" s="17">
        <v>0</v>
      </c>
      <c r="D833" s="8"/>
      <c r="E833" s="9"/>
      <c r="G833" s="8"/>
      <c r="H833" s="8"/>
    </row>
    <row r="834" spans="1:8" x14ac:dyDescent="0.25">
      <c r="A834" s="13">
        <v>5.1536899185381309</v>
      </c>
      <c r="B834" s="17">
        <v>1</v>
      </c>
      <c r="D834" s="8"/>
      <c r="E834" s="9"/>
      <c r="G834" s="8"/>
      <c r="H834" s="8"/>
    </row>
    <row r="835" spans="1:8" x14ac:dyDescent="0.25">
      <c r="A835" s="13">
        <v>5.1527391165238301</v>
      </c>
      <c r="B835" s="17">
        <v>5.5</v>
      </c>
      <c r="D835" s="8"/>
      <c r="E835" s="9"/>
      <c r="G835" s="8"/>
      <c r="H835" s="8"/>
    </row>
    <row r="836" spans="1:8" x14ac:dyDescent="0.25">
      <c r="A836" s="13">
        <v>5.1527391165238301</v>
      </c>
      <c r="B836" s="17">
        <v>3</v>
      </c>
      <c r="D836" s="8"/>
      <c r="E836" s="9"/>
      <c r="G836" s="8"/>
      <c r="H836" s="8"/>
    </row>
    <row r="837" spans="1:8" x14ac:dyDescent="0.25">
      <c r="A837" s="13">
        <v>5.1517781431712528</v>
      </c>
      <c r="B837" s="17">
        <v>15.3</v>
      </c>
      <c r="D837" s="8"/>
      <c r="E837" s="9"/>
      <c r="G837" s="8"/>
      <c r="H837" s="8"/>
    </row>
    <row r="838" spans="1:8" x14ac:dyDescent="0.25">
      <c r="A838" s="13">
        <v>5.1516181239613772</v>
      </c>
      <c r="B838" s="17">
        <v>4.5</v>
      </c>
      <c r="D838" s="8"/>
      <c r="E838" s="9"/>
      <c r="G838" s="8"/>
      <c r="H838" s="8"/>
    </row>
    <row r="839" spans="1:8" x14ac:dyDescent="0.25">
      <c r="A839" s="13">
        <v>5.1509916515650751</v>
      </c>
      <c r="B839" s="17">
        <v>0</v>
      </c>
      <c r="D839" s="8"/>
      <c r="E839" s="9"/>
      <c r="G839" s="8"/>
      <c r="H839" s="8"/>
    </row>
    <row r="840" spans="1:8" x14ac:dyDescent="0.25">
      <c r="A840" s="13">
        <v>5.1508171698186747</v>
      </c>
      <c r="B840" s="17">
        <v>3</v>
      </c>
      <c r="D840" s="8"/>
      <c r="E840" s="9"/>
      <c r="G840" s="8"/>
      <c r="H840" s="8"/>
    </row>
    <row r="841" spans="1:8" x14ac:dyDescent="0.25">
      <c r="A841" s="13">
        <v>5.1500922292407223</v>
      </c>
      <c r="B841" s="17">
        <v>11</v>
      </c>
      <c r="D841" s="8"/>
      <c r="E841" s="9"/>
      <c r="G841" s="8"/>
      <c r="H841" s="8"/>
    </row>
    <row r="842" spans="1:8" x14ac:dyDescent="0.25">
      <c r="A842" s="13">
        <v>5.1498561964660974</v>
      </c>
      <c r="B842" s="17">
        <v>10</v>
      </c>
      <c r="D842" s="8"/>
      <c r="E842" s="9"/>
      <c r="G842" s="8"/>
      <c r="H842" s="8"/>
    </row>
    <row r="843" spans="1:8" x14ac:dyDescent="0.25">
      <c r="A843" s="13">
        <v>5.148481992798251</v>
      </c>
      <c r="B843" s="17">
        <v>3.2</v>
      </c>
      <c r="D843" s="8"/>
      <c r="E843" s="9"/>
      <c r="G843" s="8"/>
      <c r="H843" s="8"/>
    </row>
    <row r="844" spans="1:8" x14ac:dyDescent="0.25">
      <c r="A844" s="13">
        <v>5.1474537630846502</v>
      </c>
      <c r="B844" s="17">
        <v>7.7</v>
      </c>
      <c r="D844" s="8"/>
      <c r="E844" s="9"/>
      <c r="G844" s="8"/>
      <c r="H844" s="8"/>
    </row>
    <row r="845" spans="1:8" x14ac:dyDescent="0.25">
      <c r="A845" s="13">
        <v>5.146973276408362</v>
      </c>
      <c r="B845" s="17">
        <v>5.3</v>
      </c>
      <c r="D845" s="8"/>
      <c r="E845" s="9"/>
      <c r="G845" s="8"/>
      <c r="H845" s="8"/>
    </row>
    <row r="846" spans="1:8" x14ac:dyDescent="0.25">
      <c r="A846" s="13">
        <v>5.1446956952946099</v>
      </c>
      <c r="B846" s="17">
        <v>9</v>
      </c>
      <c r="D846" s="8"/>
      <c r="E846" s="9"/>
      <c r="G846" s="8"/>
      <c r="H846" s="8"/>
    </row>
    <row r="847" spans="1:8" x14ac:dyDescent="0.25">
      <c r="A847" s="13">
        <v>5.1443914525265235</v>
      </c>
      <c r="B847" s="17">
        <v>10.1</v>
      </c>
      <c r="D847" s="8"/>
      <c r="E847" s="9"/>
      <c r="G847" s="8"/>
      <c r="H847" s="8"/>
    </row>
    <row r="848" spans="1:8" x14ac:dyDescent="0.25">
      <c r="A848" s="13">
        <v>5.1443004845807492</v>
      </c>
      <c r="B848" s="17">
        <v>3</v>
      </c>
      <c r="D848" s="8"/>
      <c r="E848" s="9"/>
      <c r="G848" s="8"/>
      <c r="H848" s="8"/>
    </row>
    <row r="849" spans="1:8" x14ac:dyDescent="0.25">
      <c r="A849" s="13">
        <v>5.1443004845807492</v>
      </c>
      <c r="B849" s="17">
        <v>5</v>
      </c>
      <c r="D849" s="8"/>
      <c r="E849" s="9"/>
      <c r="G849" s="8"/>
      <c r="H849" s="8"/>
    </row>
    <row r="850" spans="1:8" x14ac:dyDescent="0.25">
      <c r="A850" s="13">
        <v>5.1437962729702571</v>
      </c>
      <c r="B850" s="17">
        <v>13.2</v>
      </c>
      <c r="D850" s="8"/>
      <c r="E850" s="9"/>
      <c r="G850" s="8"/>
      <c r="H850" s="8"/>
    </row>
    <row r="851" spans="1:8" x14ac:dyDescent="0.25">
      <c r="A851" s="13">
        <v>5.1421684096454712</v>
      </c>
      <c r="B851" s="17">
        <v>0</v>
      </c>
      <c r="D851" s="8"/>
      <c r="E851" s="9"/>
      <c r="G851" s="8"/>
      <c r="H851" s="8"/>
    </row>
    <row r="852" spans="1:8" x14ac:dyDescent="0.25">
      <c r="A852" s="13">
        <v>5.1419974283215533</v>
      </c>
      <c r="B852" s="17">
        <v>0</v>
      </c>
      <c r="D852" s="8"/>
      <c r="E852" s="9"/>
      <c r="G852" s="8"/>
      <c r="H852" s="8"/>
    </row>
    <row r="853" spans="1:8" x14ac:dyDescent="0.25">
      <c r="A853" s="13">
        <v>5.1412074362928939</v>
      </c>
      <c r="B853" s="17">
        <v>0</v>
      </c>
      <c r="D853" s="8"/>
      <c r="E853" s="9"/>
      <c r="G853" s="8"/>
      <c r="H853" s="8"/>
    </row>
    <row r="854" spans="1:8" x14ac:dyDescent="0.25">
      <c r="A854" s="13">
        <v>5.1348020497267353</v>
      </c>
      <c r="B854" s="17">
        <v>12.6</v>
      </c>
      <c r="D854" s="8"/>
      <c r="E854" s="9"/>
      <c r="G854" s="8"/>
      <c r="H854" s="8"/>
    </row>
    <row r="855" spans="1:8" x14ac:dyDescent="0.25">
      <c r="A855" s="13">
        <v>5.1338467140369959</v>
      </c>
      <c r="B855" s="17">
        <v>0</v>
      </c>
      <c r="D855" s="8"/>
      <c r="E855" s="9"/>
      <c r="G855" s="8"/>
      <c r="H855" s="8"/>
    </row>
    <row r="856" spans="1:8" x14ac:dyDescent="0.25">
      <c r="A856" s="13">
        <v>5.1287147827093778</v>
      </c>
      <c r="B856" s="17">
        <v>1.85</v>
      </c>
      <c r="D856" s="8"/>
      <c r="E856" s="9"/>
      <c r="G856" s="8"/>
      <c r="H856" s="8"/>
    </row>
    <row r="857" spans="1:8" x14ac:dyDescent="0.25">
      <c r="A857" s="13">
        <v>5.1285060934562701</v>
      </c>
      <c r="B857" s="17">
        <v>12.4</v>
      </c>
      <c r="D857" s="8"/>
      <c r="E857" s="9"/>
      <c r="G857" s="8"/>
      <c r="H857" s="8"/>
    </row>
    <row r="858" spans="1:8" x14ac:dyDescent="0.25">
      <c r="A858" s="13">
        <v>5.1277538093567996</v>
      </c>
      <c r="B858" s="17">
        <v>3</v>
      </c>
      <c r="D858" s="8"/>
      <c r="E858" s="9"/>
      <c r="G858" s="8"/>
      <c r="H858" s="8"/>
    </row>
    <row r="859" spans="1:8" x14ac:dyDescent="0.25">
      <c r="A859" s="13">
        <v>5.1276066711319173</v>
      </c>
      <c r="B859" s="17">
        <v>12.3</v>
      </c>
      <c r="D859" s="8"/>
      <c r="E859" s="9"/>
      <c r="G859" s="8"/>
      <c r="H859" s="8"/>
    </row>
    <row r="860" spans="1:8" x14ac:dyDescent="0.25">
      <c r="A860" s="13">
        <v>5.1275744517107444</v>
      </c>
      <c r="B860" s="17">
        <v>2</v>
      </c>
      <c r="D860" s="8"/>
      <c r="E860" s="9"/>
      <c r="G860" s="8"/>
      <c r="H860" s="8"/>
    </row>
    <row r="861" spans="1:8" x14ac:dyDescent="0.25">
      <c r="A861" s="13">
        <v>5.1275744517107444</v>
      </c>
      <c r="B861" s="17">
        <v>3.2</v>
      </c>
      <c r="D861" s="8"/>
      <c r="E861" s="9"/>
      <c r="G861" s="8"/>
      <c r="H861" s="8"/>
    </row>
    <row r="862" spans="1:8" x14ac:dyDescent="0.25">
      <c r="A862" s="13">
        <v>5.1258078264832125</v>
      </c>
      <c r="B862" s="17">
        <v>13.2</v>
      </c>
      <c r="D862" s="8"/>
      <c r="E862" s="9"/>
      <c r="G862" s="8"/>
      <c r="H862" s="8"/>
    </row>
    <row r="863" spans="1:8" x14ac:dyDescent="0.25">
      <c r="A863" s="13">
        <v>5.1240089818345087</v>
      </c>
      <c r="B863" s="17">
        <v>0</v>
      </c>
      <c r="D863" s="8"/>
      <c r="E863" s="9"/>
      <c r="G863" s="8"/>
      <c r="H863" s="8"/>
    </row>
    <row r="864" spans="1:8" x14ac:dyDescent="0.25">
      <c r="A864" s="13">
        <v>5.1239099159464878</v>
      </c>
      <c r="B864" s="17">
        <v>8.1</v>
      </c>
      <c r="D864" s="8"/>
      <c r="E864" s="9"/>
      <c r="G864" s="8"/>
      <c r="H864" s="8"/>
    </row>
    <row r="865" spans="1:8" x14ac:dyDescent="0.25">
      <c r="A865" s="13">
        <v>5.1229489425939088</v>
      </c>
      <c r="B865" s="17">
        <v>8</v>
      </c>
      <c r="D865" s="8"/>
      <c r="E865" s="9"/>
      <c r="G865" s="8"/>
      <c r="H865" s="8"/>
    </row>
    <row r="866" spans="1:8" x14ac:dyDescent="0.25">
      <c r="A866" s="13">
        <v>5.1195118702127482</v>
      </c>
      <c r="B866" s="17">
        <v>11.1</v>
      </c>
      <c r="D866" s="8"/>
      <c r="E866" s="9"/>
      <c r="G866" s="8"/>
      <c r="H866" s="8"/>
    </row>
    <row r="867" spans="1:8" x14ac:dyDescent="0.25">
      <c r="A867" s="13">
        <v>5.1177130255640426</v>
      </c>
      <c r="B867" s="17">
        <v>7</v>
      </c>
      <c r="D867" s="8"/>
      <c r="E867" s="9"/>
      <c r="G867" s="8"/>
      <c r="H867" s="8"/>
    </row>
    <row r="868" spans="1:8" x14ac:dyDescent="0.25">
      <c r="A868" s="13">
        <v>5.1141153362666341</v>
      </c>
      <c r="B868" s="17">
        <v>4.8</v>
      </c>
      <c r="D868" s="8"/>
      <c r="E868" s="9"/>
      <c r="G868" s="8"/>
      <c r="H868" s="8"/>
    </row>
    <row r="869" spans="1:8" x14ac:dyDescent="0.25">
      <c r="A869" s="13">
        <v>5.1139845500038676</v>
      </c>
      <c r="B869" s="17">
        <v>4.7</v>
      </c>
      <c r="D869" s="8"/>
      <c r="E869" s="9"/>
      <c r="G869" s="8"/>
      <c r="H869" s="8"/>
    </row>
    <row r="870" spans="1:8" x14ac:dyDescent="0.25">
      <c r="A870" s="13">
        <v>5.1139845500038676</v>
      </c>
      <c r="B870" s="17">
        <v>4</v>
      </c>
      <c r="D870" s="8"/>
      <c r="E870" s="9"/>
      <c r="G870" s="8"/>
      <c r="H870" s="8"/>
    </row>
    <row r="871" spans="1:8" x14ac:dyDescent="0.25">
      <c r="A871" s="13">
        <v>5.1129391729494911</v>
      </c>
      <c r="B871" s="17">
        <v>5</v>
      </c>
      <c r="D871" s="8"/>
      <c r="E871" s="9"/>
      <c r="G871" s="8"/>
      <c r="H871" s="8"/>
    </row>
    <row r="872" spans="1:8" x14ac:dyDescent="0.25">
      <c r="A872" s="13">
        <v>5.1123782357155498</v>
      </c>
      <c r="B872" s="17">
        <v>3</v>
      </c>
      <c r="D872" s="8"/>
      <c r="E872" s="9"/>
      <c r="G872" s="8"/>
      <c r="H872" s="8"/>
    </row>
    <row r="873" spans="1:8" x14ac:dyDescent="0.25">
      <c r="A873" s="13">
        <v>5.1114172623629717</v>
      </c>
      <c r="B873" s="17">
        <v>5.7</v>
      </c>
      <c r="D873" s="8"/>
      <c r="E873" s="9"/>
      <c r="G873" s="8"/>
      <c r="H873" s="8"/>
    </row>
    <row r="874" spans="1:8" x14ac:dyDescent="0.25">
      <c r="A874" s="13">
        <v>5.1108484188407406</v>
      </c>
      <c r="B874" s="17">
        <v>7.4</v>
      </c>
      <c r="D874" s="8"/>
      <c r="E874" s="9"/>
      <c r="G874" s="8"/>
      <c r="H874" s="8"/>
    </row>
    <row r="875" spans="1:8" x14ac:dyDescent="0.25">
      <c r="A875" s="13">
        <v>5.1087576647319901</v>
      </c>
      <c r="B875" s="17">
        <v>0</v>
      </c>
      <c r="D875" s="8"/>
      <c r="E875" s="9"/>
      <c r="G875" s="8"/>
      <c r="H875" s="8"/>
    </row>
    <row r="876" spans="1:8" x14ac:dyDescent="0.25">
      <c r="A876" s="13">
        <v>5.1087188023205199</v>
      </c>
      <c r="B876" s="17">
        <v>9.6</v>
      </c>
      <c r="D876" s="8"/>
      <c r="E876" s="9"/>
      <c r="G876" s="8"/>
      <c r="H876" s="8"/>
    </row>
    <row r="877" spans="1:8" x14ac:dyDescent="0.25">
      <c r="A877" s="13">
        <v>5.1087188023205199</v>
      </c>
      <c r="B877" s="17">
        <v>12.8</v>
      </c>
      <c r="D877" s="8"/>
      <c r="E877" s="9"/>
      <c r="G877" s="8"/>
      <c r="H877" s="8"/>
    </row>
    <row r="878" spans="1:8" x14ac:dyDescent="0.25">
      <c r="A878" s="13">
        <v>5.1078193799961689</v>
      </c>
      <c r="B878" s="17">
        <v>9</v>
      </c>
      <c r="D878" s="8"/>
      <c r="E878" s="9"/>
      <c r="G878" s="8"/>
      <c r="H878" s="8"/>
    </row>
    <row r="879" spans="1:8" x14ac:dyDescent="0.25">
      <c r="A879" s="13">
        <v>5.1078193799961689</v>
      </c>
      <c r="B879" s="17">
        <v>1</v>
      </c>
      <c r="D879" s="8"/>
      <c r="E879" s="9"/>
      <c r="G879" s="8"/>
      <c r="H879" s="8"/>
    </row>
    <row r="880" spans="1:8" x14ac:dyDescent="0.25">
      <c r="A880" s="13">
        <v>5.1066669106232396</v>
      </c>
      <c r="B880" s="17">
        <v>1.4</v>
      </c>
      <c r="D880" s="8"/>
      <c r="E880" s="9"/>
      <c r="G880" s="8"/>
      <c r="H880" s="8"/>
    </row>
    <row r="881" spans="1:8" x14ac:dyDescent="0.25">
      <c r="A881" s="13">
        <v>5.106020535347465</v>
      </c>
      <c r="B881" s="17">
        <v>10</v>
      </c>
      <c r="D881" s="8"/>
      <c r="E881" s="9"/>
      <c r="G881" s="8"/>
      <c r="H881" s="8"/>
    </row>
    <row r="882" spans="1:8" x14ac:dyDescent="0.25">
      <c r="A882" s="13">
        <v>5.1051211130231113</v>
      </c>
      <c r="B882" s="17">
        <v>8.6</v>
      </c>
      <c r="D882" s="8"/>
      <c r="E882" s="9"/>
      <c r="G882" s="8"/>
      <c r="H882" s="8"/>
    </row>
    <row r="883" spans="1:8" x14ac:dyDescent="0.25">
      <c r="A883" s="13">
        <v>5.1043222773280181</v>
      </c>
      <c r="B883" s="17">
        <v>4.5</v>
      </c>
      <c r="D883" s="8"/>
      <c r="E883" s="9"/>
      <c r="G883" s="8"/>
      <c r="H883" s="8"/>
    </row>
    <row r="884" spans="1:8" x14ac:dyDescent="0.25">
      <c r="A884" s="13">
        <v>5.1042216906987594</v>
      </c>
      <c r="B884" s="17">
        <v>1</v>
      </c>
      <c r="D884" s="8"/>
      <c r="E884" s="9"/>
      <c r="G884" s="8"/>
      <c r="H884" s="8"/>
    </row>
    <row r="885" spans="1:8" x14ac:dyDescent="0.25">
      <c r="A885" s="13">
        <v>5.1027685021897691</v>
      </c>
      <c r="B885" s="17">
        <v>7.2</v>
      </c>
      <c r="D885" s="8"/>
      <c r="E885" s="9"/>
      <c r="G885" s="8"/>
      <c r="H885" s="8"/>
    </row>
    <row r="886" spans="1:8" x14ac:dyDescent="0.25">
      <c r="A886" s="13">
        <v>5.1024854024057387</v>
      </c>
      <c r="B886" s="17">
        <v>5.0999999999999996</v>
      </c>
      <c r="D886" s="8"/>
      <c r="E886" s="9"/>
      <c r="G886" s="8"/>
      <c r="H886" s="8"/>
    </row>
    <row r="887" spans="1:8" x14ac:dyDescent="0.25">
      <c r="A887" s="13">
        <v>5.1024228460500547</v>
      </c>
      <c r="B887" s="17">
        <v>4.4000000000000004</v>
      </c>
      <c r="D887" s="8"/>
      <c r="E887" s="9"/>
      <c r="G887" s="8"/>
      <c r="H887" s="8"/>
    </row>
    <row r="888" spans="1:8" x14ac:dyDescent="0.25">
      <c r="A888" s="13">
        <v>5.1018075288371909</v>
      </c>
      <c r="B888" s="17">
        <v>4</v>
      </c>
      <c r="D888" s="8"/>
      <c r="E888" s="9"/>
      <c r="G888" s="8"/>
      <c r="H888" s="8"/>
    </row>
    <row r="889" spans="1:8" x14ac:dyDescent="0.25">
      <c r="A889" s="13">
        <v>5.1015234237257037</v>
      </c>
      <c r="B889" s="17">
        <v>9.5</v>
      </c>
      <c r="D889" s="8"/>
      <c r="E889" s="9"/>
      <c r="G889" s="8"/>
      <c r="H889" s="8"/>
    </row>
    <row r="890" spans="1:8" x14ac:dyDescent="0.25">
      <c r="A890" s="13">
        <v>5.101440025351363</v>
      </c>
      <c r="B890" s="17">
        <v>0</v>
      </c>
      <c r="D890" s="8"/>
      <c r="E890" s="9"/>
      <c r="G890" s="8"/>
      <c r="H890" s="8"/>
    </row>
    <row r="891" spans="1:8" x14ac:dyDescent="0.25">
      <c r="A891" s="13">
        <v>5.0997245790769981</v>
      </c>
      <c r="B891" s="17">
        <v>8.1999999999999993</v>
      </c>
      <c r="D891" s="8"/>
      <c r="E891" s="9"/>
      <c r="G891" s="8"/>
      <c r="H891" s="8"/>
    </row>
    <row r="892" spans="1:8" x14ac:dyDescent="0.25">
      <c r="A892" s="13">
        <v>5.0997245790769981</v>
      </c>
      <c r="B892" s="17">
        <v>7</v>
      </c>
      <c r="D892" s="8"/>
      <c r="E892" s="9"/>
      <c r="G892" s="8"/>
      <c r="H892" s="8"/>
    </row>
    <row r="893" spans="1:8" x14ac:dyDescent="0.25">
      <c r="A893" s="13">
        <v>5.0993492712426125</v>
      </c>
      <c r="B893" s="17">
        <v>8.1999999999999993</v>
      </c>
      <c r="D893" s="8"/>
      <c r="E893" s="9"/>
      <c r="G893" s="8"/>
      <c r="H893" s="8"/>
    </row>
    <row r="894" spans="1:8" x14ac:dyDescent="0.25">
      <c r="A894" s="13">
        <v>5.0983038941882377</v>
      </c>
      <c r="B894" s="17">
        <v>0</v>
      </c>
      <c r="D894" s="8"/>
      <c r="E894" s="9"/>
      <c r="G894" s="8"/>
      <c r="H894" s="8"/>
    </row>
    <row r="895" spans="1:8" x14ac:dyDescent="0.25">
      <c r="A895" s="13">
        <v>5.0979257344282942</v>
      </c>
      <c r="B895" s="17">
        <v>4.5</v>
      </c>
      <c r="D895" s="8"/>
      <c r="E895" s="9"/>
      <c r="G895" s="8"/>
      <c r="H895" s="8"/>
    </row>
    <row r="896" spans="1:8" x14ac:dyDescent="0.25">
      <c r="A896" s="13">
        <v>5.0952274674552385</v>
      </c>
      <c r="B896" s="17">
        <v>0</v>
      </c>
      <c r="D896" s="8"/>
      <c r="E896" s="9"/>
      <c r="G896" s="8"/>
      <c r="H896" s="8"/>
    </row>
    <row r="897" spans="1:8" x14ac:dyDescent="0.25">
      <c r="A897" s="13">
        <v>5.0931587686639874</v>
      </c>
      <c r="B897" s="17">
        <v>4.8</v>
      </c>
      <c r="D897" s="8"/>
      <c r="E897" s="9"/>
      <c r="G897" s="8"/>
      <c r="H897" s="8"/>
    </row>
    <row r="898" spans="1:8" x14ac:dyDescent="0.25">
      <c r="A898" s="13">
        <v>5.0928739415570172</v>
      </c>
      <c r="B898" s="17">
        <v>3.2</v>
      </c>
      <c r="D898" s="8"/>
      <c r="E898" s="9"/>
      <c r="G898" s="8"/>
      <c r="H898" s="8"/>
    </row>
    <row r="899" spans="1:8" x14ac:dyDescent="0.25">
      <c r="A899" s="13">
        <v>5.0926782819876983</v>
      </c>
      <c r="B899" s="17">
        <v>2.5</v>
      </c>
      <c r="D899" s="8"/>
      <c r="E899" s="9"/>
      <c r="G899" s="8"/>
      <c r="H899" s="8"/>
    </row>
    <row r="900" spans="1:8" x14ac:dyDescent="0.25">
      <c r="A900" s="13">
        <v>5.0920316318619863</v>
      </c>
      <c r="B900" s="17">
        <v>0</v>
      </c>
      <c r="D900" s="8"/>
      <c r="E900" s="9"/>
      <c r="G900" s="8"/>
      <c r="H900" s="8"/>
    </row>
    <row r="901" spans="1:8" x14ac:dyDescent="0.25">
      <c r="A901" s="13">
        <v>5.0920316318619863</v>
      </c>
      <c r="B901" s="17">
        <v>7.2</v>
      </c>
      <c r="D901" s="8"/>
      <c r="E901" s="9"/>
      <c r="G901" s="8"/>
      <c r="H901" s="8"/>
    </row>
    <row r="902" spans="1:8" x14ac:dyDescent="0.25">
      <c r="A902" s="13">
        <v>5.091629778157829</v>
      </c>
      <c r="B902" s="17">
        <v>12.6</v>
      </c>
      <c r="D902" s="8"/>
      <c r="E902" s="9"/>
      <c r="G902" s="8"/>
      <c r="H902" s="8"/>
    </row>
    <row r="903" spans="1:8" x14ac:dyDescent="0.25">
      <c r="A903" s="13">
        <v>5.091236821958832</v>
      </c>
      <c r="B903" s="17">
        <v>2.2000000000000002</v>
      </c>
      <c r="D903" s="8"/>
      <c r="E903" s="9"/>
      <c r="G903" s="8"/>
      <c r="H903" s="8"/>
    </row>
    <row r="904" spans="1:8" x14ac:dyDescent="0.25">
      <c r="A904" s="13">
        <v>5.090730355833478</v>
      </c>
      <c r="B904" s="17">
        <v>9.5</v>
      </c>
      <c r="D904" s="8"/>
      <c r="E904" s="9"/>
      <c r="G904" s="8"/>
      <c r="H904" s="8"/>
    </row>
    <row r="905" spans="1:8" x14ac:dyDescent="0.25">
      <c r="A905" s="13">
        <v>5.0898309335091252</v>
      </c>
      <c r="B905" s="17">
        <v>6</v>
      </c>
      <c r="D905" s="8"/>
      <c r="E905" s="9"/>
      <c r="G905" s="8"/>
      <c r="H905" s="8"/>
    </row>
    <row r="906" spans="1:8" x14ac:dyDescent="0.25">
      <c r="A906" s="13">
        <v>5.0889315111847724</v>
      </c>
      <c r="B906" s="17">
        <v>3</v>
      </c>
      <c r="D906" s="8"/>
      <c r="E906" s="9"/>
      <c r="G906" s="8"/>
      <c r="H906" s="8"/>
    </row>
    <row r="907" spans="1:8" x14ac:dyDescent="0.25">
      <c r="A907" s="13">
        <v>5.0889315111847724</v>
      </c>
      <c r="B907" s="17">
        <v>17.2</v>
      </c>
      <c r="D907" s="14"/>
      <c r="E907" s="9"/>
      <c r="G907" s="8"/>
      <c r="H907" s="8"/>
    </row>
    <row r="908" spans="1:8" x14ac:dyDescent="0.25">
      <c r="A908" s="13">
        <v>5.0879675119408736</v>
      </c>
      <c r="B908" s="17">
        <v>4.3</v>
      </c>
      <c r="D908" s="8"/>
      <c r="E908" s="9"/>
      <c r="G908" s="8"/>
      <c r="H908" s="8"/>
    </row>
    <row r="909" spans="1:8" x14ac:dyDescent="0.25">
      <c r="A909" s="13">
        <v>5.0838788205940872</v>
      </c>
      <c r="B909" s="17">
        <v>7.2</v>
      </c>
      <c r="D909" s="8"/>
      <c r="E909" s="9"/>
      <c r="G909" s="8"/>
      <c r="H909" s="8"/>
    </row>
    <row r="910" spans="1:8" x14ac:dyDescent="0.25">
      <c r="A910" s="13">
        <v>5.08353497723866</v>
      </c>
      <c r="B910" s="17">
        <v>10</v>
      </c>
      <c r="D910" s="8"/>
      <c r="E910" s="9"/>
      <c r="G910" s="8"/>
      <c r="H910" s="8"/>
    </row>
    <row r="911" spans="1:8" x14ac:dyDescent="0.25">
      <c r="A911" s="13">
        <v>5.0830610823247291</v>
      </c>
      <c r="B911" s="17">
        <v>5</v>
      </c>
      <c r="D911" s="8"/>
      <c r="E911" s="9"/>
      <c r="G911" s="8"/>
      <c r="H911" s="8"/>
    </row>
    <row r="912" spans="1:8" x14ac:dyDescent="0.25">
      <c r="A912" s="13">
        <v>5.0817361325899553</v>
      </c>
      <c r="B912" s="17">
        <v>0</v>
      </c>
      <c r="D912" s="8"/>
      <c r="E912" s="9"/>
      <c r="G912" s="8"/>
      <c r="H912" s="8"/>
    </row>
    <row r="913" spans="1:8" x14ac:dyDescent="0.25">
      <c r="A913" s="13">
        <v>5.081577861318233</v>
      </c>
      <c r="B913" s="17">
        <v>0</v>
      </c>
      <c r="D913" s="8"/>
      <c r="E913" s="9"/>
      <c r="G913" s="8"/>
      <c r="H913" s="8"/>
    </row>
    <row r="914" spans="1:8" x14ac:dyDescent="0.25">
      <c r="A914" s="13">
        <v>5.081577861318233</v>
      </c>
      <c r="B914" s="17">
        <v>7.2</v>
      </c>
      <c r="D914" s="8"/>
      <c r="E914" s="9"/>
      <c r="G914" s="8"/>
      <c r="H914" s="8"/>
    </row>
    <row r="915" spans="1:8" x14ac:dyDescent="0.25">
      <c r="A915" s="13">
        <v>5.0806661150804722</v>
      </c>
      <c r="B915" s="17">
        <v>1.5249999999999999</v>
      </c>
      <c r="D915" s="8"/>
      <c r="E915" s="9"/>
      <c r="G915" s="8"/>
      <c r="H915" s="8"/>
    </row>
    <row r="916" spans="1:8" x14ac:dyDescent="0.25">
      <c r="A916" s="13">
        <v>5.0790378656168986</v>
      </c>
      <c r="B916" s="17">
        <v>9.1999999999999993</v>
      </c>
      <c r="D916" s="8"/>
      <c r="E916" s="9"/>
      <c r="G916" s="8"/>
      <c r="H916" s="8"/>
    </row>
    <row r="917" spans="1:8" x14ac:dyDescent="0.25">
      <c r="A917" s="13">
        <v>5.0790378656168986</v>
      </c>
      <c r="B917" s="17">
        <v>7.5</v>
      </c>
      <c r="D917" s="8"/>
      <c r="E917" s="9"/>
      <c r="G917" s="8"/>
      <c r="H917" s="8"/>
    </row>
    <row r="918" spans="1:8" x14ac:dyDescent="0.25">
      <c r="A918" s="13">
        <v>5.0787441683753158</v>
      </c>
      <c r="B918" s="17">
        <v>5</v>
      </c>
      <c r="D918" s="8"/>
      <c r="E918" s="9"/>
      <c r="G918" s="8"/>
      <c r="H918" s="8"/>
    </row>
    <row r="919" spans="1:8" x14ac:dyDescent="0.25">
      <c r="A919" s="13">
        <v>5.0773963531007311</v>
      </c>
      <c r="B919" s="17">
        <v>6</v>
      </c>
      <c r="D919" s="8"/>
      <c r="E919" s="9"/>
      <c r="G919" s="8"/>
      <c r="H919" s="8"/>
    </row>
    <row r="920" spans="1:8" x14ac:dyDescent="0.25">
      <c r="A920" s="13">
        <v>5.0772390209681948</v>
      </c>
      <c r="B920" s="17">
        <v>6</v>
      </c>
      <c r="D920" s="8"/>
      <c r="E920" s="9"/>
      <c r="G920" s="8"/>
      <c r="H920" s="8"/>
    </row>
    <row r="921" spans="1:8" x14ac:dyDescent="0.25">
      <c r="A921" s="13">
        <v>5.0772390209681948</v>
      </c>
      <c r="B921" s="17">
        <v>6.2</v>
      </c>
      <c r="D921" s="8"/>
      <c r="E921" s="9"/>
      <c r="G921" s="8"/>
      <c r="H921" s="8"/>
    </row>
    <row r="922" spans="1:8" x14ac:dyDescent="0.25">
      <c r="A922" s="13">
        <v>5.0763509760463563</v>
      </c>
      <c r="B922" s="17">
        <v>4</v>
      </c>
      <c r="D922" s="8"/>
      <c r="E922" s="9"/>
      <c r="G922" s="8"/>
      <c r="H922" s="8"/>
    </row>
    <row r="923" spans="1:8" x14ac:dyDescent="0.25">
      <c r="A923" s="13">
        <v>5.0754401763194892</v>
      </c>
      <c r="B923" s="17">
        <v>9</v>
      </c>
      <c r="D923" s="8"/>
      <c r="E923" s="9"/>
      <c r="G923" s="8"/>
      <c r="H923" s="8"/>
    </row>
    <row r="924" spans="1:8" x14ac:dyDescent="0.25">
      <c r="A924" s="13">
        <v>5.0739393016124241</v>
      </c>
      <c r="B924" s="17">
        <v>3.4</v>
      </c>
      <c r="D924" s="8"/>
      <c r="E924" s="9"/>
      <c r="G924" s="8"/>
      <c r="H924" s="8"/>
    </row>
    <row r="925" spans="1:8" x14ac:dyDescent="0.25">
      <c r="A925" s="13">
        <v>5.0727419093464334</v>
      </c>
      <c r="B925" s="17">
        <v>8.8000000000000007</v>
      </c>
      <c r="D925" s="14"/>
      <c r="E925" s="9"/>
      <c r="G925" s="8"/>
      <c r="H925" s="8"/>
    </row>
    <row r="926" spans="1:8" x14ac:dyDescent="0.25">
      <c r="A926" s="13">
        <v>5.0718424870220806</v>
      </c>
      <c r="B926" s="17">
        <v>2</v>
      </c>
      <c r="D926" s="8"/>
      <c r="E926" s="9"/>
      <c r="G926" s="8"/>
      <c r="H926" s="8"/>
    </row>
    <row r="927" spans="1:8" x14ac:dyDescent="0.25">
      <c r="A927" s="13">
        <v>5.0710563815546923</v>
      </c>
      <c r="B927" s="17">
        <v>5.3</v>
      </c>
      <c r="D927" s="8"/>
      <c r="E927" s="9"/>
      <c r="G927" s="8"/>
      <c r="H927" s="8"/>
    </row>
    <row r="928" spans="1:8" x14ac:dyDescent="0.25">
      <c r="A928" s="13">
        <v>5.0710563815546923</v>
      </c>
      <c r="B928" s="17">
        <v>15.4</v>
      </c>
      <c r="D928" s="8"/>
      <c r="E928" s="9"/>
      <c r="G928" s="8"/>
      <c r="H928" s="8"/>
    </row>
    <row r="929" spans="1:8" x14ac:dyDescent="0.25">
      <c r="A929" s="13">
        <v>5.0683417934762982</v>
      </c>
      <c r="B929" s="17">
        <v>4</v>
      </c>
      <c r="D929" s="8"/>
      <c r="E929" s="9"/>
      <c r="G929" s="8"/>
      <c r="H929" s="8"/>
    </row>
    <row r="930" spans="1:8" x14ac:dyDescent="0.25">
      <c r="A930" s="13">
        <v>5.0669425825569787</v>
      </c>
      <c r="B930" s="17">
        <v>0</v>
      </c>
      <c r="D930" s="8"/>
      <c r="E930" s="9"/>
      <c r="G930" s="8"/>
      <c r="H930" s="8"/>
    </row>
    <row r="931" spans="1:8" x14ac:dyDescent="0.25">
      <c r="A931" s="13">
        <v>5.0667063169375837</v>
      </c>
      <c r="B931" s="17">
        <v>4.8</v>
      </c>
      <c r="D931" s="8"/>
      <c r="E931" s="9"/>
      <c r="G931" s="8"/>
      <c r="H931" s="8"/>
    </row>
    <row r="932" spans="1:8" x14ac:dyDescent="0.25">
      <c r="A932" s="13">
        <v>5.0658972055026039</v>
      </c>
      <c r="B932" s="17">
        <v>1</v>
      </c>
      <c r="D932" s="8"/>
      <c r="E932" s="9"/>
      <c r="G932" s="8"/>
      <c r="H932" s="8"/>
    </row>
    <row r="933" spans="1:8" x14ac:dyDescent="0.25">
      <c r="A933" s="13">
        <v>5.0646471084272635</v>
      </c>
      <c r="B933" s="17">
        <v>1</v>
      </c>
      <c r="D933" s="8"/>
      <c r="E933" s="9"/>
      <c r="G933" s="8"/>
      <c r="H933" s="8"/>
    </row>
    <row r="934" spans="1:8" x14ac:dyDescent="0.25">
      <c r="A934" s="13">
        <v>5.0643295680866451</v>
      </c>
      <c r="B934" s="17">
        <v>1</v>
      </c>
      <c r="D934" s="8"/>
      <c r="E934" s="9"/>
      <c r="G934" s="8"/>
      <c r="H934" s="8"/>
    </row>
    <row r="935" spans="1:8" x14ac:dyDescent="0.25">
      <c r="A935" s="13">
        <v>5.0637476861029107</v>
      </c>
      <c r="B935" s="17">
        <v>10</v>
      </c>
      <c r="D935" s="8"/>
      <c r="E935" s="9"/>
      <c r="G935" s="8"/>
      <c r="H935" s="8"/>
    </row>
    <row r="936" spans="1:8" x14ac:dyDescent="0.25">
      <c r="A936" s="13">
        <v>5.061715697285103</v>
      </c>
      <c r="B936" s="17">
        <v>7</v>
      </c>
      <c r="D936" s="8"/>
      <c r="E936" s="9"/>
      <c r="G936" s="8"/>
      <c r="H936" s="8"/>
    </row>
    <row r="937" spans="1:8" x14ac:dyDescent="0.25">
      <c r="A937" s="13">
        <v>5.0610494191298541</v>
      </c>
      <c r="B937" s="17">
        <v>9.5</v>
      </c>
      <c r="D937" s="8"/>
      <c r="E937" s="9"/>
      <c r="G937" s="8"/>
      <c r="H937" s="8"/>
    </row>
    <row r="938" spans="1:8" x14ac:dyDescent="0.25">
      <c r="A938" s="13">
        <v>5.0606703202307264</v>
      </c>
      <c r="B938" s="17">
        <v>3.7</v>
      </c>
      <c r="D938" s="8"/>
      <c r="E938" s="9"/>
      <c r="G938" s="8"/>
      <c r="H938" s="8"/>
    </row>
    <row r="939" spans="1:8" x14ac:dyDescent="0.25">
      <c r="A939" s="13">
        <v>5.057602754618598</v>
      </c>
      <c r="B939" s="17">
        <v>7</v>
      </c>
      <c r="D939" s="8"/>
      <c r="E939" s="9"/>
      <c r="G939" s="8"/>
      <c r="H939" s="8"/>
    </row>
    <row r="940" spans="1:8" x14ac:dyDescent="0.25">
      <c r="A940" s="13">
        <v>5.0552579811665828</v>
      </c>
      <c r="B940" s="17">
        <v>6.5</v>
      </c>
      <c r="D940" s="8"/>
      <c r="E940" s="9"/>
      <c r="G940" s="8"/>
      <c r="H940" s="8"/>
    </row>
    <row r="941" spans="1:8" x14ac:dyDescent="0.25">
      <c r="A941" s="13">
        <v>5.0547534628593889</v>
      </c>
      <c r="B941" s="17">
        <v>9.6</v>
      </c>
      <c r="D941" s="8"/>
      <c r="E941" s="9"/>
      <c r="G941" s="8"/>
      <c r="H941" s="8"/>
    </row>
    <row r="942" spans="1:8" x14ac:dyDescent="0.25">
      <c r="A942" s="13">
        <v>5.0547534628593889</v>
      </c>
      <c r="B942" s="17">
        <v>1</v>
      </c>
      <c r="D942" s="8"/>
      <c r="E942" s="9"/>
      <c r="G942" s="8"/>
      <c r="H942" s="8"/>
    </row>
    <row r="943" spans="1:8" x14ac:dyDescent="0.25">
      <c r="A943" s="13">
        <v>5.0547198345608635</v>
      </c>
      <c r="B943" s="17">
        <v>2.7</v>
      </c>
      <c r="D943" s="8"/>
      <c r="E943" s="9"/>
      <c r="G943" s="8"/>
      <c r="H943" s="8"/>
    </row>
    <row r="944" spans="1:8" x14ac:dyDescent="0.25">
      <c r="A944" s="13">
        <v>5.0538540405350361</v>
      </c>
      <c r="B944" s="17">
        <v>9</v>
      </c>
      <c r="D944" s="8"/>
      <c r="E944" s="9"/>
      <c r="G944" s="8"/>
      <c r="H944" s="8"/>
    </row>
    <row r="945" spans="1:8" x14ac:dyDescent="0.25">
      <c r="A945" s="13">
        <v>5.0520551958863322</v>
      </c>
      <c r="B945" s="17">
        <v>0</v>
      </c>
      <c r="D945" s="8"/>
      <c r="E945" s="9"/>
      <c r="G945" s="8"/>
      <c r="H945" s="8"/>
    </row>
    <row r="946" spans="1:8" x14ac:dyDescent="0.25">
      <c r="A946" s="13">
        <v>5.0511692898197973</v>
      </c>
      <c r="B946" s="17">
        <v>3.9</v>
      </c>
      <c r="D946" s="8"/>
      <c r="E946" s="9"/>
      <c r="G946" s="8"/>
      <c r="H946" s="8"/>
    </row>
    <row r="947" spans="1:8" x14ac:dyDescent="0.25">
      <c r="A947" s="13">
        <v>5.0503515515504382</v>
      </c>
      <c r="B947" s="17">
        <v>2.8</v>
      </c>
      <c r="D947" s="8"/>
      <c r="E947" s="9"/>
      <c r="G947" s="8"/>
      <c r="H947" s="8"/>
    </row>
    <row r="948" spans="1:8" x14ac:dyDescent="0.25">
      <c r="A948" s="13">
        <v>5.04708059847301</v>
      </c>
      <c r="B948" s="17">
        <v>3.9</v>
      </c>
      <c r="D948" s="8"/>
      <c r="E948" s="9"/>
      <c r="G948" s="8"/>
      <c r="H948" s="8"/>
    </row>
    <row r="949" spans="1:8" x14ac:dyDescent="0.25">
      <c r="A949" s="13">
        <v>5.04708059847301</v>
      </c>
      <c r="B949" s="17">
        <v>6.8</v>
      </c>
      <c r="D949" s="8"/>
      <c r="E949" s="9"/>
      <c r="G949" s="8"/>
      <c r="H949" s="8"/>
    </row>
    <row r="950" spans="1:8" x14ac:dyDescent="0.25">
      <c r="A950" s="13">
        <v>5.0470320477402391</v>
      </c>
      <c r="B950" s="17">
        <v>0</v>
      </c>
      <c r="D950" s="8"/>
      <c r="E950" s="9"/>
      <c r="G950" s="8"/>
      <c r="H950" s="8"/>
    </row>
    <row r="951" spans="1:8" x14ac:dyDescent="0.25">
      <c r="A951" s="13">
        <v>5.0462628602036528</v>
      </c>
      <c r="B951" s="17">
        <v>9.6999999999999993</v>
      </c>
      <c r="D951" s="8"/>
      <c r="E951" s="9"/>
      <c r="G951" s="8"/>
      <c r="H951" s="8"/>
    </row>
    <row r="952" spans="1:8" x14ac:dyDescent="0.25">
      <c r="A952" s="13">
        <v>5.0439442873607234</v>
      </c>
      <c r="B952" s="17">
        <v>5.4</v>
      </c>
      <c r="D952" s="8"/>
      <c r="E952" s="9"/>
      <c r="G952" s="8"/>
      <c r="H952" s="8"/>
    </row>
    <row r="953" spans="1:8" x14ac:dyDescent="0.25">
      <c r="A953" s="13">
        <v>5.0421615503184576</v>
      </c>
      <c r="B953" s="17">
        <v>5.5</v>
      </c>
      <c r="D953" s="8"/>
      <c r="E953" s="9"/>
      <c r="G953" s="8"/>
      <c r="H953" s="8"/>
    </row>
    <row r="954" spans="1:8" x14ac:dyDescent="0.25">
      <c r="A954" s="13">
        <v>5.0394632833454009</v>
      </c>
      <c r="B954" s="17">
        <v>10.4</v>
      </c>
      <c r="D954" s="8"/>
      <c r="E954" s="9"/>
      <c r="G954" s="8"/>
      <c r="H954" s="8"/>
    </row>
    <row r="955" spans="1:8" x14ac:dyDescent="0.25">
      <c r="A955" s="13">
        <v>5.0389032157794373</v>
      </c>
      <c r="B955" s="17">
        <v>6.4</v>
      </c>
      <c r="D955" s="8"/>
      <c r="E955" s="9"/>
      <c r="G955" s="8"/>
      <c r="H955" s="8"/>
    </row>
    <row r="956" spans="1:8" x14ac:dyDescent="0.25">
      <c r="A956" s="13">
        <v>5.038563861021049</v>
      </c>
      <c r="B956" s="17">
        <v>11.4</v>
      </c>
      <c r="D956" s="8"/>
      <c r="E956" s="9"/>
      <c r="G956" s="8"/>
      <c r="H956" s="8"/>
    </row>
    <row r="957" spans="1:8" x14ac:dyDescent="0.25">
      <c r="A957" s="13">
        <v>5.0374223142144583</v>
      </c>
      <c r="B957" s="17">
        <v>1</v>
      </c>
      <c r="D957" s="8"/>
      <c r="E957" s="9"/>
      <c r="G957" s="8"/>
      <c r="H957" s="8"/>
    </row>
    <row r="958" spans="1:8" x14ac:dyDescent="0.25">
      <c r="A958" s="13">
        <v>5.0374223142144583</v>
      </c>
      <c r="B958" s="17">
        <v>0</v>
      </c>
      <c r="D958" s="8"/>
      <c r="E958" s="9"/>
      <c r="G958" s="8"/>
      <c r="H958" s="8"/>
    </row>
    <row r="959" spans="1:8" x14ac:dyDescent="0.25">
      <c r="A959" s="13">
        <v>5.0374223142144583</v>
      </c>
      <c r="B959" s="17">
        <v>6</v>
      </c>
      <c r="D959" s="8"/>
      <c r="E959" s="9"/>
      <c r="G959" s="8"/>
      <c r="H959" s="8"/>
    </row>
    <row r="960" spans="1:8" x14ac:dyDescent="0.25">
      <c r="A960" s="13">
        <v>5.035500367509302</v>
      </c>
      <c r="B960" s="17">
        <v>9.9</v>
      </c>
      <c r="D960" s="8"/>
      <c r="E960" s="9"/>
      <c r="G960" s="8"/>
      <c r="H960" s="8"/>
    </row>
    <row r="961" spans="1:8" x14ac:dyDescent="0.25">
      <c r="A961" s="13">
        <v>5.0345358938713449</v>
      </c>
      <c r="B961" s="17">
        <v>8.5</v>
      </c>
      <c r="D961" s="8"/>
      <c r="E961" s="9"/>
      <c r="G961" s="8"/>
      <c r="H961" s="8"/>
    </row>
    <row r="962" spans="1:8" x14ac:dyDescent="0.25">
      <c r="A962" s="13">
        <v>5.0340667493992877</v>
      </c>
      <c r="B962" s="17">
        <v>9.5</v>
      </c>
      <c r="D962" s="8"/>
      <c r="E962" s="9"/>
      <c r="G962" s="8"/>
      <c r="H962" s="8"/>
    </row>
    <row r="963" spans="1:8" x14ac:dyDescent="0.25">
      <c r="A963" s="13">
        <v>5.0335784208041456</v>
      </c>
      <c r="B963" s="17">
        <v>0</v>
      </c>
      <c r="D963" s="8"/>
      <c r="E963" s="9"/>
      <c r="G963" s="8"/>
      <c r="H963" s="8"/>
    </row>
    <row r="964" spans="1:8" x14ac:dyDescent="0.25">
      <c r="A964" s="13">
        <v>5.0334905168169692</v>
      </c>
      <c r="B964" s="17">
        <v>2</v>
      </c>
      <c r="D964" s="8"/>
      <c r="E964" s="9"/>
      <c r="G964" s="8"/>
      <c r="H964" s="8"/>
    </row>
    <row r="965" spans="1:8" x14ac:dyDescent="0.25">
      <c r="A965" s="13">
        <v>5.0322679047505838</v>
      </c>
      <c r="B965" s="17">
        <v>5</v>
      </c>
      <c r="D965" s="8"/>
      <c r="E965" s="9"/>
      <c r="G965" s="8"/>
      <c r="H965" s="8"/>
    </row>
    <row r="966" spans="1:8" x14ac:dyDescent="0.25">
      <c r="A966" s="13">
        <v>5.0322679047505838</v>
      </c>
      <c r="B966" s="17">
        <v>5.8</v>
      </c>
      <c r="D966" s="8"/>
      <c r="E966" s="9"/>
      <c r="G966" s="8"/>
      <c r="H966" s="8"/>
    </row>
    <row r="967" spans="1:8" x14ac:dyDescent="0.25">
      <c r="A967" s="13">
        <v>5.0307258330858646</v>
      </c>
      <c r="B967" s="17">
        <v>3.6</v>
      </c>
      <c r="D967" s="8"/>
      <c r="E967" s="9"/>
      <c r="G967" s="8"/>
      <c r="H967" s="8"/>
    </row>
    <row r="968" spans="1:8" x14ac:dyDescent="0.25">
      <c r="A968" s="13">
        <v>5.0304690601018791</v>
      </c>
      <c r="B968" s="17">
        <v>3.7</v>
      </c>
      <c r="D968" s="8"/>
      <c r="E968" s="9"/>
      <c r="G968" s="8"/>
      <c r="H968" s="8"/>
    </row>
    <row r="969" spans="1:8" x14ac:dyDescent="0.25">
      <c r="A969" s="13">
        <v>5.030354385653844</v>
      </c>
      <c r="B969" s="17">
        <v>3.5</v>
      </c>
      <c r="D969" s="8"/>
      <c r="E969" s="9"/>
      <c r="G969" s="8"/>
      <c r="H969" s="8"/>
    </row>
    <row r="970" spans="1:8" x14ac:dyDescent="0.25">
      <c r="A970" s="13">
        <v>5.0278125806886766</v>
      </c>
      <c r="B970" s="17">
        <v>1.5249999999999999</v>
      </c>
      <c r="D970" s="8"/>
      <c r="E970" s="9"/>
      <c r="G970" s="8"/>
      <c r="H970" s="8"/>
    </row>
    <row r="971" spans="1:8" x14ac:dyDescent="0.25">
      <c r="A971" s="13">
        <v>5.0277707931288216</v>
      </c>
      <c r="B971" s="17">
        <v>12.8</v>
      </c>
      <c r="D971" s="8"/>
      <c r="E971" s="9"/>
      <c r="G971" s="8"/>
      <c r="H971" s="8"/>
    </row>
    <row r="972" spans="1:8" x14ac:dyDescent="0.25">
      <c r="A972" s="13">
        <v>5.0277707931288216</v>
      </c>
      <c r="B972" s="17">
        <v>13</v>
      </c>
      <c r="D972" s="8"/>
      <c r="E972" s="9"/>
      <c r="G972" s="8"/>
      <c r="H972" s="8"/>
    </row>
    <row r="973" spans="1:8" x14ac:dyDescent="0.25">
      <c r="A973" s="13">
        <v>5.0277707931288216</v>
      </c>
      <c r="B973" s="17">
        <v>10</v>
      </c>
      <c r="D973" s="8"/>
      <c r="E973" s="9"/>
      <c r="G973" s="8"/>
      <c r="H973" s="8"/>
    </row>
    <row r="974" spans="1:8" x14ac:dyDescent="0.25">
      <c r="A974" s="13">
        <v>5.0251275003819673</v>
      </c>
      <c r="B974" s="17">
        <v>5.5</v>
      </c>
      <c r="D974" s="8"/>
      <c r="E974" s="9"/>
      <c r="G974" s="8"/>
      <c r="H974" s="8"/>
    </row>
    <row r="975" spans="1:8" x14ac:dyDescent="0.25">
      <c r="A975" s="13">
        <v>5.0240821233275934</v>
      </c>
      <c r="B975" s="17">
        <v>7.9</v>
      </c>
      <c r="D975" s="8"/>
      <c r="E975" s="9"/>
      <c r="G975" s="8"/>
      <c r="H975" s="8"/>
    </row>
    <row r="976" spans="1:8" x14ac:dyDescent="0.25">
      <c r="A976" s="13">
        <v>5.0230077139257858</v>
      </c>
      <c r="B976" s="17">
        <v>0</v>
      </c>
      <c r="D976" s="8"/>
      <c r="E976" s="9"/>
      <c r="G976" s="8"/>
      <c r="H976" s="8"/>
    </row>
    <row r="977" spans="1:8" x14ac:dyDescent="0.25">
      <c r="A977" s="13">
        <v>5.0225484503922928</v>
      </c>
      <c r="B977" s="17">
        <v>5.2</v>
      </c>
      <c r="D977" s="8"/>
      <c r="E977" s="9"/>
      <c r="G977" s="8"/>
      <c r="H977" s="8"/>
    </row>
    <row r="978" spans="1:8" x14ac:dyDescent="0.25">
      <c r="A978" s="13">
        <v>5.0220467405732068</v>
      </c>
      <c r="B978" s="17">
        <v>0</v>
      </c>
      <c r="D978" s="8"/>
      <c r="E978" s="9"/>
      <c r="G978" s="8"/>
      <c r="H978" s="8"/>
    </row>
    <row r="979" spans="1:8" x14ac:dyDescent="0.25">
      <c r="A979" s="13">
        <v>5.0217307121229346</v>
      </c>
      <c r="B979" s="17">
        <v>14.1</v>
      </c>
      <c r="D979" s="8"/>
      <c r="E979" s="9"/>
      <c r="G979" s="8"/>
      <c r="H979" s="8"/>
    </row>
    <row r="980" spans="1:8" x14ac:dyDescent="0.25">
      <c r="A980" s="13">
        <v>5.0205754145340054</v>
      </c>
      <c r="B980" s="17">
        <v>10</v>
      </c>
      <c r="D980" s="8"/>
      <c r="E980" s="9"/>
      <c r="G980" s="8"/>
      <c r="H980" s="8"/>
    </row>
    <row r="981" spans="1:8" x14ac:dyDescent="0.25">
      <c r="A981" s="13">
        <v>5.0199006151100916</v>
      </c>
      <c r="B981" s="17">
        <v>3</v>
      </c>
      <c r="D981" s="8"/>
      <c r="E981" s="9"/>
      <c r="G981" s="8"/>
      <c r="H981" s="8"/>
    </row>
    <row r="982" spans="1:8" x14ac:dyDescent="0.25">
      <c r="A982" s="13">
        <v>5.018855238055715</v>
      </c>
      <c r="B982" s="17">
        <v>5.6</v>
      </c>
      <c r="D982" s="8"/>
      <c r="E982" s="9"/>
      <c r="G982" s="8"/>
      <c r="H982" s="8"/>
    </row>
    <row r="983" spans="1:8" x14ac:dyDescent="0.25">
      <c r="A983" s="13">
        <v>5.0162809004577396</v>
      </c>
      <c r="B983" s="17">
        <v>2</v>
      </c>
      <c r="D983" s="8"/>
      <c r="E983" s="9"/>
      <c r="G983" s="8"/>
      <c r="H983" s="8"/>
    </row>
    <row r="984" spans="1:8" x14ac:dyDescent="0.25">
      <c r="A984" s="13">
        <v>5.0146737298382158</v>
      </c>
      <c r="B984" s="17">
        <v>5.4</v>
      </c>
      <c r="D984" s="8"/>
      <c r="E984" s="9"/>
      <c r="G984" s="8"/>
      <c r="H984" s="8"/>
    </row>
    <row r="985" spans="1:8" x14ac:dyDescent="0.25">
      <c r="A985" s="13">
        <v>5.0146737298382158</v>
      </c>
      <c r="B985" s="17">
        <v>5.5</v>
      </c>
      <c r="D985" s="8"/>
      <c r="E985" s="9"/>
      <c r="G985" s="8"/>
      <c r="H985" s="8"/>
    </row>
    <row r="986" spans="1:8" x14ac:dyDescent="0.25">
      <c r="A986" s="13">
        <v>5.0143710676987192</v>
      </c>
      <c r="B986" s="17">
        <v>7.3</v>
      </c>
      <c r="D986" s="8"/>
      <c r="E986" s="9"/>
      <c r="G986" s="8"/>
      <c r="H986" s="8"/>
    </row>
    <row r="987" spans="1:8" x14ac:dyDescent="0.25">
      <c r="A987" s="13">
        <v>5.0143589537525832</v>
      </c>
      <c r="B987" s="17">
        <v>1.3</v>
      </c>
      <c r="D987" s="8"/>
      <c r="E987" s="9"/>
      <c r="G987" s="8"/>
      <c r="H987" s="8"/>
    </row>
    <row r="988" spans="1:8" x14ac:dyDescent="0.25">
      <c r="A988" s="13">
        <v>5.0136283527838401</v>
      </c>
      <c r="B988" s="17">
        <v>2</v>
      </c>
      <c r="D988" s="8"/>
      <c r="E988" s="9"/>
      <c r="G988" s="8"/>
      <c r="H988" s="8"/>
    </row>
    <row r="989" spans="1:8" x14ac:dyDescent="0.25">
      <c r="A989" s="13">
        <v>5.0125829757294644</v>
      </c>
      <c r="B989" s="17">
        <v>7.9</v>
      </c>
      <c r="D989" s="8"/>
      <c r="E989" s="9"/>
      <c r="G989" s="8"/>
      <c r="H989" s="8"/>
    </row>
    <row r="990" spans="1:8" x14ac:dyDescent="0.25">
      <c r="A990" s="13">
        <v>5.0125829757294644</v>
      </c>
      <c r="B990" s="17">
        <v>11.7</v>
      </c>
      <c r="D990" s="8"/>
      <c r="E990" s="9"/>
      <c r="G990" s="8"/>
      <c r="H990" s="8"/>
    </row>
    <row r="991" spans="1:8" x14ac:dyDescent="0.25">
      <c r="A991" s="13">
        <v>5.0114760336948496</v>
      </c>
      <c r="B991" s="17">
        <v>1.5</v>
      </c>
      <c r="D991" s="8"/>
      <c r="E991" s="9"/>
      <c r="G991" s="8"/>
      <c r="H991" s="8"/>
    </row>
    <row r="992" spans="1:8" x14ac:dyDescent="0.25">
      <c r="A992" s="13">
        <v>5.011100114621291</v>
      </c>
      <c r="B992" s="17">
        <v>4.9000000000000004</v>
      </c>
      <c r="D992" s="8"/>
      <c r="E992" s="9"/>
      <c r="G992" s="8"/>
      <c r="H992" s="8"/>
    </row>
    <row r="993" spans="1:8" x14ac:dyDescent="0.25">
      <c r="A993" s="13">
        <v>5.0095540869896924</v>
      </c>
      <c r="B993" s="17">
        <v>7.5</v>
      </c>
      <c r="D993" s="8"/>
      <c r="E993" s="9"/>
      <c r="G993" s="8"/>
      <c r="H993" s="8"/>
    </row>
    <row r="994" spans="1:8" x14ac:dyDescent="0.25">
      <c r="A994" s="13">
        <v>5.0095540869896924</v>
      </c>
      <c r="B994" s="17">
        <v>5.5</v>
      </c>
      <c r="D994" s="8"/>
      <c r="E994" s="9"/>
      <c r="G994" s="8"/>
      <c r="H994" s="8"/>
    </row>
    <row r="995" spans="1:8" x14ac:dyDescent="0.25">
      <c r="A995" s="13">
        <v>5.0085931136371133</v>
      </c>
      <c r="B995" s="17">
        <v>6.4</v>
      </c>
      <c r="D995" s="8"/>
      <c r="E995" s="9"/>
      <c r="G995" s="8"/>
      <c r="H995" s="8"/>
    </row>
    <row r="996" spans="1:8" x14ac:dyDescent="0.25">
      <c r="A996" s="13">
        <v>5.0070840796687222</v>
      </c>
      <c r="B996" s="17">
        <v>0</v>
      </c>
      <c r="D996" s="8"/>
      <c r="E996" s="9"/>
      <c r="G996" s="8"/>
      <c r="H996" s="8"/>
    </row>
    <row r="997" spans="1:8" x14ac:dyDescent="0.25">
      <c r="A997" s="13">
        <v>5.006671166931957</v>
      </c>
      <c r="B997" s="17">
        <v>5.2</v>
      </c>
      <c r="D997" s="8"/>
      <c r="E997" s="9"/>
      <c r="G997" s="8"/>
      <c r="H997" s="8"/>
    </row>
    <row r="998" spans="1:8" x14ac:dyDescent="0.25">
      <c r="A998" s="13">
        <v>5.006671166931957</v>
      </c>
      <c r="B998" s="17">
        <v>8.6</v>
      </c>
      <c r="D998" s="8"/>
      <c r="E998" s="9"/>
      <c r="G998" s="8"/>
      <c r="H998" s="8"/>
    </row>
    <row r="999" spans="1:8" x14ac:dyDescent="0.25">
      <c r="A999" s="13">
        <v>5.0053759467357901</v>
      </c>
      <c r="B999" s="17">
        <v>5</v>
      </c>
      <c r="D999" s="8"/>
      <c r="E999" s="9"/>
      <c r="G999" s="8"/>
      <c r="H999" s="8"/>
    </row>
    <row r="1000" spans="1:8" x14ac:dyDescent="0.25">
      <c r="A1000" s="13">
        <v>5.0042199592944616</v>
      </c>
      <c r="B1000" s="17">
        <v>5.2</v>
      </c>
      <c r="D1000" s="8"/>
      <c r="E1000" s="9"/>
      <c r="G1000" s="8"/>
      <c r="H1000" s="8"/>
    </row>
    <row r="1001" spans="1:8" x14ac:dyDescent="0.25">
      <c r="A1001" s="13">
        <v>5.0034863903713136</v>
      </c>
      <c r="B1001" s="17">
        <v>7.8</v>
      </c>
      <c r="D1001" s="8"/>
      <c r="E1001" s="9"/>
      <c r="G1001" s="8"/>
      <c r="H1001" s="8"/>
    </row>
    <row r="1002" spans="1:8" x14ac:dyDescent="0.25">
      <c r="A1002" s="13">
        <v>5.0025869680469608</v>
      </c>
      <c r="B1002" s="17">
        <v>6.5</v>
      </c>
      <c r="D1002" s="8"/>
      <c r="E1002" s="9"/>
      <c r="G1002" s="8"/>
      <c r="H1002" s="8"/>
    </row>
    <row r="1003" spans="1:8" x14ac:dyDescent="0.25">
      <c r="A1003" s="13">
        <v>5.0025869680469608</v>
      </c>
      <c r="B1003" s="17">
        <v>4.9000000000000004</v>
      </c>
      <c r="D1003" s="8"/>
      <c r="E1003" s="9"/>
      <c r="G1003" s="8"/>
      <c r="H1003" s="8"/>
    </row>
    <row r="1004" spans="1:8" x14ac:dyDescent="0.25">
      <c r="A1004" s="13">
        <v>4.9980898564252003</v>
      </c>
      <c r="B1004" s="17">
        <v>8.6</v>
      </c>
      <c r="D1004" s="8"/>
      <c r="E1004" s="9"/>
      <c r="G1004" s="8"/>
      <c r="H1004" s="8"/>
    </row>
    <row r="1005" spans="1:8" x14ac:dyDescent="0.25">
      <c r="A1005" s="13">
        <v>4.9980163023115747</v>
      </c>
      <c r="B1005" s="17">
        <v>6.1</v>
      </c>
      <c r="D1005" s="8"/>
      <c r="E1005" s="9"/>
      <c r="G1005" s="8"/>
      <c r="H1005" s="8"/>
    </row>
    <row r="1006" spans="1:8" x14ac:dyDescent="0.25">
      <c r="A1006" s="13">
        <v>4.9980163023115747</v>
      </c>
      <c r="B1006" s="17">
        <v>4.5</v>
      </c>
      <c r="D1006" s="8"/>
      <c r="E1006" s="9"/>
      <c r="G1006" s="8"/>
      <c r="H1006" s="8"/>
    </row>
    <row r="1007" spans="1:8" x14ac:dyDescent="0.25">
      <c r="A1007" s="13">
        <v>4.997947696968212</v>
      </c>
      <c r="B1007" s="17">
        <v>5.9</v>
      </c>
      <c r="D1007" s="8"/>
      <c r="E1007" s="9"/>
      <c r="G1007" s="8"/>
      <c r="H1007" s="8"/>
    </row>
    <row r="1008" spans="1:8" x14ac:dyDescent="0.25">
      <c r="A1008" s="13">
        <v>4.9961004600535981</v>
      </c>
      <c r="B1008" s="17">
        <v>7.2</v>
      </c>
      <c r="D1008" s="8"/>
      <c r="E1008" s="9"/>
      <c r="G1008" s="8"/>
      <c r="H1008" s="8"/>
    </row>
    <row r="1009" spans="1:8" x14ac:dyDescent="0.25">
      <c r="A1009" s="13">
        <v>4.9941785133484426</v>
      </c>
      <c r="B1009" s="17">
        <v>1.3</v>
      </c>
      <c r="D1009" s="8"/>
      <c r="E1009" s="9"/>
      <c r="G1009" s="8"/>
      <c r="H1009" s="8"/>
    </row>
    <row r="1010" spans="1:8" x14ac:dyDescent="0.25">
      <c r="A1010" s="13">
        <v>4.9939276109647883</v>
      </c>
      <c r="B1010" s="17">
        <v>8.6999999999999993</v>
      </c>
      <c r="D1010" s="8"/>
      <c r="E1010" s="9"/>
      <c r="G1010" s="8"/>
      <c r="H1010" s="8"/>
    </row>
    <row r="1011" spans="1:8" x14ac:dyDescent="0.25">
      <c r="A1011" s="13">
        <v>4.9939276109647883</v>
      </c>
      <c r="B1011" s="17">
        <v>0</v>
      </c>
      <c r="D1011" s="8"/>
      <c r="E1011" s="9"/>
      <c r="G1011" s="8"/>
      <c r="H1011" s="8"/>
    </row>
    <row r="1012" spans="1:8" x14ac:dyDescent="0.25">
      <c r="A1012" s="13">
        <v>4.9937661887507101</v>
      </c>
      <c r="B1012" s="17">
        <v>6.2</v>
      </c>
      <c r="D1012" s="8"/>
      <c r="E1012" s="9"/>
      <c r="G1012" s="8"/>
      <c r="H1012" s="8"/>
    </row>
    <row r="1013" spans="1:8" x14ac:dyDescent="0.25">
      <c r="A1013" s="13">
        <v>4.993592744803439</v>
      </c>
      <c r="B1013" s="17">
        <v>12</v>
      </c>
      <c r="D1013" s="8"/>
      <c r="E1013" s="9"/>
      <c r="G1013" s="8"/>
      <c r="H1013" s="8"/>
    </row>
    <row r="1014" spans="1:8" x14ac:dyDescent="0.25">
      <c r="A1014" s="13">
        <v>4.9908944778303823</v>
      </c>
      <c r="B1014" s="17">
        <v>10.1</v>
      </c>
      <c r="D1014" s="8"/>
      <c r="E1014" s="9"/>
      <c r="G1014" s="8"/>
      <c r="H1014" s="8"/>
    </row>
    <row r="1015" spans="1:8" x14ac:dyDescent="0.25">
      <c r="A1015" s="13">
        <v>4.989838919618002</v>
      </c>
      <c r="B1015" s="17">
        <v>5.5</v>
      </c>
      <c r="D1015" s="8"/>
      <c r="E1015" s="9"/>
      <c r="G1015" s="8"/>
      <c r="H1015" s="8"/>
    </row>
    <row r="1016" spans="1:8" x14ac:dyDescent="0.25">
      <c r="A1016" s="13">
        <v>4.989838919618002</v>
      </c>
      <c r="B1016" s="17">
        <v>6.9</v>
      </c>
      <c r="D1016" s="8"/>
      <c r="E1016" s="9"/>
      <c r="G1016" s="8"/>
      <c r="H1016" s="8"/>
    </row>
    <row r="1017" spans="1:8" x14ac:dyDescent="0.25">
      <c r="A1017" s="13">
        <v>4.9893736465855518</v>
      </c>
      <c r="B1017" s="17">
        <v>1.7</v>
      </c>
      <c r="D1017" s="8"/>
      <c r="E1017" s="9"/>
      <c r="G1017" s="8"/>
      <c r="H1017" s="8"/>
    </row>
    <row r="1018" spans="1:8" x14ac:dyDescent="0.25">
      <c r="A1018" s="13">
        <v>4.9890956331816776</v>
      </c>
      <c r="B1018" s="17">
        <v>1</v>
      </c>
      <c r="D1018" s="8"/>
      <c r="E1018" s="9"/>
      <c r="G1018" s="8"/>
      <c r="H1018" s="8"/>
    </row>
    <row r="1019" spans="1:8" x14ac:dyDescent="0.25">
      <c r="A1019" s="13">
        <v>4.9890956331816776</v>
      </c>
      <c r="B1019" s="17">
        <v>4.5</v>
      </c>
      <c r="D1019" s="8"/>
      <c r="E1019" s="9"/>
      <c r="G1019" s="8"/>
      <c r="H1019" s="8"/>
    </row>
    <row r="1020" spans="1:8" x14ac:dyDescent="0.25">
      <c r="A1020" s="13">
        <v>4.9879321865566855</v>
      </c>
      <c r="B1020" s="17">
        <v>2.2000000000000002</v>
      </c>
      <c r="D1020" s="8"/>
      <c r="E1020" s="9"/>
      <c r="G1020" s="8"/>
      <c r="H1020" s="8"/>
    </row>
    <row r="1021" spans="1:8" x14ac:dyDescent="0.25">
      <c r="A1021" s="13">
        <v>4.9874516998803955</v>
      </c>
      <c r="B1021" s="17">
        <v>1</v>
      </c>
      <c r="D1021" s="8"/>
      <c r="E1021" s="9"/>
      <c r="G1021" s="8"/>
      <c r="H1021" s="8"/>
    </row>
    <row r="1022" spans="1:8" x14ac:dyDescent="0.25">
      <c r="A1022" s="13">
        <v>4.9865679665405729</v>
      </c>
      <c r="B1022" s="17">
        <v>5.3</v>
      </c>
      <c r="D1022" s="8"/>
      <c r="E1022" s="9"/>
      <c r="G1022" s="8"/>
      <c r="H1022" s="8"/>
    </row>
    <row r="1023" spans="1:8" x14ac:dyDescent="0.25">
      <c r="A1023" s="13">
        <v>4.9865679665405729</v>
      </c>
      <c r="B1023" s="17">
        <v>9</v>
      </c>
      <c r="D1023" s="8"/>
      <c r="E1023" s="9"/>
      <c r="G1023" s="8"/>
      <c r="H1023" s="8"/>
    </row>
    <row r="1024" spans="1:8" x14ac:dyDescent="0.25">
      <c r="A1024" s="13">
        <v>4.986448549370083</v>
      </c>
      <c r="B1024" s="17">
        <v>4.5</v>
      </c>
      <c r="D1024" s="8"/>
      <c r="E1024" s="9"/>
      <c r="G1024" s="8"/>
      <c r="H1024" s="8"/>
    </row>
    <row r="1025" spans="1:8" x14ac:dyDescent="0.25">
      <c r="A1025" s="13">
        <v>4.9857502282712156</v>
      </c>
      <c r="B1025" s="17">
        <v>6.8</v>
      </c>
      <c r="D1025" s="8"/>
      <c r="E1025" s="9"/>
      <c r="G1025" s="8"/>
      <c r="H1025" s="8"/>
    </row>
    <row r="1026" spans="1:8" x14ac:dyDescent="0.25">
      <c r="A1026" s="13">
        <v>4.9845985215599171</v>
      </c>
      <c r="B1026" s="17">
        <v>8.5</v>
      </c>
      <c r="D1026" s="8"/>
      <c r="E1026" s="9"/>
      <c r="G1026" s="8"/>
      <c r="H1026" s="8"/>
    </row>
    <row r="1027" spans="1:8" x14ac:dyDescent="0.25">
      <c r="A1027" s="13">
        <v>4.9836078064700837</v>
      </c>
      <c r="B1027" s="17">
        <v>0</v>
      </c>
      <c r="D1027" s="8"/>
      <c r="E1027" s="9"/>
      <c r="G1027" s="8"/>
      <c r="H1027" s="8"/>
    </row>
    <row r="1028" spans="1:8" x14ac:dyDescent="0.25">
      <c r="A1028" s="13">
        <v>4.9827996769112124</v>
      </c>
      <c r="B1028" s="17">
        <v>9</v>
      </c>
      <c r="D1028" s="8"/>
      <c r="E1028" s="9"/>
      <c r="G1028" s="8"/>
      <c r="H1028" s="8"/>
    </row>
    <row r="1029" spans="1:8" x14ac:dyDescent="0.25">
      <c r="A1029" s="13">
        <v>4.9826468331175047</v>
      </c>
      <c r="B1029" s="17">
        <v>5</v>
      </c>
      <c r="D1029" s="8"/>
      <c r="E1029" s="9"/>
      <c r="G1029" s="8"/>
      <c r="H1029" s="8"/>
    </row>
    <row r="1030" spans="1:8" x14ac:dyDescent="0.25">
      <c r="A1030" s="13">
        <v>4.9816615369244293</v>
      </c>
      <c r="B1030" s="17">
        <v>2</v>
      </c>
      <c r="D1030" s="8"/>
      <c r="E1030" s="9"/>
      <c r="G1030" s="8"/>
      <c r="H1030" s="8"/>
    </row>
    <row r="1031" spans="1:8" x14ac:dyDescent="0.25">
      <c r="A1031" s="13">
        <v>4.9816615369244293</v>
      </c>
      <c r="B1031" s="17">
        <v>5</v>
      </c>
      <c r="D1031" s="8"/>
      <c r="E1031" s="9"/>
      <c r="G1031" s="8"/>
      <c r="H1031" s="8"/>
    </row>
    <row r="1032" spans="1:8" x14ac:dyDescent="0.25">
      <c r="A1032" s="13">
        <v>4.9801014099381558</v>
      </c>
      <c r="B1032" s="17">
        <v>6</v>
      </c>
      <c r="D1032" s="8"/>
      <c r="E1032" s="9"/>
      <c r="G1032" s="8"/>
      <c r="H1032" s="8"/>
    </row>
    <row r="1033" spans="1:8" x14ac:dyDescent="0.25">
      <c r="A1033" s="13">
        <v>4.9797639130597702</v>
      </c>
      <c r="B1033" s="17">
        <v>5</v>
      </c>
      <c r="D1033" s="8"/>
      <c r="E1033" s="9"/>
      <c r="G1033" s="8"/>
      <c r="H1033" s="8"/>
    </row>
    <row r="1034" spans="1:8" x14ac:dyDescent="0.25">
      <c r="A1034" s="13">
        <v>4.9797639130597702</v>
      </c>
      <c r="B1034" s="17">
        <v>6.4</v>
      </c>
      <c r="D1034" s="8"/>
      <c r="E1034" s="9"/>
      <c r="G1034" s="8"/>
      <c r="H1034" s="8"/>
    </row>
    <row r="1035" spans="1:8" x14ac:dyDescent="0.25">
      <c r="A1035" s="13">
        <v>4.9768809930020366</v>
      </c>
      <c r="B1035" s="17">
        <v>5.7</v>
      </c>
      <c r="D1035" s="8"/>
      <c r="E1035" s="9"/>
      <c r="G1035" s="8"/>
      <c r="H1035" s="8"/>
    </row>
    <row r="1036" spans="1:8" x14ac:dyDescent="0.25">
      <c r="A1036" s="13">
        <v>4.9759947788263306</v>
      </c>
      <c r="B1036" s="17">
        <v>2</v>
      </c>
      <c r="D1036" s="8"/>
      <c r="E1036" s="9"/>
      <c r="G1036" s="8"/>
      <c r="H1036" s="8"/>
    </row>
    <row r="1037" spans="1:8" x14ac:dyDescent="0.25">
      <c r="A1037" s="13">
        <v>4.9734841542308574</v>
      </c>
      <c r="B1037" s="17">
        <v>5.2</v>
      </c>
      <c r="D1037" s="8"/>
      <c r="E1037" s="9"/>
      <c r="G1037" s="8"/>
      <c r="H1037" s="8"/>
    </row>
    <row r="1038" spans="1:8" x14ac:dyDescent="0.25">
      <c r="A1038" s="13">
        <v>4.9734841542308574</v>
      </c>
      <c r="B1038" s="17">
        <v>3.5</v>
      </c>
      <c r="D1038" s="8"/>
      <c r="E1038" s="9"/>
      <c r="G1038" s="8"/>
      <c r="H1038" s="8"/>
    </row>
    <row r="1039" spans="1:8" x14ac:dyDescent="0.25">
      <c r="A1039" s="13">
        <v>4.970767893554453</v>
      </c>
      <c r="B1039" s="17">
        <v>3</v>
      </c>
      <c r="D1039" s="8"/>
      <c r="E1039" s="9"/>
      <c r="G1039" s="8"/>
      <c r="H1039" s="8"/>
    </row>
    <row r="1040" spans="1:8" x14ac:dyDescent="0.25">
      <c r="A1040" s="13">
        <v>4.970767893554453</v>
      </c>
      <c r="B1040" s="17">
        <v>0.1</v>
      </c>
      <c r="D1040" s="8"/>
      <c r="E1040" s="9"/>
      <c r="G1040" s="8"/>
      <c r="H1040" s="8"/>
    </row>
    <row r="1041" spans="1:8" x14ac:dyDescent="0.25">
      <c r="A1041" s="13">
        <v>4.9677599863453556</v>
      </c>
      <c r="B1041" s="17">
        <v>9.4</v>
      </c>
      <c r="D1041" s="8"/>
      <c r="E1041" s="9"/>
      <c r="G1041" s="8"/>
      <c r="H1041" s="8"/>
    </row>
    <row r="1042" spans="1:8" x14ac:dyDescent="0.25">
      <c r="A1042" s="13">
        <v>4.9676317623913286</v>
      </c>
      <c r="B1042" s="17">
        <v>7.5</v>
      </c>
      <c r="D1042" s="8"/>
      <c r="E1042" s="9"/>
      <c r="G1042" s="8"/>
      <c r="H1042" s="8"/>
    </row>
    <row r="1043" spans="1:8" x14ac:dyDescent="0.25">
      <c r="A1043" s="13">
        <v>4.9676317623913286</v>
      </c>
      <c r="B1043" s="17">
        <v>5.7</v>
      </c>
      <c r="D1043" s="8"/>
      <c r="E1043" s="9"/>
      <c r="G1043" s="8"/>
      <c r="H1043" s="8"/>
    </row>
    <row r="1044" spans="1:8" x14ac:dyDescent="0.25">
      <c r="A1044" s="13">
        <v>4.9675094973972254</v>
      </c>
      <c r="B1044" s="17">
        <v>3.1</v>
      </c>
      <c r="D1044" s="8"/>
      <c r="E1044" s="9"/>
      <c r="G1044" s="8"/>
      <c r="H1044" s="8"/>
    </row>
    <row r="1045" spans="1:8" x14ac:dyDescent="0.25">
      <c r="A1045" s="13">
        <v>4.9653067715372838</v>
      </c>
      <c r="B1045" s="17">
        <v>5.8</v>
      </c>
      <c r="D1045" s="8"/>
      <c r="E1045" s="9"/>
      <c r="G1045" s="8"/>
      <c r="H1045" s="8"/>
    </row>
    <row r="1046" spans="1:8" x14ac:dyDescent="0.25">
      <c r="A1046" s="13">
        <v>4.9653067715372838</v>
      </c>
      <c r="B1046" s="17">
        <v>5.0999999999999996</v>
      </c>
      <c r="D1046" s="8"/>
      <c r="E1046" s="9"/>
      <c r="G1046" s="8"/>
      <c r="H1046" s="8"/>
    </row>
    <row r="1047" spans="1:8" x14ac:dyDescent="0.25">
      <c r="A1047" s="13">
        <v>4.9653067715372838</v>
      </c>
      <c r="B1047" s="17">
        <v>3.7</v>
      </c>
      <c r="D1047" s="8"/>
      <c r="E1047" s="9"/>
      <c r="G1047" s="8"/>
      <c r="H1047" s="8"/>
    </row>
    <row r="1048" spans="1:8" x14ac:dyDescent="0.25">
      <c r="A1048" s="13">
        <v>4.9621129634511121</v>
      </c>
      <c r="B1048" s="17">
        <v>6.5</v>
      </c>
      <c r="D1048" s="8"/>
      <c r="E1048" s="9"/>
      <c r="G1048" s="8"/>
      <c r="H1048" s="8"/>
    </row>
    <row r="1049" spans="1:8" x14ac:dyDescent="0.25">
      <c r="A1049" s="13">
        <v>4.9603141188024074</v>
      </c>
      <c r="B1049" s="17">
        <v>9</v>
      </c>
      <c r="D1049" s="8"/>
      <c r="E1049" s="9"/>
      <c r="G1049" s="8"/>
      <c r="H1049" s="8"/>
    </row>
    <row r="1050" spans="1:8" x14ac:dyDescent="0.25">
      <c r="A1050" s="13">
        <v>4.9571779918475753</v>
      </c>
      <c r="B1050" s="17">
        <v>5.4</v>
      </c>
      <c r="D1050" s="8"/>
      <c r="E1050" s="9"/>
      <c r="G1050" s="8"/>
      <c r="H1050" s="8"/>
    </row>
    <row r="1051" spans="1:8" x14ac:dyDescent="0.25">
      <c r="A1051" s="13">
        <v>4.9531187402075894</v>
      </c>
      <c r="B1051" s="17">
        <v>11</v>
      </c>
      <c r="D1051" s="8"/>
      <c r="E1051" s="9"/>
      <c r="G1051" s="8"/>
      <c r="H1051" s="8"/>
    </row>
    <row r="1052" spans="1:8" x14ac:dyDescent="0.25">
      <c r="A1052" s="13">
        <v>4.9530406974969248</v>
      </c>
      <c r="B1052" s="17">
        <v>5</v>
      </c>
      <c r="D1052" s="8"/>
      <c r="E1052" s="9"/>
      <c r="G1052" s="8"/>
      <c r="H1052" s="8"/>
    </row>
    <row r="1053" spans="1:8" x14ac:dyDescent="0.25">
      <c r="A1053" s="13">
        <v>4.9530406974969248</v>
      </c>
      <c r="B1053" s="17">
        <v>7</v>
      </c>
      <c r="D1053" s="8"/>
      <c r="E1053" s="9"/>
      <c r="G1053" s="8"/>
      <c r="H1053" s="8"/>
    </row>
    <row r="1054" spans="1:8" x14ac:dyDescent="0.25">
      <c r="A1054" s="13">
        <v>4.9530406974969248</v>
      </c>
      <c r="B1054" s="17">
        <v>9</v>
      </c>
      <c r="D1054" s="8"/>
      <c r="E1054" s="9"/>
      <c r="G1054" s="8"/>
      <c r="H1054" s="8"/>
    </row>
    <row r="1055" spans="1:8" x14ac:dyDescent="0.25">
      <c r="A1055" s="13">
        <v>4.9522229592275684</v>
      </c>
      <c r="B1055" s="17">
        <v>3.4</v>
      </c>
      <c r="D1055" s="8"/>
      <c r="E1055" s="9"/>
      <c r="G1055" s="8"/>
      <c r="H1055" s="8"/>
    </row>
    <row r="1056" spans="1:8" x14ac:dyDescent="0.25">
      <c r="A1056" s="13">
        <v>4.9519511065756978</v>
      </c>
      <c r="B1056" s="17">
        <v>5.6</v>
      </c>
      <c r="D1056" s="8"/>
      <c r="E1056" s="9"/>
      <c r="G1056" s="8"/>
      <c r="H1056" s="8"/>
    </row>
    <row r="1057" spans="1:8" x14ac:dyDescent="0.25">
      <c r="A1057" s="13">
        <v>4.9519511065756978</v>
      </c>
      <c r="B1057" s="17">
        <v>2</v>
      </c>
      <c r="D1057" s="8"/>
      <c r="E1057" s="9"/>
      <c r="G1057" s="8"/>
      <c r="H1057" s="8"/>
    </row>
    <row r="1058" spans="1:8" x14ac:dyDescent="0.25">
      <c r="A1058" s="13">
        <v>4.9513198955588846</v>
      </c>
      <c r="B1058" s="17">
        <v>5.9</v>
      </c>
      <c r="D1058" s="8"/>
      <c r="E1058" s="9"/>
      <c r="G1058" s="8"/>
      <c r="H1058" s="8"/>
    </row>
    <row r="1059" spans="1:8" x14ac:dyDescent="0.25">
      <c r="A1059" s="13">
        <v>4.9509347124824279</v>
      </c>
      <c r="B1059" s="17">
        <v>2</v>
      </c>
      <c r="D1059" s="8"/>
      <c r="E1059" s="9"/>
      <c r="G1059" s="8"/>
      <c r="H1059" s="8"/>
    </row>
    <row r="1060" spans="1:8" x14ac:dyDescent="0.25">
      <c r="A1060" s="13">
        <v>4.9504542258061379</v>
      </c>
      <c r="B1060" s="17">
        <v>6</v>
      </c>
      <c r="D1060" s="8"/>
      <c r="E1060" s="9"/>
      <c r="G1060" s="8"/>
      <c r="H1060" s="8"/>
    </row>
    <row r="1061" spans="1:8" x14ac:dyDescent="0.25">
      <c r="A1061" s="13">
        <v>4.9498603524669482</v>
      </c>
      <c r="B1061" s="17">
        <v>6</v>
      </c>
      <c r="D1061" s="8"/>
      <c r="E1061" s="9"/>
      <c r="G1061" s="8"/>
      <c r="H1061" s="8"/>
    </row>
    <row r="1062" spans="1:8" x14ac:dyDescent="0.25">
      <c r="A1062" s="13">
        <v>4.9490127657772707</v>
      </c>
      <c r="B1062" s="17">
        <v>1</v>
      </c>
      <c r="D1062" s="8"/>
      <c r="E1062" s="9"/>
      <c r="G1062" s="8"/>
      <c r="H1062" s="8"/>
    </row>
    <row r="1063" spans="1:8" x14ac:dyDescent="0.25">
      <c r="A1063" s="13">
        <v>4.948134267880782</v>
      </c>
      <c r="B1063" s="17">
        <v>5.8</v>
      </c>
      <c r="D1063" s="8"/>
      <c r="E1063" s="9"/>
      <c r="G1063" s="8"/>
      <c r="H1063" s="8"/>
    </row>
    <row r="1064" spans="1:8" x14ac:dyDescent="0.25">
      <c r="A1064" s="13">
        <v>4.9480517924246934</v>
      </c>
      <c r="B1064" s="17">
        <v>1.3</v>
      </c>
      <c r="D1064" s="8"/>
      <c r="E1064" s="9"/>
      <c r="G1064" s="8"/>
      <c r="H1064" s="8"/>
    </row>
    <row r="1065" spans="1:8" x14ac:dyDescent="0.25">
      <c r="A1065" s="13">
        <v>4.9468227839371242</v>
      </c>
      <c r="B1065" s="17">
        <v>13</v>
      </c>
      <c r="D1065" s="8"/>
      <c r="E1065" s="9"/>
      <c r="G1065" s="8"/>
      <c r="H1065" s="8"/>
    </row>
    <row r="1066" spans="1:8" x14ac:dyDescent="0.25">
      <c r="A1066" s="13">
        <v>4.9467242213038212</v>
      </c>
      <c r="B1066" s="17">
        <v>3</v>
      </c>
      <c r="D1066" s="8"/>
      <c r="E1066" s="9"/>
      <c r="G1066" s="8"/>
      <c r="H1066" s="8"/>
    </row>
    <row r="1067" spans="1:8" x14ac:dyDescent="0.25">
      <c r="A1067" s="13">
        <v>4.9441245169640675</v>
      </c>
      <c r="B1067" s="17">
        <v>8.1</v>
      </c>
      <c r="D1067" s="8"/>
      <c r="E1067" s="9"/>
      <c r="G1067" s="8"/>
      <c r="H1067" s="8"/>
    </row>
    <row r="1068" spans="1:8" x14ac:dyDescent="0.25">
      <c r="A1068" s="13">
        <v>4.9424100999952802</v>
      </c>
      <c r="B1068" s="17">
        <v>3.5</v>
      </c>
      <c r="D1068" s="8"/>
      <c r="E1068" s="9"/>
      <c r="G1068" s="8"/>
      <c r="H1068" s="8"/>
    </row>
    <row r="1069" spans="1:8" x14ac:dyDescent="0.25">
      <c r="A1069" s="13">
        <v>4.9407746234565657</v>
      </c>
      <c r="B1069" s="17">
        <v>3.8</v>
      </c>
      <c r="D1069" s="8"/>
      <c r="E1069" s="9"/>
      <c r="G1069" s="8"/>
      <c r="H1069" s="8"/>
    </row>
    <row r="1070" spans="1:8" x14ac:dyDescent="0.25">
      <c r="A1070" s="13">
        <v>4.9394065819231949</v>
      </c>
      <c r="B1070" s="17">
        <v>0.1</v>
      </c>
      <c r="D1070" s="8"/>
      <c r="E1070" s="9"/>
      <c r="G1070" s="8"/>
      <c r="H1070" s="8"/>
    </row>
    <row r="1071" spans="1:8" x14ac:dyDescent="0.25">
      <c r="A1071" s="13">
        <v>4.939403032251489</v>
      </c>
      <c r="B1071" s="17">
        <v>7.4</v>
      </c>
      <c r="D1071" s="8"/>
      <c r="E1071" s="9"/>
      <c r="G1071" s="8"/>
      <c r="H1071" s="8"/>
    </row>
    <row r="1072" spans="1:8" x14ac:dyDescent="0.25">
      <c r="A1072" s="13">
        <v>4.9360297160448976</v>
      </c>
      <c r="B1072" s="17">
        <v>4.5999999999999996</v>
      </c>
      <c r="D1072" s="8"/>
      <c r="E1072" s="9"/>
      <c r="G1072" s="8"/>
      <c r="H1072" s="8"/>
    </row>
    <row r="1073" spans="1:8" x14ac:dyDescent="0.25">
      <c r="A1073" s="13">
        <v>4.9355591388411773</v>
      </c>
      <c r="B1073" s="17">
        <v>1</v>
      </c>
      <c r="D1073" s="8"/>
      <c r="E1073" s="9"/>
      <c r="G1073" s="8"/>
      <c r="H1073" s="8"/>
    </row>
    <row r="1074" spans="1:8" x14ac:dyDescent="0.25">
      <c r="A1074" s="13">
        <v>4.9345981654886</v>
      </c>
      <c r="B1074" s="17">
        <v>7.5</v>
      </c>
      <c r="D1074" s="8"/>
      <c r="E1074" s="9"/>
      <c r="G1074" s="8"/>
      <c r="H1074" s="8"/>
    </row>
    <row r="1075" spans="1:8" x14ac:dyDescent="0.25">
      <c r="A1075" s="13">
        <v>4.9342327173017084</v>
      </c>
      <c r="B1075" s="17">
        <v>4</v>
      </c>
      <c r="D1075" s="8"/>
      <c r="E1075" s="9"/>
      <c r="G1075" s="8"/>
      <c r="H1075" s="8"/>
    </row>
    <row r="1076" spans="1:8" x14ac:dyDescent="0.25">
      <c r="A1076" s="13">
        <v>4.9325972407629939</v>
      </c>
      <c r="B1076" s="17">
        <v>3.5</v>
      </c>
      <c r="D1076" s="8"/>
      <c r="E1076" s="9"/>
      <c r="G1076" s="8"/>
      <c r="H1076" s="8"/>
    </row>
    <row r="1077" spans="1:8" x14ac:dyDescent="0.25">
      <c r="A1077" s="13">
        <v>4.9320889425425678</v>
      </c>
      <c r="B1077" s="17">
        <v>8.1999999999999993</v>
      </c>
      <c r="D1077" s="8"/>
      <c r="E1077" s="9"/>
      <c r="G1077" s="8"/>
      <c r="H1077" s="8"/>
    </row>
    <row r="1078" spans="1:8" x14ac:dyDescent="0.25">
      <c r="A1078" s="13">
        <v>4.9315326044231362</v>
      </c>
      <c r="B1078" s="17">
        <v>0.5</v>
      </c>
      <c r="D1078" s="8"/>
      <c r="E1078" s="9"/>
      <c r="G1078" s="8"/>
      <c r="H1078" s="8"/>
    </row>
    <row r="1079" spans="1:8" x14ac:dyDescent="0.25">
      <c r="A1079" s="13">
        <v>4.9306331820987843</v>
      </c>
      <c r="B1079" s="17">
        <v>6.9</v>
      </c>
      <c r="D1079" s="8"/>
      <c r="E1079" s="9"/>
      <c r="G1079" s="8"/>
      <c r="H1079" s="8"/>
    </row>
    <row r="1080" spans="1:8" x14ac:dyDescent="0.25">
      <c r="A1080" s="13">
        <v>4.9297932987257091</v>
      </c>
      <c r="B1080" s="17">
        <v>1.4</v>
      </c>
      <c r="D1080" s="8"/>
      <c r="E1080" s="9"/>
      <c r="G1080" s="8"/>
      <c r="H1080" s="8"/>
    </row>
    <row r="1081" spans="1:8" x14ac:dyDescent="0.25">
      <c r="A1081" s="13">
        <v>4.929735156820243</v>
      </c>
      <c r="B1081" s="17">
        <v>4.5</v>
      </c>
      <c r="D1081" s="8"/>
      <c r="E1081" s="9"/>
      <c r="G1081" s="8"/>
      <c r="H1081" s="8"/>
    </row>
    <row r="1082" spans="1:8" x14ac:dyDescent="0.25">
      <c r="A1082" s="13">
        <v>4.9289528113794425</v>
      </c>
      <c r="B1082" s="17">
        <v>2.7</v>
      </c>
      <c r="D1082" s="8"/>
      <c r="E1082" s="9"/>
      <c r="G1082" s="8"/>
      <c r="H1082" s="8"/>
    </row>
    <row r="1083" spans="1:8" x14ac:dyDescent="0.25">
      <c r="A1083" s="13">
        <v>4.9288323253731301</v>
      </c>
      <c r="B1083" s="17">
        <v>1.5</v>
      </c>
      <c r="D1083" s="8"/>
      <c r="E1083" s="9"/>
      <c r="G1083" s="8"/>
      <c r="H1083" s="8"/>
    </row>
    <row r="1084" spans="1:8" x14ac:dyDescent="0.25">
      <c r="A1084" s="13">
        <v>4.9269103786679747</v>
      </c>
      <c r="B1084" s="17">
        <v>6.5</v>
      </c>
      <c r="D1084" s="8"/>
      <c r="E1084" s="9"/>
      <c r="G1084" s="8"/>
      <c r="H1084" s="8"/>
    </row>
    <row r="1085" spans="1:8" x14ac:dyDescent="0.25">
      <c r="A1085" s="13">
        <v>4.9269103786679747</v>
      </c>
      <c r="B1085" s="17">
        <v>11.9</v>
      </c>
      <c r="D1085" s="8"/>
      <c r="E1085" s="9"/>
      <c r="G1085" s="8"/>
      <c r="H1085" s="8"/>
    </row>
    <row r="1086" spans="1:8" x14ac:dyDescent="0.25">
      <c r="A1086" s="13">
        <v>4.9261360704770238</v>
      </c>
      <c r="B1086" s="17">
        <v>10.199999999999999</v>
      </c>
      <c r="D1086" s="8"/>
      <c r="E1086" s="9"/>
      <c r="G1086" s="8"/>
      <c r="H1086" s="8"/>
    </row>
    <row r="1087" spans="1:8" x14ac:dyDescent="0.25">
      <c r="A1087" s="13">
        <v>4.9260553346081357</v>
      </c>
      <c r="B1087" s="17">
        <v>2.7</v>
      </c>
      <c r="D1087" s="8"/>
      <c r="E1087" s="9"/>
      <c r="G1087" s="8"/>
      <c r="H1087" s="8"/>
    </row>
    <row r="1088" spans="1:8" x14ac:dyDescent="0.25">
      <c r="A1088" s="13">
        <v>4.9252375963387776</v>
      </c>
      <c r="B1088" s="17">
        <v>2</v>
      </c>
      <c r="D1088" s="8"/>
      <c r="E1088" s="9"/>
      <c r="G1088" s="8"/>
      <c r="H1088" s="8"/>
    </row>
    <row r="1089" spans="1:8" x14ac:dyDescent="0.25">
      <c r="A1089" s="13">
        <v>4.9203311667226348</v>
      </c>
      <c r="B1089" s="17">
        <v>6</v>
      </c>
      <c r="D1089" s="8"/>
      <c r="E1089" s="9"/>
      <c r="G1089" s="8"/>
      <c r="H1089" s="8"/>
    </row>
    <row r="1090" spans="1:8" x14ac:dyDescent="0.25">
      <c r="A1090" s="13">
        <v>4.9203311667226348</v>
      </c>
      <c r="B1090" s="17">
        <v>7</v>
      </c>
      <c r="D1090" s="8"/>
      <c r="E1090" s="9"/>
      <c r="G1090" s="8"/>
      <c r="H1090" s="8"/>
    </row>
    <row r="1091" spans="1:8" x14ac:dyDescent="0.25">
      <c r="A1091" s="13">
        <v>4.9189406918822058</v>
      </c>
      <c r="B1091" s="17">
        <v>7.5</v>
      </c>
      <c r="D1091" s="8"/>
      <c r="E1091" s="9"/>
      <c r="G1091" s="8"/>
      <c r="H1091" s="8"/>
    </row>
    <row r="1092" spans="1:8" x14ac:dyDescent="0.25">
      <c r="A1092" s="13">
        <v>4.9180412695578539</v>
      </c>
      <c r="B1092" s="17">
        <v>9.9</v>
      </c>
      <c r="D1092" s="8"/>
      <c r="E1092" s="9"/>
      <c r="G1092" s="8"/>
      <c r="H1092" s="8"/>
    </row>
    <row r="1093" spans="1:8" x14ac:dyDescent="0.25">
      <c r="A1093" s="13">
        <v>4.917141847233502</v>
      </c>
      <c r="B1093" s="17">
        <v>3.7</v>
      </c>
      <c r="D1093" s="8"/>
      <c r="E1093" s="9"/>
      <c r="G1093" s="8"/>
      <c r="H1093" s="8"/>
    </row>
    <row r="1094" spans="1:8" x14ac:dyDescent="0.25">
      <c r="A1094" s="13">
        <v>4.9162424753758485</v>
      </c>
      <c r="B1094" s="17">
        <v>6.7</v>
      </c>
      <c r="D1094" s="8"/>
      <c r="E1094" s="9"/>
      <c r="G1094" s="8"/>
      <c r="H1094" s="8"/>
    </row>
    <row r="1095" spans="1:8" x14ac:dyDescent="0.25">
      <c r="A1095" s="13">
        <v>4.9162424753758485</v>
      </c>
      <c r="B1095" s="17">
        <v>7.5</v>
      </c>
      <c r="D1095" s="8"/>
      <c r="E1095" s="9"/>
      <c r="G1095" s="8"/>
      <c r="H1095" s="8"/>
    </row>
    <row r="1096" spans="1:8" x14ac:dyDescent="0.25">
      <c r="A1096" s="13">
        <v>4.9154247371064912</v>
      </c>
      <c r="B1096" s="17">
        <v>13.6</v>
      </c>
      <c r="D1096" s="8"/>
      <c r="E1096" s="9"/>
      <c r="G1096" s="8"/>
      <c r="H1096" s="8"/>
    </row>
    <row r="1097" spans="1:8" x14ac:dyDescent="0.25">
      <c r="A1097" s="13">
        <v>4.9143175326181883</v>
      </c>
      <c r="B1097" s="17">
        <v>5.9</v>
      </c>
      <c r="D1097" s="8"/>
      <c r="E1097" s="9"/>
      <c r="G1097" s="8"/>
      <c r="H1097" s="8"/>
    </row>
    <row r="1098" spans="1:8" x14ac:dyDescent="0.25">
      <c r="A1098" s="13">
        <v>4.9121537840290621</v>
      </c>
      <c r="B1098" s="17">
        <v>1.4</v>
      </c>
      <c r="D1098" s="8"/>
      <c r="E1098" s="9"/>
      <c r="G1098" s="8"/>
      <c r="H1098" s="8"/>
    </row>
    <row r="1099" spans="1:8" x14ac:dyDescent="0.25">
      <c r="A1099" s="13">
        <v>4.9115348050267249</v>
      </c>
      <c r="B1099" s="17">
        <v>8.5</v>
      </c>
      <c r="D1099" s="8"/>
      <c r="E1099" s="9"/>
      <c r="G1099" s="8"/>
      <c r="H1099" s="8"/>
    </row>
    <row r="1100" spans="1:8" x14ac:dyDescent="0.25">
      <c r="A1100" s="13">
        <v>4.9113360457597048</v>
      </c>
      <c r="B1100" s="17">
        <v>4.0999999999999996</v>
      </c>
      <c r="D1100" s="8"/>
      <c r="E1100" s="9"/>
      <c r="G1100" s="8"/>
      <c r="H1100" s="8"/>
    </row>
    <row r="1101" spans="1:8" x14ac:dyDescent="0.25">
      <c r="A1101" s="13">
        <v>4.9108458909630368</v>
      </c>
      <c r="B1101" s="17">
        <v>1</v>
      </c>
      <c r="D1101" s="8"/>
      <c r="E1101" s="9"/>
      <c r="G1101" s="8"/>
      <c r="H1101" s="8"/>
    </row>
    <row r="1102" spans="1:8" x14ac:dyDescent="0.25">
      <c r="A1102" s="13">
        <v>4.9080650926822766</v>
      </c>
      <c r="B1102" s="17">
        <v>2.9</v>
      </c>
      <c r="D1102" s="8"/>
      <c r="E1102" s="9"/>
      <c r="G1102" s="8"/>
      <c r="H1102" s="8"/>
    </row>
    <row r="1103" spans="1:8" x14ac:dyDescent="0.25">
      <c r="A1103" s="13">
        <v>4.9038637620744341</v>
      </c>
      <c r="B1103" s="17">
        <v>5.6</v>
      </c>
      <c r="D1103" s="8"/>
      <c r="E1103" s="9"/>
      <c r="G1103" s="8"/>
      <c r="H1103" s="8"/>
    </row>
    <row r="1104" spans="1:8" x14ac:dyDescent="0.25">
      <c r="A1104" s="13">
        <v>4.9038470182061005</v>
      </c>
      <c r="B1104" s="17">
        <v>6</v>
      </c>
      <c r="D1104" s="8"/>
      <c r="E1104" s="9"/>
      <c r="G1104" s="8"/>
      <c r="H1104" s="8"/>
    </row>
    <row r="1105" spans="1:8" x14ac:dyDescent="0.25">
      <c r="A1105" s="13">
        <v>4.9009522453951622</v>
      </c>
      <c r="B1105" s="17">
        <v>2</v>
      </c>
      <c r="D1105" s="8"/>
      <c r="E1105" s="9"/>
      <c r="G1105" s="8"/>
      <c r="H1105" s="8"/>
    </row>
    <row r="1106" spans="1:8" x14ac:dyDescent="0.25">
      <c r="A1106" s="13">
        <v>4.899682253856934</v>
      </c>
      <c r="B1106" s="17">
        <v>4.2</v>
      </c>
      <c r="D1106" s="8"/>
      <c r="E1106" s="9"/>
      <c r="G1106" s="8"/>
      <c r="H1106" s="8"/>
    </row>
    <row r="1107" spans="1:8" x14ac:dyDescent="0.25">
      <c r="A1107" s="13">
        <v>4.8982539784221046</v>
      </c>
      <c r="B1107" s="17">
        <v>6.5</v>
      </c>
      <c r="D1107" s="8"/>
      <c r="E1107" s="9"/>
      <c r="G1107" s="8"/>
      <c r="H1107" s="8"/>
    </row>
    <row r="1108" spans="1:8" x14ac:dyDescent="0.25">
      <c r="A1108" s="13">
        <v>4.8982522334499885</v>
      </c>
      <c r="B1108" s="17">
        <v>3.8</v>
      </c>
      <c r="D1108" s="8"/>
      <c r="E1108" s="9"/>
      <c r="G1108" s="8"/>
      <c r="H1108" s="8"/>
    </row>
    <row r="1109" spans="1:8" x14ac:dyDescent="0.25">
      <c r="A1109" s="13">
        <v>4.8975914997481844</v>
      </c>
      <c r="B1109" s="17">
        <v>11</v>
      </c>
      <c r="D1109" s="8"/>
      <c r="E1109" s="9"/>
      <c r="G1109" s="8"/>
      <c r="H1109" s="8"/>
    </row>
    <row r="1110" spans="1:8" x14ac:dyDescent="0.25">
      <c r="A1110" s="13">
        <v>4.8971202047380533</v>
      </c>
      <c r="B1110" s="17">
        <v>5.9</v>
      </c>
      <c r="D1110" s="8"/>
      <c r="E1110" s="9"/>
      <c r="G1110" s="8"/>
      <c r="H1110" s="8"/>
    </row>
    <row r="1111" spans="1:8" x14ac:dyDescent="0.25">
      <c r="A1111" s="13">
        <v>4.8913543646225843</v>
      </c>
      <c r="B1111" s="17">
        <v>1</v>
      </c>
      <c r="D1111" s="8"/>
      <c r="E1111" s="9"/>
      <c r="G1111" s="8"/>
      <c r="H1111" s="8"/>
    </row>
    <row r="1112" spans="1:8" x14ac:dyDescent="0.25">
      <c r="A1112" s="13">
        <v>4.8901591775029356</v>
      </c>
      <c r="B1112" s="17">
        <v>0</v>
      </c>
      <c r="D1112" s="8"/>
      <c r="E1112" s="9"/>
      <c r="G1112" s="8"/>
      <c r="H1112" s="8"/>
    </row>
    <row r="1113" spans="1:8" x14ac:dyDescent="0.25">
      <c r="A1113" s="13">
        <v>4.8892284833131825</v>
      </c>
      <c r="B1113" s="17">
        <v>5.9</v>
      </c>
      <c r="D1113" s="8"/>
      <c r="E1113" s="9"/>
      <c r="G1113" s="8"/>
      <c r="H1113" s="8"/>
    </row>
    <row r="1114" spans="1:8" x14ac:dyDescent="0.25">
      <c r="A1114" s="13">
        <v>4.8879909578885608</v>
      </c>
      <c r="B1114" s="17">
        <v>7.8</v>
      </c>
      <c r="D1114" s="8"/>
      <c r="E1114" s="9"/>
      <c r="G1114" s="8"/>
      <c r="H1114" s="8"/>
    </row>
    <row r="1115" spans="1:8" x14ac:dyDescent="0.25">
      <c r="A1115" s="13">
        <v>4.8876216359483449</v>
      </c>
      <c r="B1115" s="17">
        <v>6</v>
      </c>
      <c r="D1115" s="8"/>
      <c r="E1115" s="9"/>
      <c r="G1115" s="8"/>
      <c r="H1115" s="8"/>
    </row>
    <row r="1116" spans="1:8" x14ac:dyDescent="0.25">
      <c r="A1116" s="13">
        <v>4.8875104712122717</v>
      </c>
      <c r="B1116" s="17">
        <v>6.5</v>
      </c>
      <c r="D1116" s="8"/>
      <c r="E1116" s="9"/>
      <c r="G1116" s="8"/>
      <c r="H1116" s="8"/>
    </row>
    <row r="1117" spans="1:8" x14ac:dyDescent="0.25">
      <c r="A1117" s="13">
        <v>4.8871377292044311</v>
      </c>
      <c r="B1117" s="17">
        <v>10.14</v>
      </c>
      <c r="D1117" s="8"/>
      <c r="E1117" s="9"/>
      <c r="G1117" s="8"/>
      <c r="H1117" s="8"/>
    </row>
    <row r="1118" spans="1:8" x14ac:dyDescent="0.25">
      <c r="A1118" s="13">
        <v>4.886561488205527</v>
      </c>
      <c r="B1118" s="17">
        <v>0</v>
      </c>
      <c r="D1118" s="8"/>
      <c r="E1118" s="9"/>
      <c r="G1118" s="8"/>
      <c r="H1118" s="8"/>
    </row>
    <row r="1119" spans="1:8" x14ac:dyDescent="0.25">
      <c r="A1119" s="13">
        <v>4.8846275511545372</v>
      </c>
      <c r="B1119" s="17">
        <v>6.8</v>
      </c>
      <c r="D1119" s="8"/>
      <c r="E1119" s="9"/>
      <c r="G1119" s="8"/>
      <c r="H1119" s="8"/>
    </row>
    <row r="1120" spans="1:8" x14ac:dyDescent="0.25">
      <c r="A1120" s="13">
        <v>4.8835329446015576</v>
      </c>
      <c r="B1120" s="17">
        <v>8.3000000000000007</v>
      </c>
      <c r="D1120" s="8"/>
      <c r="E1120" s="9"/>
      <c r="G1120" s="8"/>
      <c r="H1120" s="8"/>
    </row>
    <row r="1121" spans="1:8" x14ac:dyDescent="0.25">
      <c r="A1121" s="13">
        <v>4.8829637989081176</v>
      </c>
      <c r="B1121" s="17">
        <v>9.1999999999999993</v>
      </c>
      <c r="D1121" s="8"/>
      <c r="E1121" s="9"/>
      <c r="G1121" s="8"/>
      <c r="H1121" s="8"/>
    </row>
    <row r="1122" spans="1:8" x14ac:dyDescent="0.25">
      <c r="A1122" s="13">
        <v>4.8829562209869293</v>
      </c>
      <c r="B1122" s="17">
        <v>5.9</v>
      </c>
      <c r="D1122" s="8"/>
      <c r="E1122" s="9"/>
      <c r="G1122" s="8"/>
      <c r="H1122" s="8"/>
    </row>
    <row r="1123" spans="1:8" x14ac:dyDescent="0.25">
      <c r="A1123" s="13">
        <v>4.8817446310968036</v>
      </c>
      <c r="B1123" s="17">
        <v>1.7</v>
      </c>
      <c r="D1123" s="8"/>
      <c r="E1123" s="9"/>
      <c r="G1123" s="8"/>
      <c r="H1123" s="8"/>
    </row>
    <row r="1124" spans="1:8" x14ac:dyDescent="0.25">
      <c r="A1124" s="13">
        <v>4.880265531935061</v>
      </c>
      <c r="B1124" s="17">
        <v>8.4</v>
      </c>
      <c r="D1124" s="8"/>
      <c r="E1124" s="9"/>
      <c r="G1124" s="8"/>
      <c r="H1124" s="8"/>
    </row>
    <row r="1125" spans="1:8" x14ac:dyDescent="0.25">
      <c r="A1125" s="13">
        <v>4.8787747127694292</v>
      </c>
      <c r="B1125" s="17">
        <v>0</v>
      </c>
      <c r="D1125" s="8"/>
      <c r="E1125" s="9"/>
      <c r="G1125" s="8"/>
      <c r="H1125" s="8"/>
    </row>
    <row r="1126" spans="1:8" x14ac:dyDescent="0.25">
      <c r="A1126" s="13">
        <v>4.8769910384466995</v>
      </c>
      <c r="B1126" s="17">
        <v>4.5999999999999996</v>
      </c>
      <c r="D1126" s="8"/>
      <c r="E1126" s="9"/>
      <c r="G1126" s="8"/>
      <c r="H1126" s="8"/>
    </row>
    <row r="1127" spans="1:8" x14ac:dyDescent="0.25">
      <c r="A1127" s="13">
        <v>4.8769910384466995</v>
      </c>
      <c r="B1127" s="17">
        <v>2.7</v>
      </c>
      <c r="D1127" s="8"/>
      <c r="E1127" s="9"/>
      <c r="G1127" s="8"/>
      <c r="H1127" s="8"/>
    </row>
    <row r="1128" spans="1:8" x14ac:dyDescent="0.25">
      <c r="A1128" s="13">
        <v>4.8769397643339127</v>
      </c>
      <c r="B1128" s="17">
        <v>2</v>
      </c>
      <c r="D1128" s="8"/>
      <c r="E1128" s="9"/>
      <c r="G1128" s="8"/>
      <c r="H1128" s="8"/>
    </row>
    <row r="1129" spans="1:8" x14ac:dyDescent="0.25">
      <c r="A1129" s="13">
        <v>4.8766839586606778</v>
      </c>
      <c r="B1129" s="17">
        <v>2.5</v>
      </c>
      <c r="D1129" s="8"/>
      <c r="E1129" s="9"/>
      <c r="G1129" s="8"/>
      <c r="H1129" s="8"/>
    </row>
    <row r="1130" spans="1:8" x14ac:dyDescent="0.25">
      <c r="A1130" s="13">
        <v>4.8745378236386285</v>
      </c>
      <c r="B1130" s="17">
        <v>2.7</v>
      </c>
      <c r="D1130" s="8"/>
      <c r="E1130" s="9"/>
      <c r="G1130" s="8"/>
      <c r="H1130" s="8"/>
    </row>
    <row r="1131" spans="1:8" x14ac:dyDescent="0.25">
      <c r="A1131" s="13">
        <v>4.8739695756645949</v>
      </c>
      <c r="B1131" s="17">
        <v>7</v>
      </c>
      <c r="D1131" s="8"/>
      <c r="E1131" s="9"/>
      <c r="G1131" s="8"/>
      <c r="H1131" s="8"/>
    </row>
    <row r="1132" spans="1:8" x14ac:dyDescent="0.25">
      <c r="A1132" s="13">
        <v>4.8735478274975517</v>
      </c>
      <c r="B1132" s="17">
        <v>6.9</v>
      </c>
      <c r="D1132" s="8"/>
      <c r="E1132" s="9"/>
      <c r="G1132" s="8"/>
      <c r="H1132" s="8"/>
    </row>
    <row r="1133" spans="1:8" x14ac:dyDescent="0.25">
      <c r="A1133" s="13">
        <v>4.8735478274975517</v>
      </c>
      <c r="B1133" s="17">
        <v>5</v>
      </c>
      <c r="D1133" s="8"/>
      <c r="E1133" s="9"/>
      <c r="G1133" s="8"/>
      <c r="H1133" s="8"/>
    </row>
    <row r="1134" spans="1:8" x14ac:dyDescent="0.25">
      <c r="A1134" s="13">
        <v>4.8725024504431769</v>
      </c>
      <c r="B1134" s="17">
        <v>4.8</v>
      </c>
      <c r="D1134" s="8"/>
      <c r="E1134" s="9"/>
      <c r="G1134" s="8"/>
      <c r="H1134" s="8"/>
    </row>
    <row r="1135" spans="1:8" x14ac:dyDescent="0.25">
      <c r="A1135" s="13">
        <v>4.8721348975710228</v>
      </c>
      <c r="B1135" s="17">
        <v>7</v>
      </c>
      <c r="D1135" s="8"/>
      <c r="E1135" s="9"/>
      <c r="G1135" s="8"/>
      <c r="H1135" s="8"/>
    </row>
    <row r="1136" spans="1:8" x14ac:dyDescent="0.25">
      <c r="A1136" s="13">
        <v>4.8712668705611986</v>
      </c>
      <c r="B1136" s="17">
        <v>1.4</v>
      </c>
      <c r="D1136" s="8"/>
      <c r="E1136" s="9"/>
      <c r="G1136" s="8"/>
      <c r="H1136" s="8"/>
    </row>
    <row r="1137" spans="1:8" x14ac:dyDescent="0.25">
      <c r="A1137" s="13">
        <v>4.8704491322918422</v>
      </c>
      <c r="B1137" s="17">
        <v>3.2</v>
      </c>
      <c r="D1137" s="8"/>
      <c r="E1137" s="9"/>
      <c r="G1137" s="8"/>
      <c r="H1137" s="8"/>
    </row>
    <row r="1138" spans="1:8" x14ac:dyDescent="0.25">
      <c r="A1138" s="13">
        <v>4.8697324641895765</v>
      </c>
      <c r="B1138" s="17">
        <v>4.4000000000000004</v>
      </c>
      <c r="D1138" s="8"/>
      <c r="E1138" s="9"/>
      <c r="G1138" s="8"/>
      <c r="H1138" s="8"/>
    </row>
    <row r="1139" spans="1:8" x14ac:dyDescent="0.25">
      <c r="A1139" s="13">
        <v>4.8688136557531276</v>
      </c>
      <c r="B1139" s="17">
        <v>3.6</v>
      </c>
      <c r="D1139" s="8"/>
      <c r="E1139" s="9"/>
      <c r="G1139" s="8"/>
      <c r="H1139" s="8"/>
    </row>
    <row r="1140" spans="1:8" x14ac:dyDescent="0.25">
      <c r="A1140" s="13">
        <v>4.8683209422256768</v>
      </c>
      <c r="B1140" s="17">
        <v>0</v>
      </c>
      <c r="D1140" s="8"/>
      <c r="E1140" s="9"/>
      <c r="G1140" s="8"/>
      <c r="H1140" s="8"/>
    </row>
    <row r="1141" spans="1:8" x14ac:dyDescent="0.25">
      <c r="A1141" s="13">
        <v>4.8671781792144131</v>
      </c>
      <c r="B1141" s="17">
        <v>4</v>
      </c>
      <c r="D1141" s="8"/>
      <c r="E1141" s="9"/>
      <c r="G1141" s="8"/>
      <c r="H1141" s="8"/>
    </row>
    <row r="1142" spans="1:8" x14ac:dyDescent="0.25">
      <c r="A1142" s="13">
        <v>4.8662301881169245</v>
      </c>
      <c r="B1142" s="17">
        <v>2.5</v>
      </c>
      <c r="D1142" s="8"/>
      <c r="E1142" s="9"/>
      <c r="G1142" s="8"/>
      <c r="H1142" s="8"/>
    </row>
    <row r="1143" spans="1:8" x14ac:dyDescent="0.25">
      <c r="A1143" s="13">
        <v>4.8641394340081741</v>
      </c>
      <c r="B1143" s="17">
        <v>4.5999999999999996</v>
      </c>
      <c r="D1143" s="8"/>
      <c r="E1143" s="9"/>
      <c r="G1143" s="8"/>
      <c r="H1143" s="8"/>
    </row>
    <row r="1144" spans="1:8" x14ac:dyDescent="0.25">
      <c r="A1144" s="13">
        <v>4.8631765077723692</v>
      </c>
      <c r="B1144" s="17">
        <v>0</v>
      </c>
      <c r="D1144" s="8"/>
      <c r="E1144" s="9"/>
      <c r="G1144" s="8"/>
      <c r="H1144" s="8"/>
    </row>
    <row r="1145" spans="1:8" x14ac:dyDescent="0.25">
      <c r="A1145" s="13">
        <v>4.8631765077723692</v>
      </c>
      <c r="B1145" s="17">
        <v>8</v>
      </c>
      <c r="D1145" s="8"/>
      <c r="E1145" s="9"/>
      <c r="G1145" s="8"/>
      <c r="H1145" s="8"/>
    </row>
    <row r="1146" spans="1:8" x14ac:dyDescent="0.25">
      <c r="A1146" s="13">
        <v>4.8631765077723692</v>
      </c>
      <c r="B1146" s="17">
        <v>11.3</v>
      </c>
      <c r="D1146" s="8"/>
      <c r="E1146" s="9"/>
      <c r="G1146" s="8"/>
      <c r="H1146" s="8"/>
    </row>
    <row r="1147" spans="1:8" x14ac:dyDescent="0.25">
      <c r="A1147" s="13">
        <v>4.8622770854480173</v>
      </c>
      <c r="B1147" s="17">
        <v>10</v>
      </c>
      <c r="D1147" s="8"/>
      <c r="E1147" s="9"/>
      <c r="G1147" s="8"/>
      <c r="H1147" s="8"/>
    </row>
    <row r="1148" spans="1:8" x14ac:dyDescent="0.25">
      <c r="A1148" s="13">
        <v>4.8614540113289131</v>
      </c>
      <c r="B1148" s="17">
        <v>9.3000000000000007</v>
      </c>
      <c r="D1148" s="8"/>
      <c r="E1148" s="9"/>
      <c r="G1148" s="8"/>
      <c r="H1148" s="8"/>
    </row>
    <row r="1149" spans="1:8" x14ac:dyDescent="0.25">
      <c r="A1149" s="13">
        <v>4.8614540113289131</v>
      </c>
      <c r="B1149" s="17">
        <v>9.6999999999999993</v>
      </c>
      <c r="D1149" s="8"/>
      <c r="E1149" s="9"/>
      <c r="G1149" s="8"/>
      <c r="H1149" s="8"/>
    </row>
    <row r="1150" spans="1:8" x14ac:dyDescent="0.25">
      <c r="A1150" s="13">
        <v>4.8612086898481044</v>
      </c>
      <c r="B1150" s="17">
        <v>6</v>
      </c>
      <c r="D1150" s="8"/>
      <c r="E1150" s="9"/>
      <c r="G1150" s="8"/>
      <c r="H1150" s="8"/>
    </row>
    <row r="1151" spans="1:8" x14ac:dyDescent="0.25">
      <c r="A1151" s="13">
        <v>4.8610033028450488</v>
      </c>
      <c r="B1151" s="17">
        <v>0</v>
      </c>
      <c r="D1151" s="8"/>
      <c r="E1151" s="9"/>
      <c r="G1151" s="8"/>
      <c r="H1151" s="8"/>
    </row>
    <row r="1152" spans="1:8" x14ac:dyDescent="0.25">
      <c r="A1152" s="13">
        <v>4.8595788184749606</v>
      </c>
      <c r="B1152" s="17">
        <v>6.2</v>
      </c>
      <c r="D1152" s="8"/>
      <c r="E1152" s="9"/>
      <c r="G1152" s="8"/>
      <c r="H1152" s="8"/>
    </row>
    <row r="1153" spans="1:8" x14ac:dyDescent="0.25">
      <c r="A1153" s="13">
        <v>4.8590007965208404</v>
      </c>
      <c r="B1153" s="17">
        <v>1.4</v>
      </c>
      <c r="D1153" s="8"/>
      <c r="E1153" s="9"/>
      <c r="G1153" s="8"/>
      <c r="H1153" s="8"/>
    </row>
    <row r="1154" spans="1:8" x14ac:dyDescent="0.25">
      <c r="A1154" s="13">
        <v>4.8590007965208404</v>
      </c>
      <c r="B1154" s="17">
        <v>7</v>
      </c>
      <c r="D1154" s="8"/>
      <c r="E1154" s="9"/>
      <c r="G1154" s="8"/>
      <c r="H1154" s="8"/>
    </row>
    <row r="1155" spans="1:8" x14ac:dyDescent="0.25">
      <c r="A1155" s="13">
        <v>4.8589125487362983</v>
      </c>
      <c r="B1155" s="17">
        <v>8</v>
      </c>
      <c r="D1155" s="8"/>
      <c r="E1155" s="9"/>
      <c r="G1155" s="8"/>
      <c r="H1155" s="8"/>
    </row>
    <row r="1156" spans="1:8" x14ac:dyDescent="0.25">
      <c r="A1156" s="13">
        <v>4.8586793961506078</v>
      </c>
      <c r="B1156" s="17">
        <v>4.9000000000000004</v>
      </c>
      <c r="D1156" s="8"/>
      <c r="E1156" s="9"/>
      <c r="G1156" s="8"/>
      <c r="H1156" s="8"/>
    </row>
    <row r="1157" spans="1:8" x14ac:dyDescent="0.25">
      <c r="A1157" s="13">
        <v>4.8581830582514822</v>
      </c>
      <c r="B1157" s="17">
        <v>3.8</v>
      </c>
      <c r="D1157" s="8"/>
      <c r="E1157" s="9"/>
      <c r="G1157" s="8"/>
      <c r="H1157" s="8"/>
    </row>
    <row r="1158" spans="1:8" x14ac:dyDescent="0.25">
      <c r="A1158" s="13">
        <v>4.8578671716819235</v>
      </c>
      <c r="B1158" s="17">
        <v>3.7</v>
      </c>
      <c r="D1158" s="8"/>
      <c r="E1158" s="9"/>
      <c r="G1158" s="8"/>
      <c r="H1158" s="8"/>
    </row>
    <row r="1159" spans="1:8" x14ac:dyDescent="0.25">
      <c r="A1159" s="13">
        <v>4.856880551501904</v>
      </c>
      <c r="B1159" s="17">
        <v>11.7</v>
      </c>
      <c r="D1159" s="8"/>
      <c r="E1159" s="9"/>
      <c r="G1159" s="8"/>
      <c r="H1159" s="8"/>
    </row>
    <row r="1160" spans="1:8" x14ac:dyDescent="0.25">
      <c r="A1160" s="13">
        <v>4.8557764175731721</v>
      </c>
      <c r="B1160" s="17">
        <v>6</v>
      </c>
      <c r="D1160" s="8"/>
      <c r="E1160" s="9"/>
      <c r="G1160" s="8"/>
      <c r="H1160" s="8"/>
    </row>
    <row r="1161" spans="1:8" x14ac:dyDescent="0.25">
      <c r="A1161" s="13">
        <v>4.854912105174054</v>
      </c>
      <c r="B1161" s="17">
        <v>3.9</v>
      </c>
      <c r="D1161" s="8"/>
      <c r="E1161" s="9"/>
      <c r="G1161" s="8"/>
      <c r="H1161" s="8"/>
    </row>
    <row r="1162" spans="1:8" x14ac:dyDescent="0.25">
      <c r="A1162" s="13">
        <v>4.8541822845288465</v>
      </c>
      <c r="B1162" s="17">
        <v>0</v>
      </c>
      <c r="D1162" s="8"/>
      <c r="E1162" s="9"/>
      <c r="G1162" s="8"/>
      <c r="H1162" s="8"/>
    </row>
    <row r="1163" spans="1:8" x14ac:dyDescent="0.25">
      <c r="A1163" s="13">
        <v>4.8540943669046968</v>
      </c>
      <c r="B1163" s="17">
        <v>3.4</v>
      </c>
      <c r="D1163" s="8"/>
      <c r="E1163" s="9"/>
      <c r="G1163" s="8"/>
      <c r="H1163" s="8"/>
    </row>
    <row r="1164" spans="1:8" x14ac:dyDescent="0.25">
      <c r="A1164" s="13">
        <v>4.8508234138272677</v>
      </c>
      <c r="B1164" s="17">
        <v>5</v>
      </c>
      <c r="D1164" s="8"/>
      <c r="E1164" s="9"/>
      <c r="G1164" s="8"/>
      <c r="H1164" s="8"/>
    </row>
    <row r="1165" spans="1:8" x14ac:dyDescent="0.25">
      <c r="A1165" s="13">
        <v>4.8505495323012964</v>
      </c>
      <c r="B1165" s="17">
        <v>8.1999999999999993</v>
      </c>
      <c r="D1165" s="8"/>
      <c r="E1165" s="9"/>
      <c r="G1165" s="8"/>
      <c r="H1165" s="8"/>
    </row>
    <row r="1166" spans="1:8" x14ac:dyDescent="0.25">
      <c r="A1166" s="13">
        <v>4.8505495323012964</v>
      </c>
      <c r="B1166" s="17">
        <v>0</v>
      </c>
      <c r="D1166" s="8"/>
      <c r="E1166" s="9"/>
      <c r="G1166" s="8"/>
      <c r="H1166" s="8"/>
    </row>
    <row r="1167" spans="1:8" x14ac:dyDescent="0.25">
      <c r="A1167" s="13">
        <v>4.8490715371091477</v>
      </c>
      <c r="B1167" s="17">
        <v>2</v>
      </c>
      <c r="D1167" s="8"/>
      <c r="E1167" s="9"/>
      <c r="G1167" s="8"/>
      <c r="H1167" s="8"/>
    </row>
    <row r="1168" spans="1:8" x14ac:dyDescent="0.25">
      <c r="A1168" s="13">
        <v>4.8478863282583813</v>
      </c>
      <c r="B1168" s="17">
        <v>6</v>
      </c>
      <c r="D1168" s="8"/>
      <c r="E1168" s="9"/>
      <c r="G1168" s="8"/>
      <c r="H1168" s="8"/>
    </row>
    <row r="1169" spans="1:8" x14ac:dyDescent="0.25">
      <c r="A1169" s="13">
        <v>4.8478863282583813</v>
      </c>
      <c r="B1169" s="17">
        <v>9</v>
      </c>
      <c r="D1169" s="8"/>
      <c r="E1169" s="9"/>
      <c r="G1169" s="8"/>
      <c r="H1169" s="8"/>
    </row>
    <row r="1170" spans="1:8" x14ac:dyDescent="0.25">
      <c r="A1170" s="13">
        <v>4.8475524607498386</v>
      </c>
      <c r="B1170" s="17">
        <v>4.7</v>
      </c>
      <c r="D1170" s="8"/>
      <c r="E1170" s="9"/>
      <c r="G1170" s="8"/>
      <c r="H1170" s="8"/>
    </row>
    <row r="1171" spans="1:8" x14ac:dyDescent="0.25">
      <c r="A1171" s="13">
        <v>4.8452276436988351</v>
      </c>
      <c r="B1171" s="17">
        <v>0</v>
      </c>
      <c r="D1171" s="8"/>
      <c r="E1171" s="9"/>
      <c r="G1171" s="8"/>
      <c r="H1171" s="8"/>
    </row>
    <row r="1172" spans="1:8" x14ac:dyDescent="0.25">
      <c r="A1172" s="13">
        <v>4.8451880612853246</v>
      </c>
      <c r="B1172" s="17">
        <v>0</v>
      </c>
      <c r="D1172" s="8"/>
      <c r="E1172" s="9"/>
      <c r="G1172" s="8"/>
      <c r="H1172" s="8"/>
    </row>
    <row r="1173" spans="1:8" x14ac:dyDescent="0.25">
      <c r="A1173" s="13">
        <v>4.8433892166366208</v>
      </c>
      <c r="B1173" s="17">
        <v>0</v>
      </c>
      <c r="D1173" s="8"/>
      <c r="E1173" s="9"/>
      <c r="G1173" s="8"/>
      <c r="H1173" s="8"/>
    </row>
    <row r="1174" spans="1:8" x14ac:dyDescent="0.25">
      <c r="A1174" s="13">
        <v>4.8404227769359442</v>
      </c>
      <c r="B1174" s="17">
        <v>0</v>
      </c>
      <c r="D1174" s="8"/>
      <c r="E1174" s="9"/>
      <c r="G1174" s="8"/>
      <c r="H1174" s="8"/>
    </row>
    <row r="1175" spans="1:8" x14ac:dyDescent="0.25">
      <c r="A1175" s="13">
        <v>4.8404227769359442</v>
      </c>
      <c r="B1175" s="17">
        <v>0</v>
      </c>
      <c r="D1175" s="8"/>
      <c r="E1175" s="9"/>
      <c r="G1175" s="8"/>
      <c r="H1175" s="8"/>
    </row>
    <row r="1176" spans="1:8" x14ac:dyDescent="0.25">
      <c r="A1176" s="13">
        <v>4.8388921050148594</v>
      </c>
      <c r="B1176" s="17">
        <v>1</v>
      </c>
      <c r="D1176" s="8"/>
      <c r="E1176" s="9"/>
      <c r="G1176" s="8"/>
      <c r="H1176" s="8"/>
    </row>
    <row r="1177" spans="1:8" x14ac:dyDescent="0.25">
      <c r="A1177" s="13">
        <v>4.8385573397869095</v>
      </c>
      <c r="B1177" s="17">
        <v>2.4</v>
      </c>
      <c r="D1177" s="8"/>
      <c r="E1177" s="9"/>
      <c r="G1177" s="8"/>
      <c r="H1177" s="8"/>
    </row>
    <row r="1178" spans="1:8" x14ac:dyDescent="0.25">
      <c r="A1178" s="13">
        <v>4.8377396015175513</v>
      </c>
      <c r="B1178" s="17">
        <v>4.8</v>
      </c>
      <c r="D1178" s="8"/>
      <c r="E1178" s="9"/>
      <c r="G1178" s="8"/>
      <c r="H1178" s="8"/>
    </row>
    <row r="1179" spans="1:8" x14ac:dyDescent="0.25">
      <c r="A1179" s="13">
        <v>4.8377396015175513</v>
      </c>
      <c r="B1179" s="17">
        <v>3.4</v>
      </c>
      <c r="D1179" s="8"/>
      <c r="E1179" s="9"/>
      <c r="G1179" s="8"/>
      <c r="H1179" s="8"/>
    </row>
    <row r="1180" spans="1:8" x14ac:dyDescent="0.25">
      <c r="A1180" s="13">
        <v>4.8369596305944178</v>
      </c>
      <c r="B1180" s="17">
        <v>6.9</v>
      </c>
      <c r="D1180" s="8"/>
      <c r="E1180" s="9"/>
      <c r="G1180" s="8"/>
      <c r="H1180" s="8"/>
    </row>
    <row r="1181" spans="1:8" x14ac:dyDescent="0.25">
      <c r="A1181" s="13">
        <v>4.8348688764856664</v>
      </c>
      <c r="B1181" s="17">
        <v>7.9</v>
      </c>
      <c r="D1181" s="8"/>
      <c r="E1181" s="9"/>
      <c r="G1181" s="8"/>
      <c r="H1181" s="8"/>
    </row>
    <row r="1182" spans="1:8" x14ac:dyDescent="0.25">
      <c r="A1182" s="13">
        <v>4.8348688764856664</v>
      </c>
      <c r="B1182" s="17">
        <v>7.2</v>
      </c>
      <c r="D1182" s="8"/>
      <c r="E1182" s="9"/>
      <c r="G1182" s="8"/>
      <c r="H1182" s="8"/>
    </row>
    <row r="1183" spans="1:8" x14ac:dyDescent="0.25">
      <c r="A1183" s="13">
        <v>4.8344686484401223</v>
      </c>
      <c r="B1183" s="17">
        <v>1.9</v>
      </c>
      <c r="D1183" s="8"/>
      <c r="E1183" s="9"/>
      <c r="G1183" s="8"/>
      <c r="H1183" s="8"/>
    </row>
    <row r="1184" spans="1:8" x14ac:dyDescent="0.25">
      <c r="A1184" s="13">
        <v>4.833695963467898</v>
      </c>
      <c r="B1184" s="17">
        <v>5</v>
      </c>
      <c r="D1184" s="8"/>
      <c r="E1184" s="9"/>
      <c r="G1184" s="8"/>
      <c r="H1184" s="8"/>
    </row>
    <row r="1185" spans="1:8" x14ac:dyDescent="0.25">
      <c r="A1185" s="13">
        <v>4.833695963467898</v>
      </c>
      <c r="B1185" s="17">
        <v>9.6</v>
      </c>
      <c r="D1185" s="8"/>
      <c r="E1185" s="9"/>
      <c r="G1185" s="8"/>
      <c r="H1185" s="8"/>
    </row>
    <row r="1186" spans="1:8" x14ac:dyDescent="0.25">
      <c r="A1186" s="13">
        <v>4.8332154767916089</v>
      </c>
      <c r="B1186" s="17">
        <v>6.54</v>
      </c>
      <c r="D1186" s="8"/>
      <c r="E1186" s="9"/>
      <c r="G1186" s="8"/>
      <c r="H1186" s="8"/>
    </row>
    <row r="1187" spans="1:8" x14ac:dyDescent="0.25">
      <c r="A1187" s="13">
        <v>4.8325961487443942</v>
      </c>
      <c r="B1187" s="17">
        <v>10</v>
      </c>
      <c r="D1187" s="8"/>
      <c r="E1187" s="9"/>
      <c r="G1187" s="8"/>
      <c r="H1187" s="8"/>
    </row>
    <row r="1188" spans="1:8" x14ac:dyDescent="0.25">
      <c r="A1188" s="13">
        <v>4.8308130434101644</v>
      </c>
      <c r="B1188" s="17">
        <v>0</v>
      </c>
      <c r="D1188" s="8"/>
      <c r="E1188" s="9"/>
      <c r="G1188" s="8"/>
      <c r="H1188" s="8"/>
    </row>
    <row r="1189" spans="1:8" x14ac:dyDescent="0.25">
      <c r="A1189" s="13">
        <v>4.8306873682681655</v>
      </c>
      <c r="B1189" s="17">
        <v>1</v>
      </c>
      <c r="D1189" s="8"/>
      <c r="E1189" s="9"/>
      <c r="G1189" s="8"/>
      <c r="H1189" s="8"/>
    </row>
    <row r="1190" spans="1:8" x14ac:dyDescent="0.25">
      <c r="A1190" s="13">
        <v>4.8303799570933359</v>
      </c>
      <c r="B1190" s="17">
        <v>9</v>
      </c>
      <c r="D1190" s="8"/>
      <c r="E1190" s="9"/>
      <c r="G1190" s="8"/>
      <c r="H1190" s="8"/>
    </row>
    <row r="1191" spans="1:8" x14ac:dyDescent="0.25">
      <c r="A1191" s="13">
        <v>4.8303799570933359</v>
      </c>
      <c r="B1191" s="17">
        <v>5.5</v>
      </c>
      <c r="D1191" s="8"/>
      <c r="E1191" s="9"/>
      <c r="G1191" s="8"/>
      <c r="H1191" s="8"/>
    </row>
    <row r="1192" spans="1:8" x14ac:dyDescent="0.25">
      <c r="A1192" s="13">
        <v>4.8303799570933359</v>
      </c>
      <c r="B1192" s="17">
        <v>6.3</v>
      </c>
      <c r="D1192" s="8"/>
      <c r="E1192" s="9"/>
      <c r="G1192" s="8"/>
      <c r="H1192" s="8"/>
    </row>
    <row r="1193" spans="1:8" x14ac:dyDescent="0.25">
      <c r="A1193" s="13">
        <v>4.8287444805546214</v>
      </c>
      <c r="B1193" s="17">
        <v>9.4</v>
      </c>
      <c r="D1193" s="8"/>
      <c r="E1193" s="9"/>
      <c r="G1193" s="8"/>
      <c r="H1193" s="8"/>
    </row>
    <row r="1194" spans="1:8" x14ac:dyDescent="0.25">
      <c r="A1194" s="13">
        <v>4.8280990371226338</v>
      </c>
      <c r="B1194" s="17">
        <v>8.1</v>
      </c>
      <c r="D1194" s="8"/>
      <c r="E1194" s="9"/>
      <c r="G1194" s="8"/>
      <c r="H1194" s="8"/>
    </row>
    <row r="1195" spans="1:8" x14ac:dyDescent="0.25">
      <c r="A1195" s="13">
        <v>4.827930123352429</v>
      </c>
      <c r="B1195" s="17">
        <v>3.9</v>
      </c>
      <c r="D1195" s="8"/>
      <c r="E1195" s="9"/>
      <c r="G1195" s="8"/>
      <c r="H1195" s="8"/>
    </row>
    <row r="1196" spans="1:8" x14ac:dyDescent="0.25">
      <c r="A1196" s="13">
        <v>4.8264886633235617</v>
      </c>
      <c r="B1196" s="17">
        <v>4.5999999999999996</v>
      </c>
      <c r="D1196" s="8"/>
      <c r="E1196" s="9"/>
      <c r="G1196" s="8"/>
      <c r="H1196" s="8"/>
    </row>
    <row r="1197" spans="1:8" x14ac:dyDescent="0.25">
      <c r="A1197" s="13">
        <v>4.8262912657465495</v>
      </c>
      <c r="B1197" s="17">
        <v>13.2</v>
      </c>
      <c r="D1197" s="8"/>
      <c r="E1197" s="9"/>
      <c r="G1197" s="8"/>
      <c r="H1197" s="8"/>
    </row>
    <row r="1198" spans="1:8" x14ac:dyDescent="0.25">
      <c r="A1198" s="13">
        <v>4.8254735274771932</v>
      </c>
      <c r="B1198" s="17">
        <v>6.9</v>
      </c>
      <c r="D1198" s="8"/>
      <c r="E1198" s="9"/>
      <c r="G1198" s="8"/>
      <c r="H1198" s="8"/>
    </row>
    <row r="1199" spans="1:8" x14ac:dyDescent="0.25">
      <c r="A1199" s="13">
        <v>4.8254735274771932</v>
      </c>
      <c r="B1199" s="17">
        <v>4.4000000000000004</v>
      </c>
      <c r="D1199" s="8"/>
      <c r="E1199" s="9"/>
      <c r="G1199" s="8"/>
      <c r="H1199" s="8"/>
    </row>
    <row r="1200" spans="1:8" x14ac:dyDescent="0.25">
      <c r="A1200" s="13">
        <v>4.8222025743997632</v>
      </c>
      <c r="B1200" s="17">
        <v>3</v>
      </c>
      <c r="D1200" s="8"/>
      <c r="E1200" s="9"/>
      <c r="G1200" s="8"/>
      <c r="H1200" s="8"/>
    </row>
    <row r="1201" spans="1:8" x14ac:dyDescent="0.25">
      <c r="A1201" s="13">
        <v>4.8209036585278158</v>
      </c>
      <c r="B1201" s="17">
        <v>1</v>
      </c>
      <c r="D1201" s="8"/>
      <c r="E1201" s="9"/>
      <c r="G1201" s="8"/>
      <c r="H1201" s="8"/>
    </row>
    <row r="1202" spans="1:8" x14ac:dyDescent="0.25">
      <c r="A1202" s="13">
        <v>4.820233597724414</v>
      </c>
      <c r="B1202" s="17">
        <v>3.5</v>
      </c>
      <c r="D1202" s="8"/>
      <c r="E1202" s="9"/>
      <c r="G1202" s="8"/>
      <c r="H1202" s="8"/>
    </row>
    <row r="1203" spans="1:8" x14ac:dyDescent="0.25">
      <c r="A1203" s="13">
        <v>4.820233597724414</v>
      </c>
      <c r="B1203" s="17">
        <v>0</v>
      </c>
      <c r="D1203" s="8"/>
      <c r="E1203" s="9"/>
      <c r="G1203" s="8"/>
      <c r="H1203" s="8"/>
    </row>
    <row r="1204" spans="1:8" x14ac:dyDescent="0.25">
      <c r="A1204" s="13">
        <v>4.818931621322335</v>
      </c>
      <c r="B1204" s="17">
        <v>6</v>
      </c>
      <c r="D1204" s="8"/>
      <c r="E1204" s="9"/>
      <c r="G1204" s="8"/>
      <c r="H1204" s="8"/>
    </row>
    <row r="1205" spans="1:8" x14ac:dyDescent="0.25">
      <c r="A1205" s="13">
        <v>4.8150067124525364</v>
      </c>
      <c r="B1205" s="17">
        <v>6.2</v>
      </c>
      <c r="D1205" s="8"/>
      <c r="E1205" s="9"/>
      <c r="G1205" s="8"/>
      <c r="H1205" s="8"/>
    </row>
    <row r="1206" spans="1:8" x14ac:dyDescent="0.25">
      <c r="A1206" s="13">
        <v>4.8146077022573506</v>
      </c>
      <c r="B1206" s="17">
        <v>8.9</v>
      </c>
      <c r="D1206" s="8"/>
      <c r="E1206" s="9"/>
      <c r="G1206" s="8"/>
      <c r="H1206" s="8"/>
    </row>
    <row r="1207" spans="1:8" x14ac:dyDescent="0.25">
      <c r="A1207" s="13">
        <v>4.8140251917061905</v>
      </c>
      <c r="B1207" s="17">
        <v>2.5</v>
      </c>
      <c r="D1207" s="8"/>
      <c r="E1207" s="9"/>
      <c r="G1207" s="8"/>
      <c r="H1207" s="8"/>
    </row>
    <row r="1208" spans="1:8" x14ac:dyDescent="0.25">
      <c r="A1208" s="13">
        <v>4.8140251917061905</v>
      </c>
      <c r="B1208" s="17">
        <v>2</v>
      </c>
      <c r="D1208" s="8"/>
      <c r="E1208" s="9"/>
      <c r="G1208" s="8"/>
      <c r="H1208" s="8"/>
    </row>
    <row r="1209" spans="1:8" x14ac:dyDescent="0.25">
      <c r="A1209" s="13">
        <v>4.8120740630348902</v>
      </c>
      <c r="B1209" s="17">
        <v>4.2</v>
      </c>
      <c r="D1209" s="14"/>
      <c r="E1209" s="9"/>
      <c r="G1209" s="8"/>
      <c r="H1209" s="8"/>
    </row>
    <row r="1210" spans="1:8" x14ac:dyDescent="0.25">
      <c r="A1210" s="13">
        <v>4.8107542386287614</v>
      </c>
      <c r="B1210" s="17">
        <v>4.5</v>
      </c>
      <c r="D1210" s="8"/>
      <c r="E1210" s="9"/>
      <c r="G1210" s="8"/>
      <c r="H1210" s="8"/>
    </row>
    <row r="1211" spans="1:8" x14ac:dyDescent="0.25">
      <c r="A1211" s="13">
        <v>4.8106326030060238</v>
      </c>
      <c r="B1211" s="17">
        <v>1</v>
      </c>
      <c r="D1211" s="8"/>
      <c r="E1211" s="9"/>
      <c r="G1211" s="8"/>
      <c r="H1211" s="8"/>
    </row>
    <row r="1212" spans="1:8" x14ac:dyDescent="0.25">
      <c r="A1212" s="13">
        <v>4.8099365003594041</v>
      </c>
      <c r="B1212" s="17">
        <v>6.2</v>
      </c>
      <c r="D1212" s="8"/>
      <c r="E1212" s="9"/>
      <c r="G1212" s="8"/>
      <c r="H1212" s="14"/>
    </row>
    <row r="1213" spans="1:8" x14ac:dyDescent="0.25">
      <c r="A1213" s="13">
        <v>4.8091187620900477</v>
      </c>
      <c r="B1213" s="17">
        <v>6.9</v>
      </c>
      <c r="D1213" s="8"/>
      <c r="E1213" s="9"/>
      <c r="G1213" s="8"/>
      <c r="H1213" s="14"/>
    </row>
    <row r="1214" spans="1:8" x14ac:dyDescent="0.25">
      <c r="A1214" s="13">
        <v>4.8091187620900477</v>
      </c>
      <c r="B1214" s="17">
        <v>2</v>
      </c>
      <c r="D1214" s="8"/>
      <c r="E1214" s="9"/>
      <c r="G1214" s="8"/>
      <c r="H1214" s="14"/>
    </row>
    <row r="1215" spans="1:8" x14ac:dyDescent="0.25">
      <c r="A1215" s="13">
        <v>4.8074123236625326</v>
      </c>
      <c r="B1215" s="17">
        <v>5.8</v>
      </c>
      <c r="D1215" s="8"/>
      <c r="E1215" s="9"/>
      <c r="G1215" s="8"/>
      <c r="H1215" s="14"/>
    </row>
    <row r="1216" spans="1:8" x14ac:dyDescent="0.25">
      <c r="A1216" s="13">
        <v>4.8067887095957111</v>
      </c>
      <c r="B1216" s="17">
        <v>7.4</v>
      </c>
      <c r="D1216" s="8"/>
      <c r="E1216" s="9"/>
      <c r="G1216" s="8"/>
      <c r="H1216" s="14"/>
    </row>
    <row r="1217" spans="1:8" x14ac:dyDescent="0.25">
      <c r="A1217" s="13">
        <v>4.806665547281975</v>
      </c>
      <c r="B1217" s="17">
        <v>4</v>
      </c>
      <c r="D1217" s="8"/>
      <c r="E1217" s="9"/>
      <c r="G1217" s="8"/>
      <c r="H1217" s="14"/>
    </row>
    <row r="1218" spans="1:8" x14ac:dyDescent="0.25">
      <c r="A1218" s="13">
        <v>4.8058478090126187</v>
      </c>
      <c r="B1218" s="17">
        <v>5.2</v>
      </c>
      <c r="D1218" s="8"/>
      <c r="E1218" s="9"/>
      <c r="G1218" s="8"/>
      <c r="H1218" s="8"/>
    </row>
    <row r="1219" spans="1:8" x14ac:dyDescent="0.25">
      <c r="A1219" s="13">
        <v>4.8045529419087831</v>
      </c>
      <c r="B1219" s="17">
        <v>5.4</v>
      </c>
      <c r="D1219" s="8"/>
      <c r="E1219" s="9"/>
      <c r="G1219" s="8"/>
      <c r="H1219" s="8"/>
    </row>
    <row r="1220" spans="1:8" x14ac:dyDescent="0.25">
      <c r="A1220" s="13">
        <v>4.8045529419087831</v>
      </c>
      <c r="B1220" s="17">
        <v>8.3000000000000007</v>
      </c>
      <c r="D1220" s="8"/>
      <c r="E1220" s="9"/>
      <c r="G1220" s="8"/>
      <c r="H1220" s="8"/>
    </row>
    <row r="1221" spans="1:8" x14ac:dyDescent="0.25">
      <c r="A1221" s="13">
        <v>4.8042123324739032</v>
      </c>
      <c r="B1221" s="17">
        <v>9.3000000000000007</v>
      </c>
      <c r="D1221" s="8"/>
      <c r="E1221" s="9"/>
      <c r="G1221" s="8"/>
      <c r="H1221" s="8"/>
    </row>
    <row r="1222" spans="1:8" x14ac:dyDescent="0.25">
      <c r="A1222" s="13">
        <v>4.8035075648544083</v>
      </c>
      <c r="B1222" s="17">
        <v>10.8</v>
      </c>
      <c r="D1222" s="8"/>
      <c r="E1222" s="9"/>
      <c r="G1222" s="8"/>
      <c r="H1222" s="8"/>
    </row>
    <row r="1223" spans="1:8" x14ac:dyDescent="0.25">
      <c r="A1223" s="13">
        <v>4.8029448161853985</v>
      </c>
      <c r="B1223" s="17">
        <v>4.99</v>
      </c>
      <c r="D1223" s="8"/>
      <c r="E1223" s="9"/>
      <c r="G1223" s="8"/>
      <c r="H1223" s="8"/>
    </row>
    <row r="1224" spans="1:8" x14ac:dyDescent="0.25">
      <c r="A1224" s="13">
        <v>4.8011163673920674</v>
      </c>
      <c r="B1224" s="17">
        <v>5.8</v>
      </c>
      <c r="D1224" s="8"/>
      <c r="E1224" s="9"/>
      <c r="G1224" s="8"/>
      <c r="H1224" s="8"/>
    </row>
    <row r="1225" spans="1:8" x14ac:dyDescent="0.25">
      <c r="A1225" s="13">
        <v>4.8011163673920674</v>
      </c>
      <c r="B1225" s="17">
        <v>4.5</v>
      </c>
      <c r="D1225" s="8"/>
      <c r="E1225" s="9"/>
      <c r="G1225" s="8"/>
      <c r="H1225" s="8"/>
    </row>
    <row r="1226" spans="1:8" x14ac:dyDescent="0.25">
      <c r="A1226" s="13">
        <v>4.8003714336912831</v>
      </c>
      <c r="B1226" s="17">
        <v>2.5</v>
      </c>
      <c r="D1226" s="8"/>
      <c r="E1226" s="9"/>
      <c r="G1226" s="8"/>
      <c r="H1226" s="8"/>
    </row>
    <row r="1227" spans="1:8" x14ac:dyDescent="0.25">
      <c r="A1227" s="13">
        <v>4.8000618961276649</v>
      </c>
      <c r="B1227" s="17">
        <v>7</v>
      </c>
      <c r="D1227" s="8"/>
      <c r="E1227" s="9"/>
      <c r="G1227" s="8"/>
      <c r="H1227" s="8"/>
    </row>
    <row r="1228" spans="1:8" x14ac:dyDescent="0.25">
      <c r="A1228" s="13">
        <v>4.7982806795825326</v>
      </c>
      <c r="B1228" s="17">
        <v>9.4</v>
      </c>
      <c r="D1228" s="8"/>
      <c r="E1228" s="9"/>
      <c r="G1228" s="8"/>
      <c r="H1228" s="8"/>
    </row>
    <row r="1229" spans="1:8" x14ac:dyDescent="0.25">
      <c r="A1229" s="13">
        <v>4.7971789760699304</v>
      </c>
      <c r="B1229" s="17">
        <v>0</v>
      </c>
      <c r="D1229" s="8"/>
      <c r="E1229" s="9"/>
      <c r="G1229" s="8"/>
      <c r="H1229" s="8"/>
    </row>
    <row r="1230" spans="1:8" x14ac:dyDescent="0.25">
      <c r="A1230" s="13">
        <v>4.794296056012195</v>
      </c>
      <c r="B1230" s="17">
        <v>10.6</v>
      </c>
      <c r="D1230" s="8"/>
      <c r="E1230" s="9"/>
      <c r="G1230" s="8"/>
      <c r="H1230" s="8"/>
    </row>
    <row r="1231" spans="1:8" x14ac:dyDescent="0.25">
      <c r="A1231" s="13">
        <v>4.7939209887972494</v>
      </c>
      <c r="B1231" s="17">
        <v>10</v>
      </c>
      <c r="D1231" s="8"/>
      <c r="E1231" s="9"/>
      <c r="G1231" s="8"/>
      <c r="H1231" s="8"/>
    </row>
    <row r="1232" spans="1:8" x14ac:dyDescent="0.25">
      <c r="A1232" s="13">
        <v>4.7930537943106559</v>
      </c>
      <c r="B1232" s="17">
        <v>0.1</v>
      </c>
      <c r="D1232" s="8"/>
      <c r="E1232" s="9"/>
      <c r="G1232" s="8"/>
      <c r="H1232" s="8"/>
    </row>
    <row r="1233" spans="1:8" x14ac:dyDescent="0.25">
      <c r="A1233" s="13">
        <v>4.7930215664728966</v>
      </c>
      <c r="B1233" s="17">
        <v>1</v>
      </c>
      <c r="D1233" s="8"/>
      <c r="E1233" s="9"/>
      <c r="G1233" s="8"/>
      <c r="H1233" s="8"/>
    </row>
    <row r="1234" spans="1:8" x14ac:dyDescent="0.25">
      <c r="A1234" s="13">
        <v>4.7930215664728966</v>
      </c>
      <c r="B1234" s="17">
        <v>7</v>
      </c>
      <c r="D1234" s="8"/>
      <c r="E1234" s="9"/>
      <c r="G1234" s="8"/>
      <c r="H1234" s="8"/>
    </row>
    <row r="1235" spans="1:8" x14ac:dyDescent="0.25">
      <c r="A1235" s="13">
        <v>4.7928545959833277</v>
      </c>
      <c r="B1235" s="17">
        <v>3.3</v>
      </c>
      <c r="D1235" s="8"/>
      <c r="E1235" s="9"/>
      <c r="G1235" s="8"/>
      <c r="H1235" s="8"/>
    </row>
    <row r="1236" spans="1:8" x14ac:dyDescent="0.25">
      <c r="A1236" s="13">
        <v>4.7904521626018823</v>
      </c>
      <c r="B1236" s="17">
        <v>2.5</v>
      </c>
      <c r="D1236" s="8"/>
      <c r="E1236" s="9"/>
      <c r="G1236" s="8"/>
      <c r="H1236" s="8"/>
    </row>
    <row r="1237" spans="1:8" x14ac:dyDescent="0.25">
      <c r="A1237" s="13">
        <v>4.7904521626018823</v>
      </c>
      <c r="B1237" s="17">
        <v>9.1</v>
      </c>
      <c r="D1237" s="8"/>
      <c r="E1237" s="9"/>
      <c r="G1237" s="8"/>
      <c r="H1237" s="8"/>
    </row>
    <row r="1238" spans="1:8" x14ac:dyDescent="0.25">
      <c r="A1238" s="13">
        <v>4.7903232994998399</v>
      </c>
      <c r="B1238" s="17">
        <v>5.9</v>
      </c>
      <c r="D1238" s="8"/>
      <c r="E1238" s="9"/>
      <c r="G1238" s="8"/>
      <c r="H1238" s="8"/>
    </row>
    <row r="1239" spans="1:8" x14ac:dyDescent="0.25">
      <c r="A1239" s="13">
        <v>4.7894930436254732</v>
      </c>
      <c r="B1239" s="17">
        <v>3.8</v>
      </c>
      <c r="D1239" s="8"/>
      <c r="E1239" s="9"/>
      <c r="G1239" s="8"/>
      <c r="H1239" s="8"/>
    </row>
    <row r="1240" spans="1:8" x14ac:dyDescent="0.25">
      <c r="A1240" s="13">
        <v>4.788872286093155</v>
      </c>
      <c r="B1240" s="17">
        <v>5</v>
      </c>
      <c r="D1240" s="8"/>
      <c r="E1240" s="9"/>
      <c r="G1240" s="8"/>
      <c r="H1240" s="8"/>
    </row>
    <row r="1241" spans="1:8" x14ac:dyDescent="0.25">
      <c r="A1241" s="13">
        <v>4.7862220905480442</v>
      </c>
      <c r="B1241" s="17">
        <v>7.6</v>
      </c>
      <c r="D1241" s="8"/>
      <c r="E1241" s="9"/>
      <c r="G1241" s="8"/>
      <c r="H1241" s="8"/>
    </row>
    <row r="1242" spans="1:8" x14ac:dyDescent="0.25">
      <c r="A1242" s="13">
        <v>4.7854043522786878</v>
      </c>
      <c r="B1242" s="17">
        <v>2.4</v>
      </c>
      <c r="D1242" s="8"/>
      <c r="E1242" s="9"/>
      <c r="G1242" s="8"/>
      <c r="H1242" s="8"/>
    </row>
    <row r="1243" spans="1:8" x14ac:dyDescent="0.25">
      <c r="A1243" s="13">
        <v>4.7849267655537275</v>
      </c>
      <c r="B1243" s="17">
        <v>1</v>
      </c>
      <c r="D1243" s="8"/>
      <c r="E1243" s="9"/>
      <c r="G1243" s="8"/>
      <c r="H1243" s="8"/>
    </row>
    <row r="1244" spans="1:8" x14ac:dyDescent="0.25">
      <c r="A1244" s="13">
        <v>4.784690777875654</v>
      </c>
      <c r="B1244" s="17">
        <v>0</v>
      </c>
      <c r="D1244" s="8"/>
      <c r="E1244" s="9"/>
      <c r="G1244" s="8"/>
      <c r="H1244" s="8"/>
    </row>
    <row r="1245" spans="1:8" x14ac:dyDescent="0.25">
      <c r="A1245" s="13">
        <v>4.7813156609318996</v>
      </c>
      <c r="B1245" s="17">
        <v>3.5</v>
      </c>
      <c r="D1245" s="8"/>
      <c r="E1245" s="9"/>
      <c r="G1245" s="8"/>
      <c r="H1245" s="8"/>
    </row>
    <row r="1246" spans="1:8" x14ac:dyDescent="0.25">
      <c r="A1246" s="13">
        <v>4.7789204823709452</v>
      </c>
      <c r="B1246" s="17">
        <v>10.3</v>
      </c>
      <c r="D1246" s="8"/>
      <c r="E1246" s="9"/>
      <c r="G1246" s="8"/>
      <c r="H1246" s="8"/>
    </row>
    <row r="1247" spans="1:8" x14ac:dyDescent="0.25">
      <c r="A1247" s="13">
        <v>4.7786308092832623</v>
      </c>
      <c r="B1247" s="17">
        <v>4.9000000000000004</v>
      </c>
      <c r="D1247" s="8"/>
      <c r="E1247" s="9"/>
      <c r="G1247" s="8"/>
      <c r="H1247" s="8"/>
    </row>
    <row r="1248" spans="1:8" x14ac:dyDescent="0.25">
      <c r="A1248" s="13">
        <v>4.774133697661501</v>
      </c>
      <c r="B1248" s="17">
        <v>4</v>
      </c>
      <c r="D1248" s="8"/>
      <c r="E1248" s="9"/>
      <c r="G1248" s="8"/>
      <c r="H1248" s="8"/>
    </row>
    <row r="1249" spans="1:8" x14ac:dyDescent="0.25">
      <c r="A1249" s="13">
        <v>4.7732342753371482</v>
      </c>
      <c r="B1249" s="17">
        <v>8</v>
      </c>
      <c r="D1249" s="8"/>
      <c r="E1249" s="9"/>
      <c r="G1249" s="8"/>
      <c r="H1249" s="8"/>
    </row>
    <row r="1250" spans="1:8" x14ac:dyDescent="0.25">
      <c r="A1250" s="13">
        <v>4.7705360083640915</v>
      </c>
      <c r="B1250" s="17">
        <v>5</v>
      </c>
      <c r="D1250" s="8"/>
      <c r="E1250" s="9"/>
      <c r="G1250" s="8"/>
      <c r="H1250" s="8"/>
    </row>
    <row r="1251" spans="1:8" x14ac:dyDescent="0.25">
      <c r="A1251" s="13">
        <v>4.7682318486221842</v>
      </c>
      <c r="B1251" s="17">
        <v>5.8</v>
      </c>
      <c r="D1251" s="8"/>
      <c r="E1251" s="9"/>
      <c r="G1251" s="8"/>
      <c r="H1251" s="8"/>
    </row>
    <row r="1252" spans="1:8" x14ac:dyDescent="0.25">
      <c r="A1252" s="13">
        <v>4.7682318486221842</v>
      </c>
      <c r="B1252" s="17">
        <v>9.0500000000000007</v>
      </c>
      <c r="D1252" s="8"/>
      <c r="E1252" s="9"/>
      <c r="G1252" s="8"/>
      <c r="H1252" s="8"/>
    </row>
    <row r="1253" spans="1:8" x14ac:dyDescent="0.25">
      <c r="A1253" s="13">
        <v>4.7669193679512736</v>
      </c>
      <c r="B1253" s="17">
        <v>11.2</v>
      </c>
      <c r="D1253" s="8"/>
      <c r="E1253" s="9"/>
      <c r="G1253" s="8"/>
      <c r="H1253" s="8"/>
    </row>
    <row r="1254" spans="1:8" x14ac:dyDescent="0.25">
      <c r="A1254" s="13">
        <v>4.7664278287874309</v>
      </c>
      <c r="B1254" s="17">
        <v>1.3</v>
      </c>
      <c r="D1254" s="8"/>
      <c r="E1254" s="9"/>
      <c r="G1254" s="8"/>
      <c r="H1254" s="8"/>
    </row>
    <row r="1255" spans="1:8" x14ac:dyDescent="0.25">
      <c r="A1255" s="13">
        <v>4.7664278287874309</v>
      </c>
      <c r="B1255" s="17">
        <v>7.4</v>
      </c>
      <c r="D1255" s="8"/>
      <c r="E1255" s="9"/>
      <c r="G1255" s="8"/>
      <c r="H1255" s="8"/>
    </row>
    <row r="1256" spans="1:8" x14ac:dyDescent="0.25">
      <c r="A1256" s="13">
        <v>4.7660388967423319</v>
      </c>
      <c r="B1256" s="17">
        <v>1</v>
      </c>
      <c r="D1256" s="8"/>
      <c r="E1256" s="9"/>
      <c r="G1256" s="8"/>
      <c r="H1256" s="8"/>
    </row>
    <row r="1257" spans="1:8" x14ac:dyDescent="0.25">
      <c r="A1257" s="13">
        <v>4.764960895544756</v>
      </c>
      <c r="B1257" s="17">
        <v>6.3</v>
      </c>
      <c r="D1257" s="8"/>
      <c r="E1257" s="9"/>
      <c r="G1257" s="8"/>
      <c r="H1257" s="8"/>
    </row>
    <row r="1258" spans="1:8" x14ac:dyDescent="0.25">
      <c r="A1258" s="13">
        <v>4.7642400520936263</v>
      </c>
      <c r="B1258" s="17">
        <v>6.8</v>
      </c>
      <c r="D1258" s="8"/>
      <c r="E1258" s="9"/>
      <c r="G1258" s="8"/>
      <c r="H1258" s="8"/>
    </row>
    <row r="1259" spans="1:8" x14ac:dyDescent="0.25">
      <c r="A1259" s="13">
        <v>4.7640253954059855</v>
      </c>
      <c r="B1259" s="17">
        <v>4.0999999999999996</v>
      </c>
      <c r="D1259" s="8"/>
      <c r="E1259" s="9"/>
      <c r="G1259" s="8"/>
      <c r="H1259" s="8"/>
    </row>
    <row r="1260" spans="1:8" x14ac:dyDescent="0.25">
      <c r="A1260" s="13">
        <v>4.7616924826793969</v>
      </c>
      <c r="B1260" s="17">
        <v>2.5</v>
      </c>
      <c r="D1260" s="8"/>
      <c r="E1260" s="9"/>
      <c r="G1260" s="8"/>
      <c r="H1260" s="8"/>
    </row>
    <row r="1261" spans="1:8" x14ac:dyDescent="0.25">
      <c r="A1261" s="13">
        <v>4.7616899424673251</v>
      </c>
      <c r="B1261" s="17">
        <v>0</v>
      </c>
      <c r="D1261" s="8"/>
      <c r="E1261" s="9"/>
      <c r="G1261" s="8"/>
      <c r="H1261" s="8"/>
    </row>
    <row r="1262" spans="1:8" x14ac:dyDescent="0.25">
      <c r="A1262" s="13">
        <v>4.7616229620245392</v>
      </c>
      <c r="B1262" s="17">
        <v>1</v>
      </c>
      <c r="D1262" s="8"/>
      <c r="E1262" s="9"/>
      <c r="G1262" s="8"/>
      <c r="H1262" s="8"/>
    </row>
    <row r="1263" spans="1:8" x14ac:dyDescent="0.25">
      <c r="A1263" s="13">
        <v>4.7600544659286124</v>
      </c>
      <c r="B1263" s="17">
        <v>4.8</v>
      </c>
      <c r="D1263" s="8"/>
      <c r="E1263" s="9"/>
      <c r="G1263" s="8"/>
      <c r="H1263" s="8"/>
    </row>
    <row r="1264" spans="1:8" x14ac:dyDescent="0.25">
      <c r="A1264" s="13">
        <v>4.7600544659286124</v>
      </c>
      <c r="B1264" s="17">
        <v>3.6</v>
      </c>
      <c r="D1264" s="8"/>
      <c r="E1264" s="9"/>
      <c r="G1264" s="8"/>
      <c r="H1264" s="8"/>
    </row>
    <row r="1265" spans="1:8" x14ac:dyDescent="0.25">
      <c r="A1265" s="13">
        <v>4.7570446734988092</v>
      </c>
      <c r="B1265" s="17">
        <v>6.7</v>
      </c>
      <c r="D1265" s="8"/>
      <c r="E1265" s="9"/>
      <c r="G1265" s="8"/>
      <c r="H1265" s="8"/>
    </row>
    <row r="1266" spans="1:8" x14ac:dyDescent="0.25">
      <c r="A1266" s="13">
        <v>4.7564655974075203</v>
      </c>
      <c r="B1266" s="17">
        <v>11</v>
      </c>
      <c r="D1266" s="8"/>
      <c r="E1266" s="9"/>
      <c r="G1266" s="8"/>
      <c r="H1266" s="8"/>
    </row>
    <row r="1267" spans="1:8" x14ac:dyDescent="0.25">
      <c r="A1267" s="13">
        <v>4.7558571219090711</v>
      </c>
      <c r="B1267" s="17">
        <v>8.4</v>
      </c>
      <c r="D1267" s="8"/>
      <c r="E1267" s="9"/>
      <c r="G1267" s="8"/>
      <c r="H1267" s="8"/>
    </row>
    <row r="1268" spans="1:8" x14ac:dyDescent="0.25">
      <c r="A1268" s="13">
        <v>4.7552458288501036</v>
      </c>
      <c r="B1268" s="17">
        <v>8.1</v>
      </c>
      <c r="D1268" s="8"/>
      <c r="E1268" s="9"/>
      <c r="G1268" s="8"/>
      <c r="H1268" s="8"/>
    </row>
    <row r="1269" spans="1:8" x14ac:dyDescent="0.25">
      <c r="A1269" s="13">
        <v>4.7551480363124679</v>
      </c>
      <c r="B1269" s="17">
        <v>9.6</v>
      </c>
      <c r="D1269" s="8"/>
      <c r="E1269" s="9"/>
      <c r="G1269" s="8"/>
      <c r="H1269" s="8"/>
    </row>
    <row r="1270" spans="1:8" x14ac:dyDescent="0.25">
      <c r="A1270" s="13">
        <v>4.7548961485564929</v>
      </c>
      <c r="B1270" s="17">
        <v>9</v>
      </c>
      <c r="D1270" s="8"/>
      <c r="E1270" s="9"/>
      <c r="G1270" s="8"/>
      <c r="H1270" s="8"/>
    </row>
    <row r="1271" spans="1:8" x14ac:dyDescent="0.25">
      <c r="A1271" s="13">
        <v>4.7535125597737542</v>
      </c>
      <c r="B1271" s="17">
        <v>10</v>
      </c>
      <c r="D1271" s="8"/>
      <c r="E1271" s="9"/>
      <c r="G1271" s="8"/>
      <c r="H1271" s="8"/>
    </row>
    <row r="1272" spans="1:8" x14ac:dyDescent="0.25">
      <c r="A1272" s="13">
        <v>4.7534469842013998</v>
      </c>
      <c r="B1272" s="17">
        <v>0</v>
      </c>
      <c r="D1272" s="8"/>
      <c r="E1272" s="9"/>
      <c r="G1272" s="8"/>
      <c r="H1272" s="8"/>
    </row>
    <row r="1273" spans="1:8" x14ac:dyDescent="0.25">
      <c r="A1273" s="13">
        <v>4.753329466244395</v>
      </c>
      <c r="B1273" s="17">
        <v>8.1</v>
      </c>
      <c r="D1273" s="8"/>
      <c r="E1273" s="9"/>
      <c r="G1273" s="8"/>
      <c r="H1273" s="8"/>
    </row>
    <row r="1274" spans="1:8" x14ac:dyDescent="0.25">
      <c r="A1274" s="13">
        <v>4.752694821504396</v>
      </c>
      <c r="B1274" s="17">
        <v>5.7</v>
      </c>
      <c r="D1274" s="8"/>
      <c r="E1274" s="9"/>
      <c r="G1274" s="8"/>
      <c r="H1274" s="8"/>
    </row>
    <row r="1275" spans="1:8" x14ac:dyDescent="0.25">
      <c r="A1275" s="13">
        <v>4.7518770832350388</v>
      </c>
      <c r="B1275" s="17">
        <v>2.7</v>
      </c>
      <c r="D1275" s="8"/>
      <c r="E1275" s="9"/>
      <c r="G1275" s="8"/>
      <c r="H1275" s="8"/>
    </row>
    <row r="1276" spans="1:8" x14ac:dyDescent="0.25">
      <c r="A1276" s="13">
        <v>4.7518770832350388</v>
      </c>
      <c r="B1276" s="17">
        <v>11.4</v>
      </c>
      <c r="D1276" s="8"/>
      <c r="E1276" s="9"/>
      <c r="G1276" s="8"/>
      <c r="H1276" s="8"/>
    </row>
    <row r="1277" spans="1:8" x14ac:dyDescent="0.25">
      <c r="A1277" s="13">
        <v>4.7516481395526959</v>
      </c>
      <c r="B1277" s="17">
        <v>9.1999999999999993</v>
      </c>
      <c r="D1277" s="8"/>
      <c r="E1277" s="9"/>
      <c r="G1277" s="8"/>
      <c r="H1277" s="8"/>
    </row>
    <row r="1278" spans="1:8" x14ac:dyDescent="0.25">
      <c r="A1278" s="13">
        <v>4.7494238684269678</v>
      </c>
      <c r="B1278" s="17">
        <v>5.5</v>
      </c>
      <c r="D1278" s="8"/>
      <c r="E1278" s="9"/>
      <c r="G1278" s="8"/>
      <c r="H1278" s="8"/>
    </row>
    <row r="1279" spans="1:8" x14ac:dyDescent="0.25">
      <c r="A1279" s="13">
        <v>4.7491303084410248</v>
      </c>
      <c r="B1279" s="17">
        <v>5.0999999999999996</v>
      </c>
      <c r="D1279" s="8"/>
      <c r="E1279" s="9"/>
      <c r="G1279" s="8"/>
      <c r="H1279" s="8"/>
    </row>
    <row r="1280" spans="1:8" x14ac:dyDescent="0.25">
      <c r="A1280" s="13">
        <v>4.7489498725796384</v>
      </c>
      <c r="B1280" s="17">
        <v>6</v>
      </c>
      <c r="D1280" s="8"/>
      <c r="E1280" s="9"/>
      <c r="G1280" s="8"/>
      <c r="H1280" s="8"/>
    </row>
    <row r="1281" spans="1:8" x14ac:dyDescent="0.25">
      <c r="A1281" s="13">
        <v>4.7488770275012646</v>
      </c>
      <c r="B1281" s="17">
        <v>9.8000000000000007</v>
      </c>
      <c r="D1281" s="8"/>
      <c r="E1281" s="9"/>
      <c r="G1281" s="8"/>
      <c r="H1281" s="8"/>
    </row>
    <row r="1282" spans="1:8" x14ac:dyDescent="0.25">
      <c r="A1282" s="13">
        <v>4.7486061301576106</v>
      </c>
      <c r="B1282" s="17">
        <v>5.2</v>
      </c>
      <c r="D1282" s="8"/>
      <c r="E1282" s="9"/>
      <c r="G1282" s="8"/>
      <c r="H1282" s="8"/>
    </row>
    <row r="1283" spans="1:8" x14ac:dyDescent="0.25">
      <c r="A1283" s="13">
        <v>4.7486061301576106</v>
      </c>
      <c r="B1283" s="17">
        <v>8.8000000000000007</v>
      </c>
      <c r="D1283" s="8"/>
      <c r="E1283" s="9"/>
      <c r="G1283" s="8"/>
      <c r="H1283" s="8"/>
    </row>
    <row r="1284" spans="1:8" x14ac:dyDescent="0.25">
      <c r="A1284" s="13">
        <v>4.7472083617358676</v>
      </c>
      <c r="B1284" s="17">
        <v>6.6</v>
      </c>
      <c r="D1284" s="8"/>
      <c r="E1284" s="9"/>
      <c r="G1284" s="8"/>
      <c r="H1284" s="8"/>
    </row>
    <row r="1285" spans="1:8" x14ac:dyDescent="0.25">
      <c r="A1285" s="13">
        <v>4.7462516056065835</v>
      </c>
      <c r="B1285" s="17">
        <v>0</v>
      </c>
      <c r="D1285" s="8"/>
      <c r="E1285" s="9"/>
      <c r="G1285" s="8"/>
      <c r="H1285" s="8"/>
    </row>
    <row r="1286" spans="1:8" x14ac:dyDescent="0.25">
      <c r="A1286" s="13">
        <v>4.7453351770801806</v>
      </c>
      <c r="B1286" s="17">
        <v>6.5</v>
      </c>
      <c r="D1286" s="8"/>
      <c r="E1286" s="9"/>
      <c r="G1286" s="8"/>
      <c r="H1286" s="8"/>
    </row>
    <row r="1287" spans="1:8" x14ac:dyDescent="0.25">
      <c r="A1287" s="13">
        <v>4.7445174388108242</v>
      </c>
      <c r="B1287" s="17">
        <v>2.4</v>
      </c>
      <c r="D1287" s="8"/>
      <c r="E1287" s="9"/>
      <c r="G1287" s="8"/>
      <c r="H1287" s="8"/>
    </row>
    <row r="1288" spans="1:8" x14ac:dyDescent="0.25">
      <c r="A1288" s="13">
        <v>4.7445174388108242</v>
      </c>
      <c r="B1288" s="17">
        <v>2.1</v>
      </c>
      <c r="D1288" s="8"/>
      <c r="E1288" s="9"/>
      <c r="G1288" s="8"/>
      <c r="H1288" s="8"/>
    </row>
    <row r="1289" spans="1:8" x14ac:dyDescent="0.25">
      <c r="A1289" s="13">
        <v>4.7428819622721097</v>
      </c>
      <c r="B1289" s="17">
        <v>2</v>
      </c>
      <c r="D1289" s="8"/>
      <c r="E1289" s="9"/>
      <c r="G1289" s="8"/>
      <c r="H1289" s="8"/>
    </row>
    <row r="1290" spans="1:8" x14ac:dyDescent="0.25">
      <c r="A1290" s="13">
        <v>4.7400010615915331</v>
      </c>
      <c r="B1290" s="17">
        <v>10.5</v>
      </c>
      <c r="D1290" s="8"/>
      <c r="E1290" s="9"/>
      <c r="G1290" s="8"/>
      <c r="H1290" s="8"/>
    </row>
    <row r="1291" spans="1:8" x14ac:dyDescent="0.25">
      <c r="A1291" s="13">
        <v>4.7390562270117655</v>
      </c>
      <c r="B1291" s="17">
        <v>1</v>
      </c>
      <c r="D1291" s="8"/>
      <c r="E1291" s="9"/>
      <c r="G1291" s="8"/>
      <c r="H1291" s="8"/>
    </row>
    <row r="1292" spans="1:8" x14ac:dyDescent="0.25">
      <c r="A1292" s="13">
        <v>4.7375986282100868</v>
      </c>
      <c r="B1292" s="17">
        <v>12.7</v>
      </c>
      <c r="D1292" s="8"/>
      <c r="E1292" s="9"/>
      <c r="G1292" s="8"/>
      <c r="H1292" s="8"/>
    </row>
    <row r="1293" spans="1:8" x14ac:dyDescent="0.25">
      <c r="A1293" s="13">
        <v>4.7372573823630617</v>
      </c>
      <c r="B1293" s="17">
        <v>4.9000000000000004</v>
      </c>
      <c r="D1293" s="8"/>
      <c r="E1293" s="9"/>
      <c r="G1293" s="8"/>
      <c r="H1293" s="8"/>
    </row>
    <row r="1294" spans="1:8" x14ac:dyDescent="0.25">
      <c r="A1294" s="13">
        <v>4.7366034333743903</v>
      </c>
      <c r="B1294" s="17">
        <v>12.4</v>
      </c>
      <c r="D1294" s="8"/>
      <c r="E1294" s="9"/>
      <c r="G1294" s="8"/>
      <c r="H1294" s="8"/>
    </row>
    <row r="1295" spans="1:8" x14ac:dyDescent="0.25">
      <c r="A1295" s="13">
        <v>4.7366034333743903</v>
      </c>
      <c r="B1295" s="17">
        <v>8.5</v>
      </c>
      <c r="D1295" s="8"/>
      <c r="E1295" s="9"/>
      <c r="G1295" s="8"/>
      <c r="H1295" s="8"/>
    </row>
    <row r="1296" spans="1:8" x14ac:dyDescent="0.25">
      <c r="A1296" s="13">
        <v>4.7363400561172515</v>
      </c>
      <c r="B1296" s="17">
        <v>4.5</v>
      </c>
      <c r="D1296" s="8"/>
      <c r="E1296" s="9"/>
      <c r="G1296" s="8"/>
      <c r="H1296" s="8"/>
    </row>
    <row r="1297" spans="1:8" x14ac:dyDescent="0.25">
      <c r="A1297" s="13">
        <v>4.7363400561172515</v>
      </c>
      <c r="B1297" s="17">
        <v>5.5</v>
      </c>
      <c r="D1297" s="8"/>
      <c r="E1297" s="9"/>
      <c r="G1297" s="8"/>
      <c r="H1297" s="8"/>
    </row>
    <row r="1298" spans="1:8" x14ac:dyDescent="0.25">
      <c r="A1298" s="13">
        <v>4.7345126792656398</v>
      </c>
      <c r="B1298" s="17">
        <v>4.2</v>
      </c>
      <c r="D1298" s="8"/>
      <c r="E1298" s="9"/>
      <c r="G1298" s="8"/>
      <c r="H1298" s="8"/>
    </row>
    <row r="1299" spans="1:8" x14ac:dyDescent="0.25">
      <c r="A1299" s="13">
        <v>4.7337547347997742</v>
      </c>
      <c r="B1299" s="17">
        <v>8.5</v>
      </c>
      <c r="D1299" s="8"/>
      <c r="E1299" s="9"/>
      <c r="G1299" s="8"/>
      <c r="H1299" s="8"/>
    </row>
    <row r="1300" spans="1:8" x14ac:dyDescent="0.25">
      <c r="A1300" s="13">
        <v>4.7330691030398224</v>
      </c>
      <c r="B1300" s="17">
        <v>4.2</v>
      </c>
      <c r="D1300" s="8"/>
      <c r="E1300" s="9"/>
      <c r="G1300" s="8"/>
      <c r="H1300" s="8"/>
    </row>
    <row r="1301" spans="1:8" x14ac:dyDescent="0.25">
      <c r="A1301" s="13">
        <v>4.7322513647704643</v>
      </c>
      <c r="B1301" s="17">
        <v>3</v>
      </c>
      <c r="D1301" s="8"/>
      <c r="E1301" s="9"/>
      <c r="G1301" s="8"/>
      <c r="H1301" s="8"/>
    </row>
    <row r="1302" spans="1:8" x14ac:dyDescent="0.25">
      <c r="A1302" s="13">
        <v>4.7318608484169475</v>
      </c>
      <c r="B1302" s="17">
        <v>8.1999999999999993</v>
      </c>
      <c r="D1302" s="8"/>
      <c r="E1302" s="9"/>
      <c r="G1302" s="8"/>
      <c r="H1302" s="8"/>
    </row>
    <row r="1303" spans="1:8" x14ac:dyDescent="0.25">
      <c r="A1303" s="13">
        <v>4.7313765481025136</v>
      </c>
      <c r="B1303" s="17">
        <v>2.8</v>
      </c>
      <c r="D1303" s="8"/>
      <c r="E1303" s="9"/>
      <c r="G1303" s="8"/>
      <c r="H1303" s="8"/>
    </row>
    <row r="1304" spans="1:8" x14ac:dyDescent="0.25">
      <c r="A1304" s="13">
        <v>4.7306158882317506</v>
      </c>
      <c r="B1304" s="17">
        <v>7.9</v>
      </c>
      <c r="D1304" s="8"/>
      <c r="E1304" s="9"/>
      <c r="G1304" s="8"/>
      <c r="H1304" s="8"/>
    </row>
    <row r="1305" spans="1:8" x14ac:dyDescent="0.25">
      <c r="A1305" s="13">
        <v>4.7289804116930361</v>
      </c>
      <c r="B1305" s="17">
        <v>4.2</v>
      </c>
      <c r="D1305" s="8"/>
      <c r="E1305" s="9"/>
      <c r="G1305" s="8"/>
      <c r="H1305" s="8"/>
    </row>
    <row r="1306" spans="1:8" x14ac:dyDescent="0.25">
      <c r="A1306" s="13">
        <v>4.7279888946843061</v>
      </c>
      <c r="B1306" s="17">
        <v>7</v>
      </c>
      <c r="D1306" s="8"/>
      <c r="E1306" s="9"/>
      <c r="G1306" s="8"/>
      <c r="H1306" s="8"/>
    </row>
    <row r="1307" spans="1:8" x14ac:dyDescent="0.25">
      <c r="A1307" s="13">
        <v>4.7279888946843061</v>
      </c>
      <c r="B1307" s="17">
        <v>7.2</v>
      </c>
      <c r="D1307" s="8"/>
      <c r="E1307" s="9"/>
      <c r="G1307" s="8"/>
      <c r="H1307" s="8"/>
    </row>
    <row r="1308" spans="1:8" x14ac:dyDescent="0.25">
      <c r="A1308" s="13">
        <v>4.7251059746265716</v>
      </c>
      <c r="B1308" s="17">
        <v>1.85</v>
      </c>
      <c r="D1308" s="8"/>
      <c r="E1308" s="9"/>
      <c r="G1308" s="8"/>
      <c r="H1308" s="8"/>
    </row>
    <row r="1309" spans="1:8" x14ac:dyDescent="0.25">
      <c r="A1309" s="13">
        <v>4.7246654698221295</v>
      </c>
      <c r="B1309" s="17">
        <v>4.5999999999999996</v>
      </c>
      <c r="D1309" s="8"/>
      <c r="E1309" s="9"/>
      <c r="G1309" s="8"/>
      <c r="H1309" s="8"/>
    </row>
    <row r="1310" spans="1:8" x14ac:dyDescent="0.25">
      <c r="A1310" s="13">
        <v>4.7241450012739934</v>
      </c>
      <c r="B1310" s="17">
        <v>0.7</v>
      </c>
      <c r="D1310" s="8"/>
      <c r="E1310" s="9"/>
      <c r="G1310" s="8"/>
      <c r="H1310" s="8"/>
    </row>
    <row r="1311" spans="1:8" x14ac:dyDescent="0.25">
      <c r="A1311" s="13">
        <v>4.7219681546131369</v>
      </c>
      <c r="B1311" s="17">
        <v>5.0999999999999996</v>
      </c>
      <c r="D1311" s="8"/>
      <c r="E1311" s="9"/>
      <c r="G1311" s="8"/>
      <c r="H1311" s="8"/>
    </row>
    <row r="1312" spans="1:8" x14ac:dyDescent="0.25">
      <c r="A1312" s="13">
        <v>4.7219681546131369</v>
      </c>
      <c r="B1312" s="17">
        <v>6</v>
      </c>
      <c r="D1312" s="8"/>
      <c r="E1312" s="9"/>
      <c r="G1312" s="8"/>
      <c r="H1312" s="8"/>
    </row>
    <row r="1313" spans="1:8" x14ac:dyDescent="0.25">
      <c r="A1313" s="13">
        <v>4.721067780524721</v>
      </c>
      <c r="B1313" s="17">
        <v>1</v>
      </c>
      <c r="D1313" s="8"/>
      <c r="E1313" s="9"/>
      <c r="G1313" s="8"/>
      <c r="H1313" s="8"/>
    </row>
    <row r="1314" spans="1:8" x14ac:dyDescent="0.25">
      <c r="A1314" s="13">
        <v>4.7174700912273133</v>
      </c>
      <c r="B1314" s="17">
        <v>7</v>
      </c>
      <c r="D1314" s="8"/>
      <c r="E1314" s="9"/>
      <c r="G1314" s="8"/>
      <c r="H1314" s="8"/>
    </row>
    <row r="1315" spans="1:8" x14ac:dyDescent="0.25">
      <c r="A1315" s="13">
        <v>4.7165706689029596</v>
      </c>
      <c r="B1315" s="17">
        <v>6</v>
      </c>
      <c r="D1315" s="8"/>
      <c r="E1315" s="9"/>
      <c r="G1315" s="8"/>
      <c r="H1315" s="8"/>
    </row>
    <row r="1316" spans="1:8" x14ac:dyDescent="0.25">
      <c r="A1316" s="13">
        <v>4.7164572144533681</v>
      </c>
      <c r="B1316" s="17">
        <v>6.1</v>
      </c>
      <c r="D1316" s="8"/>
      <c r="E1316" s="9"/>
      <c r="G1316" s="8"/>
      <c r="H1316" s="8"/>
    </row>
    <row r="1317" spans="1:8" x14ac:dyDescent="0.25">
      <c r="A1317" s="13">
        <v>4.7158965993833197</v>
      </c>
      <c r="B1317" s="17">
        <v>1.85</v>
      </c>
      <c r="D1317" s="8"/>
      <c r="E1317" s="9"/>
      <c r="G1317" s="8"/>
      <c r="H1317" s="8"/>
    </row>
    <row r="1318" spans="1:8" x14ac:dyDescent="0.25">
      <c r="A1318" s="13">
        <v>4.7158965993833197</v>
      </c>
      <c r="B1318" s="17">
        <v>0</v>
      </c>
      <c r="D1318" s="8"/>
      <c r="E1318" s="9"/>
      <c r="G1318" s="8"/>
      <c r="H1318" s="8"/>
    </row>
    <row r="1319" spans="1:8" x14ac:dyDescent="0.25">
      <c r="A1319" s="13">
        <v>4.7154962411007899</v>
      </c>
      <c r="B1319" s="17">
        <v>8</v>
      </c>
      <c r="D1319" s="8"/>
      <c r="E1319" s="9"/>
      <c r="G1319" s="8"/>
      <c r="H1319" s="8"/>
    </row>
    <row r="1320" spans="1:8" x14ac:dyDescent="0.25">
      <c r="A1320" s="13">
        <v>4.7146505152325098</v>
      </c>
      <c r="B1320" s="17">
        <v>2</v>
      </c>
      <c r="D1320" s="8"/>
      <c r="E1320" s="9"/>
      <c r="G1320" s="8"/>
      <c r="H1320" s="8"/>
    </row>
    <row r="1321" spans="1:8" x14ac:dyDescent="0.25">
      <c r="A1321" s="13">
        <v>4.713605138178135</v>
      </c>
      <c r="B1321" s="17">
        <v>3.5</v>
      </c>
      <c r="D1321" s="8"/>
      <c r="E1321" s="9"/>
      <c r="G1321" s="8"/>
      <c r="H1321" s="8"/>
    </row>
    <row r="1322" spans="1:8" x14ac:dyDescent="0.25">
      <c r="A1322" s="13">
        <v>4.7118079080365334</v>
      </c>
      <c r="B1322" s="17">
        <v>4.4000000000000004</v>
      </c>
      <c r="D1322" s="8"/>
      <c r="E1322" s="9"/>
      <c r="G1322" s="8"/>
      <c r="H1322" s="8"/>
    </row>
    <row r="1323" spans="1:8" x14ac:dyDescent="0.25">
      <c r="A1323" s="13">
        <v>4.7109901697671761</v>
      </c>
      <c r="B1323" s="17">
        <v>5.7</v>
      </c>
      <c r="D1323" s="8"/>
      <c r="E1323" s="9"/>
      <c r="G1323" s="8"/>
      <c r="H1323" s="8"/>
    </row>
    <row r="1324" spans="1:8" x14ac:dyDescent="0.25">
      <c r="A1324" s="13">
        <v>4.7102747126324944</v>
      </c>
      <c r="B1324" s="17">
        <v>11</v>
      </c>
      <c r="D1324" s="8"/>
      <c r="E1324" s="9"/>
      <c r="G1324" s="8"/>
      <c r="H1324" s="8"/>
    </row>
    <row r="1325" spans="1:8" x14ac:dyDescent="0.25">
      <c r="A1325" s="13">
        <v>4.7087694276327428</v>
      </c>
      <c r="B1325" s="17">
        <v>5.5</v>
      </c>
      <c r="D1325" s="8"/>
      <c r="E1325" s="9"/>
      <c r="G1325" s="8"/>
      <c r="H1325" s="8"/>
    </row>
    <row r="1326" spans="1:8" x14ac:dyDescent="0.25">
      <c r="A1326" s="13">
        <v>4.7087694276327428</v>
      </c>
      <c r="B1326" s="17">
        <v>3.2</v>
      </c>
      <c r="D1326" s="8"/>
      <c r="E1326" s="9"/>
      <c r="G1326" s="8"/>
      <c r="H1326" s="8"/>
    </row>
    <row r="1327" spans="1:8" x14ac:dyDescent="0.25">
      <c r="A1327" s="13">
        <v>4.7085369549591043</v>
      </c>
      <c r="B1327" s="17">
        <v>7.1</v>
      </c>
      <c r="D1327" s="8"/>
      <c r="E1327" s="9"/>
      <c r="G1327" s="8"/>
      <c r="H1327" s="8"/>
    </row>
    <row r="1328" spans="1:8" x14ac:dyDescent="0.25">
      <c r="A1328" s="13">
        <v>4.7085369549591043</v>
      </c>
      <c r="B1328" s="17">
        <v>9.5</v>
      </c>
      <c r="D1328" s="8"/>
      <c r="E1328" s="9"/>
      <c r="G1328" s="8"/>
      <c r="H1328" s="8"/>
    </row>
    <row r="1329" spans="1:8" x14ac:dyDescent="0.25">
      <c r="A1329" s="13">
        <v>4.7084758679837906</v>
      </c>
      <c r="B1329" s="17">
        <v>7.1</v>
      </c>
      <c r="D1329" s="8"/>
      <c r="E1329" s="9"/>
      <c r="G1329" s="8"/>
      <c r="H1329" s="8"/>
    </row>
    <row r="1330" spans="1:8" x14ac:dyDescent="0.25">
      <c r="A1330" s="13">
        <v>4.7069014784203898</v>
      </c>
      <c r="B1330" s="17">
        <v>3.3</v>
      </c>
      <c r="D1330" s="8"/>
      <c r="E1330" s="9"/>
      <c r="G1330" s="8"/>
      <c r="H1330" s="8"/>
    </row>
    <row r="1331" spans="1:8" x14ac:dyDescent="0.25">
      <c r="A1331" s="13">
        <v>4.7062942265947081</v>
      </c>
      <c r="B1331" s="17">
        <v>11.4</v>
      </c>
      <c r="D1331" s="8"/>
      <c r="E1331" s="9"/>
      <c r="G1331" s="8"/>
      <c r="H1331" s="8"/>
    </row>
    <row r="1332" spans="1:8" x14ac:dyDescent="0.25">
      <c r="A1332" s="13">
        <v>4.7039645608698528</v>
      </c>
      <c r="B1332" s="17">
        <v>1.5</v>
      </c>
      <c r="D1332" s="8"/>
      <c r="E1332" s="9"/>
      <c r="G1332" s="8"/>
      <c r="H1332" s="8"/>
    </row>
    <row r="1333" spans="1:8" x14ac:dyDescent="0.25">
      <c r="A1333" s="13">
        <v>4.7036305253429607</v>
      </c>
      <c r="B1333" s="17">
        <v>3.2</v>
      </c>
      <c r="D1333" s="8"/>
      <c r="E1333" s="9"/>
      <c r="G1333" s="8"/>
      <c r="H1333" s="8"/>
    </row>
    <row r="1334" spans="1:8" x14ac:dyDescent="0.25">
      <c r="A1334" s="13">
        <v>4.7028127870736034</v>
      </c>
      <c r="B1334" s="17">
        <v>4.2</v>
      </c>
      <c r="D1334" s="8"/>
      <c r="E1334" s="9"/>
      <c r="G1334" s="8"/>
      <c r="H1334" s="8"/>
    </row>
    <row r="1335" spans="1:8" x14ac:dyDescent="0.25">
      <c r="A1335" s="13">
        <v>4.7012804893889726</v>
      </c>
      <c r="B1335" s="17">
        <v>6.8</v>
      </c>
      <c r="D1335" s="8"/>
      <c r="E1335" s="9"/>
      <c r="G1335" s="8"/>
      <c r="H1335" s="8"/>
    </row>
    <row r="1336" spans="1:8" x14ac:dyDescent="0.25">
      <c r="A1336" s="13">
        <v>4.7010606135256312</v>
      </c>
      <c r="B1336" s="17">
        <v>2.2999999999999998</v>
      </c>
      <c r="D1336" s="8"/>
      <c r="E1336" s="9"/>
      <c r="G1336" s="8"/>
      <c r="H1336" s="8"/>
    </row>
    <row r="1337" spans="1:8" x14ac:dyDescent="0.25">
      <c r="A1337" s="13">
        <v>4.7003595722655316</v>
      </c>
      <c r="B1337" s="17">
        <v>5</v>
      </c>
      <c r="D1337" s="8"/>
      <c r="E1337" s="9"/>
      <c r="G1337" s="8"/>
      <c r="H1337" s="8"/>
    </row>
    <row r="1338" spans="1:8" x14ac:dyDescent="0.25">
      <c r="A1338" s="13">
        <v>4.6995418339961752</v>
      </c>
      <c r="B1338" s="17">
        <v>0</v>
      </c>
      <c r="D1338" s="8"/>
      <c r="E1338" s="9"/>
      <c r="G1338" s="8"/>
      <c r="H1338" s="8"/>
    </row>
    <row r="1339" spans="1:8" x14ac:dyDescent="0.25">
      <c r="A1339" s="13">
        <v>4.6991320074095082</v>
      </c>
      <c r="B1339" s="17">
        <v>5.0999999999999996</v>
      </c>
      <c r="D1339" s="8"/>
      <c r="E1339" s="9"/>
      <c r="G1339" s="8"/>
      <c r="H1339" s="8"/>
    </row>
    <row r="1340" spans="1:8" x14ac:dyDescent="0.25">
      <c r="A1340" s="13">
        <v>4.6989698594168807</v>
      </c>
      <c r="B1340" s="17">
        <v>8.8000000000000007</v>
      </c>
      <c r="D1340" s="8"/>
      <c r="E1340" s="9"/>
      <c r="G1340" s="8"/>
      <c r="H1340" s="8"/>
    </row>
    <row r="1341" spans="1:8" x14ac:dyDescent="0.25">
      <c r="A1341" s="13">
        <v>4.6989698594168807</v>
      </c>
      <c r="B1341" s="17">
        <v>11.5</v>
      </c>
      <c r="D1341" s="8"/>
      <c r="E1341" s="9"/>
      <c r="G1341" s="8"/>
      <c r="H1341" s="8"/>
    </row>
    <row r="1342" spans="1:8" x14ac:dyDescent="0.25">
      <c r="A1342" s="13">
        <v>4.6953158006966493</v>
      </c>
      <c r="B1342" s="17">
        <v>8</v>
      </c>
      <c r="D1342" s="8"/>
      <c r="E1342" s="9"/>
      <c r="G1342" s="8"/>
      <c r="H1342" s="8"/>
    </row>
    <row r="1343" spans="1:8" x14ac:dyDescent="0.25">
      <c r="A1343" s="13">
        <v>4.6946354043800298</v>
      </c>
      <c r="B1343" s="17">
        <v>7.4</v>
      </c>
      <c r="D1343" s="8"/>
      <c r="E1343" s="9"/>
      <c r="G1343" s="8"/>
      <c r="H1343" s="8"/>
    </row>
    <row r="1344" spans="1:8" x14ac:dyDescent="0.25">
      <c r="A1344" s="13">
        <v>4.6924328806389157</v>
      </c>
      <c r="B1344" s="17">
        <v>9</v>
      </c>
      <c r="D1344" s="8"/>
      <c r="E1344" s="9"/>
      <c r="G1344" s="8"/>
      <c r="H1344" s="8"/>
    </row>
    <row r="1345" spans="1:8" x14ac:dyDescent="0.25">
      <c r="A1345" s="13">
        <v>4.6924328806389157</v>
      </c>
      <c r="B1345" s="17">
        <v>11.4</v>
      </c>
      <c r="D1345" s="8"/>
      <c r="E1345" s="9"/>
      <c r="G1345" s="8"/>
      <c r="H1345" s="8"/>
    </row>
    <row r="1346" spans="1:8" x14ac:dyDescent="0.25">
      <c r="A1346" s="13">
        <v>4.6877891545236885</v>
      </c>
      <c r="B1346" s="17">
        <v>8.5</v>
      </c>
      <c r="D1346" s="8"/>
      <c r="E1346" s="9"/>
      <c r="G1346" s="8"/>
      <c r="H1346" s="8"/>
    </row>
    <row r="1347" spans="1:8" x14ac:dyDescent="0.25">
      <c r="A1347" s="13">
        <v>4.6853799577100022</v>
      </c>
      <c r="B1347" s="17">
        <v>1.5</v>
      </c>
      <c r="D1347" s="8"/>
      <c r="E1347" s="9"/>
      <c r="G1347" s="8"/>
      <c r="H1347" s="8"/>
    </row>
    <row r="1348" spans="1:8" x14ac:dyDescent="0.25">
      <c r="A1348" s="13">
        <v>4.683292042901928</v>
      </c>
      <c r="B1348" s="17">
        <v>10.7</v>
      </c>
      <c r="D1348" s="8"/>
      <c r="E1348" s="9"/>
      <c r="G1348" s="8"/>
      <c r="H1348" s="8"/>
    </row>
    <row r="1349" spans="1:8" x14ac:dyDescent="0.25">
      <c r="A1349" s="13">
        <v>4.6831870686090298</v>
      </c>
      <c r="B1349" s="17">
        <v>3</v>
      </c>
      <c r="D1349" s="8"/>
      <c r="E1349" s="9"/>
      <c r="G1349" s="8"/>
      <c r="H1349" s="8"/>
    </row>
    <row r="1350" spans="1:8" x14ac:dyDescent="0.25">
      <c r="A1350" s="13">
        <v>4.6787949312801667</v>
      </c>
      <c r="B1350" s="17">
        <v>12.2</v>
      </c>
      <c r="D1350" s="8"/>
      <c r="E1350" s="9"/>
      <c r="G1350" s="8"/>
      <c r="H1350" s="8"/>
    </row>
    <row r="1351" spans="1:8" x14ac:dyDescent="0.25">
      <c r="A1351" s="13">
        <v>4.6780182803502433</v>
      </c>
      <c r="B1351" s="17">
        <v>6.5</v>
      </c>
      <c r="D1351" s="8"/>
      <c r="E1351" s="9"/>
      <c r="G1351" s="8"/>
      <c r="H1351" s="8"/>
    </row>
    <row r="1352" spans="1:8" x14ac:dyDescent="0.25">
      <c r="A1352" s="13">
        <v>4.6776453498539095</v>
      </c>
      <c r="B1352" s="17">
        <v>12.8</v>
      </c>
      <c r="D1352" s="8"/>
      <c r="E1352" s="9"/>
      <c r="G1352" s="8"/>
      <c r="H1352" s="8"/>
    </row>
    <row r="1353" spans="1:8" x14ac:dyDescent="0.25">
      <c r="A1353" s="13">
        <v>4.6758274241848143</v>
      </c>
      <c r="B1353" s="17">
        <v>6.6</v>
      </c>
      <c r="D1353" s="8"/>
      <c r="E1353" s="9"/>
      <c r="G1353" s="8"/>
      <c r="H1353" s="8"/>
    </row>
    <row r="1354" spans="1:8" x14ac:dyDescent="0.25">
      <c r="A1354" s="13">
        <v>4.6742978196584053</v>
      </c>
      <c r="B1354" s="17">
        <v>0</v>
      </c>
      <c r="D1354" s="8"/>
      <c r="E1354" s="9"/>
      <c r="G1354" s="8"/>
      <c r="H1354" s="8"/>
    </row>
    <row r="1355" spans="1:8" x14ac:dyDescent="0.25">
      <c r="A1355" s="13">
        <v>4.671291466882197</v>
      </c>
      <c r="B1355" s="17">
        <v>1</v>
      </c>
      <c r="D1355" s="8"/>
      <c r="E1355" s="9"/>
      <c r="G1355" s="8"/>
      <c r="H1355" s="8"/>
    </row>
    <row r="1356" spans="1:8" x14ac:dyDescent="0.25">
      <c r="A1356" s="13">
        <v>4.6709209945686698</v>
      </c>
      <c r="B1356" s="17">
        <v>4.4000000000000004</v>
      </c>
      <c r="D1356" s="8"/>
      <c r="E1356" s="9"/>
      <c r="G1356" s="8"/>
      <c r="H1356" s="8"/>
    </row>
    <row r="1357" spans="1:8" x14ac:dyDescent="0.25">
      <c r="A1357" s="13">
        <v>4.6709209945686698</v>
      </c>
      <c r="B1357" s="17">
        <v>4</v>
      </c>
      <c r="D1357" s="8"/>
      <c r="E1357" s="9"/>
      <c r="G1357" s="8"/>
      <c r="H1357" s="8"/>
    </row>
    <row r="1358" spans="1:8" x14ac:dyDescent="0.25">
      <c r="A1358" s="13">
        <v>4.6698007080366448</v>
      </c>
      <c r="B1358" s="17">
        <v>9</v>
      </c>
      <c r="D1358" s="8"/>
      <c r="E1358" s="9"/>
      <c r="G1358" s="8"/>
      <c r="H1358" s="8"/>
    </row>
    <row r="1359" spans="1:8" x14ac:dyDescent="0.25">
      <c r="A1359" s="13">
        <v>4.6696993018943722</v>
      </c>
      <c r="B1359" s="17">
        <v>6.3</v>
      </c>
      <c r="D1359" s="8"/>
      <c r="E1359" s="9"/>
      <c r="G1359" s="8"/>
      <c r="H1359" s="8"/>
    </row>
    <row r="1360" spans="1:8" x14ac:dyDescent="0.25">
      <c r="A1360" s="13">
        <v>4.6696993018943722</v>
      </c>
      <c r="B1360" s="17">
        <v>5.7</v>
      </c>
      <c r="D1360" s="8"/>
      <c r="E1360" s="9"/>
      <c r="G1360" s="8"/>
      <c r="H1360" s="8"/>
    </row>
    <row r="1361" spans="1:8" x14ac:dyDescent="0.25">
      <c r="A1361" s="13">
        <v>4.6689012857122929</v>
      </c>
      <c r="B1361" s="17">
        <v>13</v>
      </c>
      <c r="D1361" s="8"/>
      <c r="E1361" s="9"/>
      <c r="G1361" s="8"/>
      <c r="H1361" s="8"/>
    </row>
    <row r="1362" spans="1:8" x14ac:dyDescent="0.25">
      <c r="A1362" s="13">
        <v>4.6688193304859187</v>
      </c>
      <c r="B1362" s="17">
        <v>8.9</v>
      </c>
      <c r="D1362" s="8"/>
      <c r="E1362" s="9"/>
      <c r="G1362" s="8"/>
      <c r="H1362" s="8"/>
    </row>
    <row r="1363" spans="1:8" x14ac:dyDescent="0.25">
      <c r="A1363" s="13">
        <v>4.6686539248399983</v>
      </c>
      <c r="B1363" s="17">
        <v>3.5</v>
      </c>
      <c r="D1363" s="8"/>
      <c r="E1363" s="9"/>
      <c r="G1363" s="8"/>
      <c r="H1363" s="8"/>
    </row>
    <row r="1364" spans="1:8" x14ac:dyDescent="0.25">
      <c r="A1364" s="13">
        <v>4.6676500414912407</v>
      </c>
      <c r="B1364" s="17">
        <v>2</v>
      </c>
      <c r="D1364" s="8"/>
      <c r="E1364" s="9"/>
      <c r="G1364" s="8"/>
      <c r="H1364" s="8"/>
    </row>
    <row r="1365" spans="1:8" x14ac:dyDescent="0.25">
      <c r="A1365" s="13">
        <v>4.6668323032218844</v>
      </c>
      <c r="B1365" s="17">
        <v>13.6</v>
      </c>
      <c r="D1365" s="8"/>
      <c r="E1365" s="9"/>
      <c r="G1365" s="8"/>
      <c r="H1365" s="8"/>
    </row>
    <row r="1366" spans="1:8" x14ac:dyDescent="0.25">
      <c r="A1366" s="13">
        <v>4.6655256267667271</v>
      </c>
      <c r="B1366" s="17">
        <v>1.5</v>
      </c>
      <c r="D1366" s="8"/>
      <c r="E1366" s="9"/>
      <c r="G1366" s="8"/>
      <c r="H1366" s="8"/>
    </row>
    <row r="1367" spans="1:8" x14ac:dyDescent="0.25">
      <c r="A1367" s="13">
        <v>4.6644724166224965</v>
      </c>
      <c r="B1367" s="17">
        <v>0</v>
      </c>
      <c r="D1367" s="8"/>
      <c r="E1367" s="9"/>
      <c r="G1367" s="8"/>
      <c r="H1367" s="8"/>
    </row>
    <row r="1368" spans="1:8" x14ac:dyDescent="0.25">
      <c r="A1368" s="13">
        <v>4.6633209114835097</v>
      </c>
      <c r="B1368" s="17">
        <v>9.6999999999999993</v>
      </c>
      <c r="D1368" s="8"/>
      <c r="E1368" s="9"/>
      <c r="G1368" s="8"/>
      <c r="H1368" s="8"/>
    </row>
    <row r="1369" spans="1:8" x14ac:dyDescent="0.25">
      <c r="A1369" s="13">
        <v>4.6619258736057398</v>
      </c>
      <c r="B1369" s="17">
        <v>4.4000000000000004</v>
      </c>
      <c r="D1369" s="8"/>
      <c r="E1369" s="9"/>
      <c r="G1369" s="8"/>
      <c r="H1369" s="8"/>
    </row>
    <row r="1370" spans="1:8" x14ac:dyDescent="0.25">
      <c r="A1370" s="13">
        <v>4.6607207600038381</v>
      </c>
      <c r="B1370" s="17">
        <v>9.1999999999999993</v>
      </c>
      <c r="D1370" s="8"/>
      <c r="E1370" s="9"/>
      <c r="G1370" s="8"/>
      <c r="H1370" s="8"/>
    </row>
    <row r="1371" spans="1:8" x14ac:dyDescent="0.25">
      <c r="A1371" s="13">
        <v>4.6607207600038381</v>
      </c>
      <c r="B1371" s="17">
        <v>9.6999999999999993</v>
      </c>
      <c r="D1371" s="8"/>
      <c r="E1371" s="9"/>
      <c r="G1371" s="8"/>
      <c r="H1371" s="8"/>
    </row>
    <row r="1372" spans="1:8" x14ac:dyDescent="0.25">
      <c r="A1372" s="13">
        <v>4.6594726587976689</v>
      </c>
      <c r="B1372" s="17">
        <v>5.4</v>
      </c>
      <c r="D1372" s="8"/>
      <c r="E1372" s="9"/>
      <c r="G1372" s="8"/>
      <c r="H1372" s="8"/>
    </row>
    <row r="1373" spans="1:8" x14ac:dyDescent="0.25">
      <c r="A1373" s="13">
        <v>4.6592455313506198</v>
      </c>
      <c r="B1373" s="17">
        <v>5.5</v>
      </c>
      <c r="D1373" s="8"/>
      <c r="E1373" s="9"/>
      <c r="G1373" s="8"/>
      <c r="H1373" s="8"/>
    </row>
    <row r="1374" spans="1:8" x14ac:dyDescent="0.25">
      <c r="A1374" s="13">
        <v>4.6590076401444183</v>
      </c>
      <c r="B1374" s="17">
        <v>6.4</v>
      </c>
      <c r="D1374" s="8"/>
      <c r="E1374" s="9"/>
      <c r="G1374" s="8"/>
      <c r="H1374" s="8"/>
    </row>
    <row r="1375" spans="1:8" x14ac:dyDescent="0.25">
      <c r="A1375" s="13">
        <v>4.6586549205283108</v>
      </c>
      <c r="B1375" s="17">
        <v>9</v>
      </c>
      <c r="D1375" s="8"/>
      <c r="E1375" s="9"/>
      <c r="G1375" s="8"/>
      <c r="H1375" s="8"/>
    </row>
    <row r="1376" spans="1:8" x14ac:dyDescent="0.25">
      <c r="A1376" s="13">
        <v>4.6578378399461036</v>
      </c>
      <c r="B1376" s="17">
        <v>5.6</v>
      </c>
      <c r="D1376" s="8"/>
      <c r="E1376" s="9"/>
      <c r="G1376" s="8"/>
      <c r="H1376" s="8"/>
    </row>
    <row r="1377" spans="1:8" x14ac:dyDescent="0.25">
      <c r="A1377" s="13">
        <v>4.6572087954957144</v>
      </c>
      <c r="B1377" s="17">
        <v>4</v>
      </c>
      <c r="D1377" s="8"/>
      <c r="E1377" s="9"/>
      <c r="G1377" s="8"/>
      <c r="H1377" s="8"/>
    </row>
    <row r="1378" spans="1:8" x14ac:dyDescent="0.25">
      <c r="A1378" s="13">
        <v>4.6568768665935254</v>
      </c>
      <c r="B1378" s="17">
        <v>1.5</v>
      </c>
      <c r="D1378" s="8"/>
      <c r="E1378" s="9"/>
      <c r="G1378" s="8"/>
      <c r="H1378" s="8"/>
    </row>
    <row r="1379" spans="1:8" x14ac:dyDescent="0.25">
      <c r="A1379" s="13">
        <v>4.6564467773108191</v>
      </c>
      <c r="B1379" s="17">
        <v>5</v>
      </c>
      <c r="D1379" s="8"/>
      <c r="E1379" s="9"/>
      <c r="G1379" s="8"/>
      <c r="H1379" s="8"/>
    </row>
    <row r="1380" spans="1:8" x14ac:dyDescent="0.25">
      <c r="A1380" s="13">
        <v>4.6561586922983107</v>
      </c>
      <c r="B1380" s="17">
        <v>13.1</v>
      </c>
      <c r="D1380" s="8"/>
      <c r="E1380" s="9"/>
      <c r="G1380" s="8"/>
      <c r="H1380" s="8"/>
    </row>
    <row r="1381" spans="1:8" x14ac:dyDescent="0.25">
      <c r="A1381" s="13">
        <v>4.6545662291815253</v>
      </c>
      <c r="B1381" s="17">
        <v>9</v>
      </c>
      <c r="D1381" s="8"/>
      <c r="E1381" s="9"/>
      <c r="G1381" s="8"/>
      <c r="H1381" s="8"/>
    </row>
    <row r="1382" spans="1:8" x14ac:dyDescent="0.25">
      <c r="A1382" s="13">
        <v>4.6545662291815253</v>
      </c>
      <c r="B1382" s="17">
        <v>5</v>
      </c>
      <c r="D1382" s="8"/>
      <c r="E1382" s="9"/>
      <c r="G1382" s="8"/>
      <c r="H1382" s="8"/>
    </row>
    <row r="1383" spans="1:8" x14ac:dyDescent="0.25">
      <c r="A1383" s="13">
        <v>4.6545662291815253</v>
      </c>
      <c r="B1383" s="17">
        <v>4</v>
      </c>
      <c r="D1383" s="8"/>
      <c r="E1383" s="9"/>
      <c r="G1383" s="8"/>
      <c r="H1383" s="8"/>
    </row>
    <row r="1384" spans="1:8" x14ac:dyDescent="0.25">
      <c r="A1384" s="13">
        <v>4.6519278919699927</v>
      </c>
      <c r="B1384" s="17">
        <v>4.3</v>
      </c>
      <c r="D1384" s="8"/>
      <c r="E1384" s="9"/>
      <c r="G1384" s="8"/>
      <c r="H1384" s="8"/>
    </row>
    <row r="1385" spans="1:8" x14ac:dyDescent="0.25">
      <c r="A1385" s="13">
        <v>4.651812261549602</v>
      </c>
      <c r="B1385" s="17">
        <v>4.9000000000000004</v>
      </c>
      <c r="D1385" s="8"/>
      <c r="E1385" s="9"/>
      <c r="G1385" s="8"/>
      <c r="H1385" s="8"/>
    </row>
    <row r="1386" spans="1:8" x14ac:dyDescent="0.25">
      <c r="A1386" s="13">
        <v>4.6511110264780564</v>
      </c>
      <c r="B1386" s="17">
        <v>1.5</v>
      </c>
      <c r="D1386" s="8"/>
      <c r="E1386" s="9"/>
      <c r="G1386" s="8"/>
      <c r="H1386" s="8"/>
    </row>
    <row r="1387" spans="1:8" x14ac:dyDescent="0.25">
      <c r="A1387" s="13">
        <v>4.6508825149156179</v>
      </c>
      <c r="B1387" s="17">
        <v>5.7</v>
      </c>
      <c r="D1387" s="8"/>
      <c r="E1387" s="9"/>
      <c r="G1387" s="8"/>
      <c r="H1387" s="8"/>
    </row>
    <row r="1388" spans="1:8" x14ac:dyDescent="0.25">
      <c r="A1388" s="13">
        <v>4.6504775378347389</v>
      </c>
      <c r="B1388" s="17">
        <v>0</v>
      </c>
      <c r="D1388" s="8"/>
      <c r="E1388" s="9"/>
      <c r="G1388" s="8"/>
      <c r="H1388" s="8"/>
    </row>
    <row r="1389" spans="1:8" x14ac:dyDescent="0.25">
      <c r="A1389" s="13">
        <v>4.6487917608068674</v>
      </c>
      <c r="B1389" s="17">
        <v>5.6</v>
      </c>
      <c r="D1389" s="8"/>
      <c r="E1389" s="9"/>
      <c r="G1389" s="8"/>
      <c r="H1389" s="8"/>
    </row>
    <row r="1390" spans="1:8" x14ac:dyDescent="0.25">
      <c r="A1390" s="13">
        <v>4.6482145722521926</v>
      </c>
      <c r="B1390" s="17">
        <v>0</v>
      </c>
      <c r="D1390" s="8"/>
      <c r="E1390" s="9"/>
      <c r="G1390" s="8"/>
      <c r="H1390" s="8"/>
    </row>
    <row r="1391" spans="1:8" x14ac:dyDescent="0.25">
      <c r="A1391" s="13">
        <v>4.6473151499278407</v>
      </c>
      <c r="B1391" s="17">
        <v>9.1999999999999993</v>
      </c>
      <c r="D1391" s="8"/>
      <c r="E1391" s="9"/>
      <c r="G1391" s="8"/>
      <c r="H1391" s="8"/>
    </row>
    <row r="1392" spans="1:8" x14ac:dyDescent="0.25">
      <c r="A1392" s="13">
        <v>4.6437174606304312</v>
      </c>
      <c r="B1392" s="17">
        <v>3</v>
      </c>
      <c r="D1392" s="8"/>
      <c r="E1392" s="9"/>
      <c r="G1392" s="8"/>
      <c r="H1392" s="8"/>
    </row>
    <row r="1393" spans="1:8" x14ac:dyDescent="0.25">
      <c r="A1393" s="13">
        <v>4.6431178934105235</v>
      </c>
      <c r="B1393" s="17">
        <v>11</v>
      </c>
      <c r="D1393" s="8"/>
      <c r="E1393" s="9"/>
      <c r="G1393" s="8"/>
      <c r="H1393" s="8"/>
    </row>
    <row r="1394" spans="1:8" x14ac:dyDescent="0.25">
      <c r="A1394" s="13">
        <v>4.6411630351533439</v>
      </c>
      <c r="B1394" s="17">
        <v>22</v>
      </c>
      <c r="D1394" s="8"/>
      <c r="E1394" s="9"/>
      <c r="G1394" s="8"/>
      <c r="H1394" s="8"/>
    </row>
    <row r="1395" spans="1:8" x14ac:dyDescent="0.25">
      <c r="A1395" s="13">
        <v>4.6392203490086699</v>
      </c>
      <c r="B1395" s="17">
        <v>4</v>
      </c>
      <c r="D1395" s="8"/>
      <c r="E1395" s="9"/>
      <c r="G1395" s="8"/>
      <c r="H1395" s="8"/>
    </row>
    <row r="1396" spans="1:8" x14ac:dyDescent="0.25">
      <c r="A1396" s="13">
        <v>4.6390292020637371</v>
      </c>
      <c r="B1396" s="17">
        <v>9</v>
      </c>
      <c r="D1396" s="8"/>
      <c r="E1396" s="9"/>
      <c r="G1396" s="8"/>
      <c r="H1396" s="8"/>
    </row>
    <row r="1397" spans="1:8" x14ac:dyDescent="0.25">
      <c r="A1397" s="13">
        <v>4.6362472361543636</v>
      </c>
      <c r="B1397" s="17">
        <v>2.7</v>
      </c>
      <c r="D1397" s="8"/>
      <c r="E1397" s="9"/>
      <c r="G1397" s="8"/>
      <c r="H1397" s="8"/>
    </row>
    <row r="1398" spans="1:8" x14ac:dyDescent="0.25">
      <c r="A1398" s="13">
        <v>4.6320657279368627</v>
      </c>
      <c r="B1398" s="17">
        <v>5.8</v>
      </c>
      <c r="D1398" s="8"/>
      <c r="E1398" s="9"/>
      <c r="G1398" s="8"/>
      <c r="H1398" s="8"/>
    </row>
    <row r="1399" spans="1:8" x14ac:dyDescent="0.25">
      <c r="A1399" s="13">
        <v>4.630226125765148</v>
      </c>
      <c r="B1399" s="17">
        <v>0</v>
      </c>
      <c r="D1399" s="8"/>
      <c r="E1399" s="9"/>
      <c r="G1399" s="8"/>
      <c r="H1399" s="8"/>
    </row>
    <row r="1400" spans="1:8" x14ac:dyDescent="0.25">
      <c r="A1400" s="13">
        <v>4.630226125765148</v>
      </c>
      <c r="B1400" s="17">
        <v>5.2</v>
      </c>
      <c r="D1400" s="8"/>
      <c r="E1400" s="9"/>
      <c r="G1400" s="8"/>
      <c r="H1400" s="8"/>
    </row>
    <row r="1401" spans="1:8" x14ac:dyDescent="0.25">
      <c r="A1401" s="13">
        <v>4.6293267034407961</v>
      </c>
      <c r="B1401" s="17">
        <v>0</v>
      </c>
      <c r="D1401" s="8"/>
      <c r="E1401" s="9"/>
      <c r="G1401" s="8"/>
      <c r="H1401" s="8"/>
    </row>
    <row r="1402" spans="1:8" x14ac:dyDescent="0.25">
      <c r="A1402" s="13">
        <v>4.6293267034407961</v>
      </c>
      <c r="B1402" s="17">
        <v>6</v>
      </c>
      <c r="D1402" s="8"/>
      <c r="E1402" s="9"/>
      <c r="G1402" s="8"/>
      <c r="H1402" s="8"/>
    </row>
    <row r="1403" spans="1:8" x14ac:dyDescent="0.25">
      <c r="A1403" s="13">
        <v>4.6267631280233781</v>
      </c>
      <c r="B1403" s="17">
        <v>11</v>
      </c>
      <c r="D1403" s="8"/>
      <c r="E1403" s="9"/>
      <c r="G1403" s="8"/>
      <c r="H1403" s="8"/>
    </row>
    <row r="1404" spans="1:8" x14ac:dyDescent="0.25">
      <c r="A1404" s="13">
        <v>4.6242306746677588</v>
      </c>
      <c r="B1404" s="17">
        <v>7.1</v>
      </c>
      <c r="D1404" s="8"/>
      <c r="E1404" s="9"/>
      <c r="G1404" s="8"/>
      <c r="H1404" s="8"/>
    </row>
    <row r="1405" spans="1:8" x14ac:dyDescent="0.25">
      <c r="A1405" s="13">
        <v>4.6226744366765926</v>
      </c>
      <c r="B1405" s="17">
        <v>9.3000000000000007</v>
      </c>
      <c r="D1405" s="8"/>
      <c r="E1405" s="9"/>
      <c r="G1405" s="8"/>
      <c r="H1405" s="8"/>
    </row>
    <row r="1406" spans="1:8" x14ac:dyDescent="0.25">
      <c r="A1406" s="13">
        <v>4.622131324845979</v>
      </c>
      <c r="B1406" s="17">
        <v>8</v>
      </c>
      <c r="D1406" s="8"/>
      <c r="E1406" s="9"/>
      <c r="G1406" s="8"/>
      <c r="H1406" s="8"/>
    </row>
    <row r="1407" spans="1:8" x14ac:dyDescent="0.25">
      <c r="A1407" s="13">
        <v>4.6218566984072353</v>
      </c>
      <c r="B1407" s="17">
        <v>7.1</v>
      </c>
      <c r="D1407" s="8"/>
      <c r="E1407" s="9"/>
      <c r="G1407" s="8"/>
      <c r="H1407" s="8"/>
    </row>
    <row r="1408" spans="1:8" x14ac:dyDescent="0.25">
      <c r="A1408" s="13">
        <v>4.6218566984072353</v>
      </c>
      <c r="B1408" s="17">
        <v>3</v>
      </c>
      <c r="D1408" s="8"/>
      <c r="E1408" s="9"/>
      <c r="G1408" s="8"/>
      <c r="H1408" s="8"/>
    </row>
    <row r="1409" spans="1:8" x14ac:dyDescent="0.25">
      <c r="A1409" s="13">
        <v>4.6210389601378772</v>
      </c>
      <c r="B1409" s="17">
        <v>5.2</v>
      </c>
      <c r="D1409" s="8"/>
      <c r="E1409" s="9"/>
      <c r="G1409" s="8"/>
      <c r="H1409" s="8"/>
    </row>
    <row r="1410" spans="1:8" x14ac:dyDescent="0.25">
      <c r="A1410" s="13">
        <v>4.6185857453298054</v>
      </c>
      <c r="B1410" s="17">
        <v>3.6</v>
      </c>
      <c r="D1410" s="8"/>
      <c r="E1410" s="9"/>
      <c r="G1410" s="8"/>
      <c r="H1410" s="8"/>
    </row>
    <row r="1411" spans="1:8" x14ac:dyDescent="0.25">
      <c r="A1411" s="13">
        <v>4.6184379324904015</v>
      </c>
      <c r="B1411" s="17">
        <v>2</v>
      </c>
      <c r="D1411" s="8"/>
      <c r="E1411" s="9"/>
      <c r="G1411" s="8"/>
      <c r="H1411" s="8"/>
    </row>
    <row r="1412" spans="1:8" x14ac:dyDescent="0.25">
      <c r="A1412" s="13">
        <v>4.6177680070604481</v>
      </c>
      <c r="B1412" s="17">
        <v>5.5</v>
      </c>
      <c r="D1412" s="8"/>
      <c r="E1412" s="9"/>
      <c r="G1412" s="8"/>
      <c r="H1412" s="8"/>
    </row>
    <row r="1413" spans="1:8" x14ac:dyDescent="0.25">
      <c r="A1413" s="13">
        <v>4.6174769591378233</v>
      </c>
      <c r="B1413" s="17">
        <v>1.5</v>
      </c>
      <c r="D1413" s="8"/>
      <c r="E1413" s="9"/>
      <c r="G1413" s="8"/>
      <c r="H1413" s="8"/>
    </row>
    <row r="1414" spans="1:8" x14ac:dyDescent="0.25">
      <c r="A1414" s="13">
        <v>4.6169502687910908</v>
      </c>
      <c r="B1414" s="17">
        <v>4.9000000000000004</v>
      </c>
      <c r="D1414" s="8"/>
      <c r="E1414" s="9"/>
      <c r="G1414" s="8"/>
      <c r="H1414" s="8"/>
    </row>
    <row r="1415" spans="1:8" x14ac:dyDescent="0.25">
      <c r="A1415" s="13">
        <v>4.6167347908998648</v>
      </c>
      <c r="B1415" s="17">
        <v>9.5</v>
      </c>
      <c r="D1415" s="8"/>
      <c r="E1415" s="9"/>
      <c r="G1415" s="8"/>
      <c r="H1415" s="8"/>
    </row>
    <row r="1416" spans="1:8" x14ac:dyDescent="0.25">
      <c r="A1416" s="13">
        <v>4.6153396950668579</v>
      </c>
      <c r="B1416" s="17">
        <v>0.1</v>
      </c>
      <c r="D1416" s="8"/>
      <c r="E1416" s="9"/>
      <c r="G1416" s="8"/>
      <c r="H1416" s="8"/>
    </row>
    <row r="1417" spans="1:8" x14ac:dyDescent="0.25">
      <c r="A1417" s="13">
        <v>4.6153147922523763</v>
      </c>
      <c r="B1417" s="17">
        <v>2.9</v>
      </c>
      <c r="D1417" s="8"/>
      <c r="E1417" s="9"/>
      <c r="G1417" s="8"/>
      <c r="H1417" s="8"/>
    </row>
    <row r="1418" spans="1:8" x14ac:dyDescent="0.25">
      <c r="A1418" s="13">
        <v>4.614497053983019</v>
      </c>
      <c r="B1418" s="17">
        <v>7.4</v>
      </c>
      <c r="D1418" s="8"/>
      <c r="E1418" s="9"/>
      <c r="G1418" s="8"/>
      <c r="H1418" s="8"/>
    </row>
    <row r="1419" spans="1:8" x14ac:dyDescent="0.25">
      <c r="A1419" s="13">
        <v>4.6105955508383927</v>
      </c>
      <c r="B1419" s="17">
        <v>10</v>
      </c>
      <c r="D1419" s="8"/>
      <c r="E1419" s="9"/>
      <c r="G1419" s="8"/>
      <c r="H1419" s="8"/>
    </row>
    <row r="1420" spans="1:8" x14ac:dyDescent="0.25">
      <c r="A1420" s="13">
        <v>4.6104083626362335</v>
      </c>
      <c r="B1420" s="17">
        <v>5.6</v>
      </c>
      <c r="D1420" s="8"/>
      <c r="E1420" s="9"/>
      <c r="G1420" s="8"/>
      <c r="H1420" s="8"/>
    </row>
    <row r="1421" spans="1:8" x14ac:dyDescent="0.25">
      <c r="A1421" s="13">
        <v>4.6104083626362335</v>
      </c>
      <c r="B1421" s="17">
        <v>6.7</v>
      </c>
      <c r="D1421" s="8"/>
      <c r="E1421" s="9"/>
      <c r="G1421" s="8"/>
      <c r="H1421" s="8"/>
    </row>
    <row r="1422" spans="1:8" x14ac:dyDescent="0.25">
      <c r="A1422" s="13">
        <v>4.6104083626362335</v>
      </c>
      <c r="B1422" s="17">
        <v>11</v>
      </c>
      <c r="D1422" s="8"/>
      <c r="E1422" s="9"/>
      <c r="G1422" s="8"/>
      <c r="H1422" s="8"/>
    </row>
    <row r="1423" spans="1:8" x14ac:dyDescent="0.25">
      <c r="A1423" s="13">
        <v>4.6095906243668763</v>
      </c>
      <c r="B1423" s="17">
        <v>6.7</v>
      </c>
      <c r="D1423" s="8"/>
      <c r="E1423" s="9"/>
      <c r="G1423" s="8"/>
      <c r="H1423" s="8"/>
    </row>
    <row r="1424" spans="1:8" x14ac:dyDescent="0.25">
      <c r="A1424" s="13">
        <v>4.6095906243668763</v>
      </c>
      <c r="B1424" s="17">
        <v>10</v>
      </c>
      <c r="D1424" s="8"/>
      <c r="E1424" s="9"/>
      <c r="G1424" s="8"/>
      <c r="H1424" s="8"/>
    </row>
    <row r="1425" spans="1:8" x14ac:dyDescent="0.25">
      <c r="A1425" s="13">
        <v>4.6087728860975181</v>
      </c>
      <c r="B1425" s="17">
        <v>6.1</v>
      </c>
      <c r="D1425" s="8"/>
      <c r="E1425" s="9"/>
      <c r="G1425" s="8"/>
      <c r="H1425" s="8"/>
    </row>
    <row r="1426" spans="1:8" x14ac:dyDescent="0.25">
      <c r="A1426" s="13">
        <v>4.6087728860975181</v>
      </c>
      <c r="B1426" s="17">
        <v>3.2</v>
      </c>
      <c r="D1426" s="8"/>
      <c r="E1426" s="9"/>
      <c r="G1426" s="8"/>
      <c r="H1426" s="8"/>
    </row>
    <row r="1427" spans="1:8" x14ac:dyDescent="0.25">
      <c r="A1427" s="13">
        <v>4.6086399899806958</v>
      </c>
      <c r="B1427" s="17">
        <v>11.4</v>
      </c>
      <c r="D1427" s="8"/>
      <c r="E1427" s="9"/>
      <c r="G1427" s="8"/>
      <c r="H1427" s="8"/>
    </row>
    <row r="1428" spans="1:8" x14ac:dyDescent="0.25">
      <c r="A1428" s="13">
        <v>4.606976678631856</v>
      </c>
      <c r="B1428" s="17">
        <v>5.2</v>
      </c>
      <c r="D1428" s="8"/>
      <c r="E1428" s="9"/>
      <c r="G1428" s="8"/>
      <c r="H1428" s="8"/>
    </row>
    <row r="1429" spans="1:8" x14ac:dyDescent="0.25">
      <c r="A1429" s="13">
        <v>4.6046841947507327</v>
      </c>
      <c r="B1429" s="17">
        <v>7.2</v>
      </c>
      <c r="D1429" s="8"/>
      <c r="E1429" s="9"/>
      <c r="G1429" s="8"/>
      <c r="H1429" s="8"/>
    </row>
    <row r="1430" spans="1:8" x14ac:dyDescent="0.25">
      <c r="A1430" s="13">
        <v>4.6030623588491508</v>
      </c>
      <c r="B1430" s="17">
        <v>14.5</v>
      </c>
      <c r="D1430" s="8"/>
      <c r="E1430" s="9"/>
      <c r="G1430" s="8"/>
      <c r="H1430" s="8"/>
    </row>
    <row r="1431" spans="1:8" x14ac:dyDescent="0.25">
      <c r="A1431" s="13">
        <v>4.602795170414355</v>
      </c>
      <c r="B1431" s="17">
        <v>9.1</v>
      </c>
      <c r="D1431" s="8"/>
      <c r="E1431" s="9"/>
      <c r="G1431" s="8"/>
      <c r="H1431" s="8"/>
    </row>
    <row r="1432" spans="1:8" x14ac:dyDescent="0.25">
      <c r="A1432" s="13">
        <v>4.6024420484093129</v>
      </c>
      <c r="B1432" s="17">
        <v>10.1</v>
      </c>
      <c r="D1432" s="8"/>
      <c r="E1432" s="9"/>
      <c r="G1432" s="8"/>
      <c r="H1432" s="8"/>
    </row>
    <row r="1433" spans="1:8" x14ac:dyDescent="0.25">
      <c r="A1433" s="13">
        <v>4.6014132416733036</v>
      </c>
      <c r="B1433" s="17">
        <v>9.4</v>
      </c>
      <c r="D1433" s="8"/>
      <c r="E1433" s="9"/>
      <c r="G1433" s="8"/>
      <c r="H1433" s="8"/>
    </row>
    <row r="1434" spans="1:8" x14ac:dyDescent="0.25">
      <c r="A1434" s="13">
        <v>4.6014132416733036</v>
      </c>
      <c r="B1434" s="17">
        <v>13.9</v>
      </c>
      <c r="D1434" s="8"/>
      <c r="E1434" s="9"/>
      <c r="G1434" s="8"/>
      <c r="H1434" s="8"/>
    </row>
    <row r="1435" spans="1:8" x14ac:dyDescent="0.25">
      <c r="A1435" s="13">
        <v>4.6014132416733036</v>
      </c>
      <c r="B1435" s="17">
        <v>6</v>
      </c>
      <c r="D1435" s="8"/>
      <c r="E1435" s="9"/>
      <c r="G1435" s="8"/>
      <c r="H1435" s="8"/>
    </row>
    <row r="1436" spans="1:8" x14ac:dyDescent="0.25">
      <c r="A1436" s="13">
        <v>4.5989600268652318</v>
      </c>
      <c r="B1436" s="17">
        <v>3.6</v>
      </c>
      <c r="D1436" s="8"/>
      <c r="E1436" s="9"/>
      <c r="G1436" s="8"/>
      <c r="H1436" s="8"/>
    </row>
    <row r="1437" spans="1:8" x14ac:dyDescent="0.25">
      <c r="A1437" s="13">
        <v>4.5988609388167125</v>
      </c>
      <c r="B1437" s="17">
        <v>6.5</v>
      </c>
      <c r="D1437" s="8"/>
      <c r="E1437" s="9"/>
      <c r="G1437" s="8"/>
      <c r="H1437" s="8"/>
    </row>
    <row r="1438" spans="1:8" x14ac:dyDescent="0.25">
      <c r="A1438" s="13">
        <v>4.5965229080881027</v>
      </c>
      <c r="B1438" s="17">
        <v>9.8000000000000007</v>
      </c>
      <c r="D1438" s="8"/>
      <c r="E1438" s="9"/>
      <c r="G1438" s="8"/>
      <c r="H1438" s="8"/>
    </row>
    <row r="1439" spans="1:8" x14ac:dyDescent="0.25">
      <c r="A1439" s="13">
        <v>4.5965068120571599</v>
      </c>
      <c r="B1439" s="17">
        <v>7.2</v>
      </c>
      <c r="D1439" s="8"/>
      <c r="E1439" s="9"/>
      <c r="G1439" s="8"/>
      <c r="H1439" s="8"/>
    </row>
    <row r="1440" spans="1:8" x14ac:dyDescent="0.25">
      <c r="A1440" s="13">
        <v>4.5960480774397645</v>
      </c>
      <c r="B1440" s="17">
        <v>10.1</v>
      </c>
      <c r="D1440" s="8"/>
      <c r="E1440" s="9"/>
      <c r="G1440" s="8"/>
      <c r="H1440" s="8"/>
    </row>
    <row r="1441" spans="1:8" x14ac:dyDescent="0.25">
      <c r="A1441" s="13">
        <v>4.5956890737878027</v>
      </c>
      <c r="B1441" s="17">
        <v>0</v>
      </c>
      <c r="D1441" s="8"/>
      <c r="E1441" s="9"/>
      <c r="G1441" s="8"/>
      <c r="H1441" s="8"/>
    </row>
    <row r="1442" spans="1:8" x14ac:dyDescent="0.25">
      <c r="A1442" s="13">
        <v>4.5953745720285264</v>
      </c>
      <c r="B1442" s="17">
        <v>6.1</v>
      </c>
      <c r="D1442" s="8"/>
      <c r="E1442" s="9"/>
      <c r="G1442" s="8"/>
      <c r="H1442" s="8"/>
    </row>
    <row r="1443" spans="1:8" x14ac:dyDescent="0.25">
      <c r="A1443" s="13">
        <v>4.5951486551154126</v>
      </c>
      <c r="B1443" s="17">
        <v>1</v>
      </c>
      <c r="D1443" s="8"/>
      <c r="E1443" s="9"/>
      <c r="G1443" s="8"/>
      <c r="H1443" s="8"/>
    </row>
    <row r="1444" spans="1:8" x14ac:dyDescent="0.25">
      <c r="A1444" s="13">
        <v>4.594584011435324</v>
      </c>
      <c r="B1444" s="17">
        <v>8.6</v>
      </c>
      <c r="D1444" s="8"/>
      <c r="E1444" s="9"/>
      <c r="G1444" s="8"/>
      <c r="H1444" s="8"/>
    </row>
    <row r="1445" spans="1:8" x14ac:dyDescent="0.25">
      <c r="A1445" s="13">
        <v>4.5942492327910598</v>
      </c>
      <c r="B1445" s="17">
        <v>0</v>
      </c>
      <c r="D1445" s="8"/>
      <c r="E1445" s="9"/>
      <c r="G1445" s="8"/>
      <c r="H1445" s="8"/>
    </row>
    <row r="1446" spans="1:8" x14ac:dyDescent="0.25">
      <c r="A1446" s="13">
        <v>4.5934526253233701</v>
      </c>
      <c r="B1446" s="17">
        <v>4.8</v>
      </c>
      <c r="D1446" s="8"/>
      <c r="E1446" s="9"/>
      <c r="G1446" s="8"/>
      <c r="H1446" s="8"/>
    </row>
    <row r="1447" spans="1:8" x14ac:dyDescent="0.25">
      <c r="A1447" s="13">
        <v>4.5934526253233701</v>
      </c>
      <c r="B1447" s="17">
        <v>8.8000000000000007</v>
      </c>
      <c r="D1447" s="8"/>
      <c r="E1447" s="9"/>
      <c r="G1447" s="8"/>
      <c r="H1447" s="8"/>
    </row>
    <row r="1448" spans="1:8" x14ac:dyDescent="0.25">
      <c r="A1448" s="13">
        <v>4.5933498104667079</v>
      </c>
      <c r="B1448" s="17">
        <v>7</v>
      </c>
      <c r="D1448" s="8"/>
      <c r="E1448" s="9"/>
      <c r="G1448" s="8"/>
      <c r="H1448" s="8"/>
    </row>
    <row r="1449" spans="1:8" x14ac:dyDescent="0.25">
      <c r="A1449" s="13">
        <v>4.5932358589797309</v>
      </c>
      <c r="B1449" s="17">
        <v>16</v>
      </c>
      <c r="D1449" s="8"/>
      <c r="E1449" s="9"/>
      <c r="G1449" s="8"/>
      <c r="H1449" s="8"/>
    </row>
    <row r="1450" spans="1:8" x14ac:dyDescent="0.25">
      <c r="A1450" s="13">
        <v>4.5915306786182146</v>
      </c>
      <c r="B1450" s="17">
        <v>6.3</v>
      </c>
      <c r="D1450" s="8"/>
      <c r="E1450" s="9"/>
      <c r="G1450" s="8"/>
      <c r="H1450" s="8"/>
    </row>
    <row r="1451" spans="1:8" x14ac:dyDescent="0.25">
      <c r="A1451" s="13">
        <v>4.5905697052656365</v>
      </c>
      <c r="B1451" s="17">
        <v>9.4</v>
      </c>
      <c r="D1451" s="8"/>
      <c r="E1451" s="9"/>
      <c r="G1451" s="8"/>
      <c r="H1451" s="8"/>
    </row>
    <row r="1452" spans="1:8" x14ac:dyDescent="0.25">
      <c r="A1452" s="13">
        <v>4.5902506457618522</v>
      </c>
      <c r="B1452" s="17">
        <v>6</v>
      </c>
      <c r="D1452" s="8"/>
      <c r="E1452" s="9"/>
      <c r="G1452" s="8"/>
      <c r="H1452" s="8"/>
    </row>
    <row r="1453" spans="1:8" x14ac:dyDescent="0.25">
      <c r="A1453" s="13">
        <v>4.5897521211692993</v>
      </c>
      <c r="B1453" s="17">
        <v>0</v>
      </c>
      <c r="D1453" s="8"/>
      <c r="E1453" s="9"/>
      <c r="G1453" s="8"/>
      <c r="H1453" s="8"/>
    </row>
    <row r="1454" spans="1:8" x14ac:dyDescent="0.25">
      <c r="A1454" s="13">
        <v>4.5897521211692993</v>
      </c>
      <c r="B1454" s="17">
        <v>4.4000000000000004</v>
      </c>
      <c r="D1454" s="8"/>
      <c r="E1454" s="9"/>
      <c r="G1454" s="8"/>
      <c r="H1454" s="8"/>
    </row>
    <row r="1455" spans="1:8" x14ac:dyDescent="0.25">
      <c r="A1455" s="13">
        <v>4.5897521211692993</v>
      </c>
      <c r="B1455" s="17">
        <v>4.9000000000000004</v>
      </c>
      <c r="D1455" s="8"/>
      <c r="E1455" s="9"/>
      <c r="G1455" s="8"/>
      <c r="H1455" s="8"/>
    </row>
    <row r="1456" spans="1:8" x14ac:dyDescent="0.25">
      <c r="A1456" s="13">
        <v>4.5886477585604792</v>
      </c>
      <c r="B1456" s="17">
        <v>1</v>
      </c>
      <c r="D1456" s="8"/>
      <c r="E1456" s="9"/>
      <c r="G1456" s="8"/>
      <c r="H1456" s="8"/>
    </row>
    <row r="1457" spans="1:8" x14ac:dyDescent="0.25">
      <c r="A1457" s="13">
        <v>4.58751169109423</v>
      </c>
      <c r="B1457" s="17">
        <v>7.1</v>
      </c>
      <c r="D1457" s="8"/>
      <c r="E1457" s="9"/>
      <c r="G1457" s="8"/>
      <c r="H1457" s="8"/>
    </row>
    <row r="1458" spans="1:8" x14ac:dyDescent="0.25">
      <c r="A1458" s="13">
        <v>4.5874711812182243</v>
      </c>
      <c r="B1458" s="17">
        <v>4</v>
      </c>
      <c r="D1458" s="8"/>
      <c r="E1458" s="9"/>
      <c r="G1458" s="8"/>
      <c r="H1458" s="8"/>
    </row>
    <row r="1459" spans="1:8" x14ac:dyDescent="0.25">
      <c r="A1459" s="13">
        <v>4.5860691375443503</v>
      </c>
      <c r="B1459" s="17">
        <v>1</v>
      </c>
      <c r="D1459" s="8"/>
      <c r="E1459" s="9"/>
      <c r="G1459" s="8"/>
      <c r="H1459" s="8"/>
    </row>
    <row r="1460" spans="1:8" x14ac:dyDescent="0.25">
      <c r="A1460" s="13">
        <v>4.5843555872231851</v>
      </c>
      <c r="B1460" s="17">
        <v>8</v>
      </c>
      <c r="D1460" s="8"/>
      <c r="E1460" s="9"/>
      <c r="G1460" s="8"/>
      <c r="H1460" s="8"/>
    </row>
    <row r="1461" spans="1:8" x14ac:dyDescent="0.25">
      <c r="A1461" s="13">
        <v>4.5839783834355998</v>
      </c>
      <c r="B1461" s="17">
        <v>0.1</v>
      </c>
      <c r="D1461" s="8"/>
      <c r="E1461" s="9"/>
      <c r="G1461" s="8"/>
      <c r="H1461" s="8"/>
    </row>
    <row r="1462" spans="1:8" x14ac:dyDescent="0.25">
      <c r="A1462" s="13">
        <v>4.5798584756014247</v>
      </c>
      <c r="B1462" s="17">
        <v>8.1999999999999993</v>
      </c>
      <c r="D1462" s="8"/>
      <c r="E1462" s="9"/>
      <c r="G1462" s="8"/>
      <c r="H1462" s="8"/>
    </row>
    <row r="1463" spans="1:8" x14ac:dyDescent="0.25">
      <c r="A1463" s="13">
        <v>4.5794689320914568</v>
      </c>
      <c r="B1463" s="17">
        <v>21</v>
      </c>
      <c r="D1463" s="8"/>
      <c r="E1463" s="9"/>
      <c r="G1463" s="8"/>
      <c r="H1463" s="8"/>
    </row>
    <row r="1464" spans="1:8" x14ac:dyDescent="0.25">
      <c r="A1464" s="13">
        <v>4.5773742812611138</v>
      </c>
      <c r="B1464" s="17">
        <v>14.8</v>
      </c>
      <c r="D1464" s="8"/>
      <c r="E1464" s="9"/>
      <c r="G1464" s="8"/>
      <c r="H1464" s="8"/>
    </row>
    <row r="1465" spans="1:8" x14ac:dyDescent="0.25">
      <c r="A1465" s="13">
        <v>4.5771602086283671</v>
      </c>
      <c r="B1465" s="17">
        <v>1</v>
      </c>
      <c r="D1465" s="8"/>
      <c r="E1465" s="9"/>
      <c r="G1465" s="8"/>
      <c r="H1465" s="8"/>
    </row>
    <row r="1466" spans="1:8" x14ac:dyDescent="0.25">
      <c r="A1466" s="13">
        <v>4.5768810935925854</v>
      </c>
      <c r="B1466" s="17">
        <v>6</v>
      </c>
      <c r="D1466" s="8"/>
      <c r="E1466" s="9"/>
      <c r="G1466" s="8"/>
      <c r="H1466" s="8"/>
    </row>
    <row r="1467" spans="1:8" x14ac:dyDescent="0.25">
      <c r="A1467" s="13">
        <v>4.5768810935925854</v>
      </c>
      <c r="B1467" s="17">
        <v>2.5</v>
      </c>
      <c r="D1467" s="8"/>
      <c r="E1467" s="9"/>
      <c r="G1467" s="8"/>
      <c r="H1467" s="8"/>
    </row>
    <row r="1468" spans="1:8" x14ac:dyDescent="0.25">
      <c r="A1468" s="13">
        <v>4.5753613639796633</v>
      </c>
      <c r="B1468" s="17">
        <v>17</v>
      </c>
      <c r="D1468" s="8"/>
      <c r="E1468" s="9"/>
      <c r="G1468" s="8"/>
      <c r="H1468" s="8"/>
    </row>
    <row r="1469" spans="1:8" x14ac:dyDescent="0.25">
      <c r="A1469" s="13">
        <v>4.5749334858042836</v>
      </c>
      <c r="B1469" s="17">
        <v>7.8</v>
      </c>
      <c r="D1469" s="8"/>
      <c r="E1469" s="9"/>
      <c r="G1469" s="8"/>
      <c r="H1469" s="8"/>
    </row>
    <row r="1470" spans="1:8" x14ac:dyDescent="0.25">
      <c r="A1470" s="13">
        <v>4.5745699899462213</v>
      </c>
      <c r="B1470" s="17">
        <v>5.6</v>
      </c>
      <c r="D1470" s="8"/>
      <c r="E1470" s="9"/>
      <c r="G1470" s="8"/>
      <c r="H1470" s="8"/>
    </row>
    <row r="1471" spans="1:8" x14ac:dyDescent="0.25">
      <c r="A1471" s="13">
        <v>4.5742331582718077</v>
      </c>
      <c r="B1471" s="17">
        <v>5</v>
      </c>
      <c r="D1471" s="8"/>
      <c r="E1471" s="9"/>
      <c r="G1471" s="8"/>
      <c r="H1471" s="8"/>
    </row>
    <row r="1472" spans="1:8" x14ac:dyDescent="0.25">
      <c r="A1472" s="13">
        <v>4.5736101405151555</v>
      </c>
      <c r="B1472" s="17">
        <v>7.5</v>
      </c>
      <c r="D1472" s="8"/>
      <c r="E1472" s="9"/>
      <c r="G1472" s="8"/>
      <c r="H1472" s="8"/>
    </row>
    <row r="1473" spans="1:8" x14ac:dyDescent="0.25">
      <c r="A1473" s="13">
        <v>4.5702120620759148</v>
      </c>
      <c r="B1473" s="17">
        <v>10.4</v>
      </c>
      <c r="D1473" s="8"/>
      <c r="E1473" s="9"/>
      <c r="G1473" s="8"/>
      <c r="H1473" s="8"/>
    </row>
    <row r="1474" spans="1:8" x14ac:dyDescent="0.25">
      <c r="A1474" s="13">
        <v>4.5694282915089168</v>
      </c>
      <c r="B1474" s="17">
        <v>1.5</v>
      </c>
      <c r="D1474" s="8"/>
      <c r="E1474" s="9"/>
      <c r="G1474" s="8"/>
      <c r="H1474" s="8"/>
    </row>
    <row r="1475" spans="1:8" x14ac:dyDescent="0.25">
      <c r="A1475" s="13">
        <v>4.5694282915089168</v>
      </c>
      <c r="B1475" s="17">
        <v>1.5</v>
      </c>
      <c r="D1475" s="8"/>
      <c r="E1475" s="9"/>
      <c r="G1475" s="8"/>
      <c r="H1475" s="8"/>
    </row>
    <row r="1476" spans="1:8" x14ac:dyDescent="0.25">
      <c r="A1476" s="13">
        <v>4.5690654077091981</v>
      </c>
      <c r="B1476" s="17">
        <v>7</v>
      </c>
      <c r="D1476" s="8"/>
      <c r="E1476" s="9"/>
      <c r="G1476" s="8"/>
      <c r="H1476" s="8"/>
    </row>
    <row r="1477" spans="1:8" x14ac:dyDescent="0.25">
      <c r="A1477" s="13">
        <v>4.5687037108990127</v>
      </c>
      <c r="B1477" s="17">
        <v>7.8</v>
      </c>
      <c r="D1477" s="8"/>
      <c r="E1477" s="9"/>
      <c r="G1477" s="8"/>
      <c r="H1477" s="8"/>
    </row>
    <row r="1478" spans="1:8" x14ac:dyDescent="0.25">
      <c r="A1478" s="13">
        <v>4.5678292969979752</v>
      </c>
      <c r="B1478" s="17">
        <v>2.5</v>
      </c>
      <c r="D1478" s="8"/>
      <c r="E1478" s="9"/>
      <c r="G1478" s="8"/>
      <c r="H1478" s="8"/>
    </row>
    <row r="1479" spans="1:8" x14ac:dyDescent="0.25">
      <c r="A1479" s="13">
        <v>4.5666309524833144</v>
      </c>
      <c r="B1479" s="17">
        <v>12.1</v>
      </c>
      <c r="D1479" s="8"/>
      <c r="E1479" s="9"/>
      <c r="G1479" s="8"/>
      <c r="H1479" s="8"/>
    </row>
    <row r="1480" spans="1:8" x14ac:dyDescent="0.25">
      <c r="A1480" s="13">
        <v>4.5651615964568446</v>
      </c>
      <c r="B1480" s="17">
        <v>7</v>
      </c>
      <c r="D1480" s="8"/>
      <c r="E1480" s="9"/>
      <c r="G1480" s="8"/>
      <c r="H1480" s="8"/>
    </row>
    <row r="1481" spans="1:8" x14ac:dyDescent="0.25">
      <c r="A1481" s="13">
        <v>4.5651615964568446</v>
      </c>
      <c r="B1481" s="17">
        <v>4.5</v>
      </c>
      <c r="D1481" s="8"/>
      <c r="E1481" s="9"/>
      <c r="G1481" s="8"/>
      <c r="H1481" s="8"/>
    </row>
    <row r="1482" spans="1:8" x14ac:dyDescent="0.25">
      <c r="A1482" s="13">
        <v>4.5646150195522264</v>
      </c>
      <c r="B1482" s="17">
        <v>0</v>
      </c>
      <c r="D1482" s="8"/>
      <c r="E1482" s="9"/>
      <c r="G1482" s="8"/>
      <c r="H1482" s="8"/>
    </row>
    <row r="1483" spans="1:8" x14ac:dyDescent="0.25">
      <c r="A1483" s="13">
        <v>4.5646150195522264</v>
      </c>
      <c r="B1483" s="17">
        <v>1.5</v>
      </c>
      <c r="D1483" s="8"/>
      <c r="E1483" s="9"/>
      <c r="G1483" s="8"/>
      <c r="H1483" s="8"/>
    </row>
    <row r="1484" spans="1:8" x14ac:dyDescent="0.25">
      <c r="A1484" s="13">
        <v>4.5627014780408706</v>
      </c>
      <c r="B1484" s="17">
        <v>7</v>
      </c>
      <c r="D1484" s="8"/>
      <c r="E1484" s="9"/>
      <c r="G1484" s="8"/>
      <c r="H1484" s="8"/>
    </row>
    <row r="1485" spans="1:8" x14ac:dyDescent="0.25">
      <c r="A1485" s="13">
        <v>4.5611053381379971</v>
      </c>
      <c r="B1485" s="17">
        <v>11.7</v>
      </c>
      <c r="D1485" s="8"/>
      <c r="E1485" s="9"/>
      <c r="G1485" s="8"/>
      <c r="H1485" s="8"/>
    </row>
    <row r="1486" spans="1:8" x14ac:dyDescent="0.25">
      <c r="A1486" s="13">
        <v>4.5605545250645489</v>
      </c>
      <c r="B1486" s="17">
        <v>14.5</v>
      </c>
      <c r="D1486" s="8"/>
      <c r="E1486" s="9"/>
      <c r="G1486" s="8"/>
      <c r="H1486" s="8"/>
    </row>
    <row r="1487" spans="1:8" x14ac:dyDescent="0.25">
      <c r="A1487" s="13">
        <v>4.5591717621413244</v>
      </c>
      <c r="B1487" s="17">
        <v>5</v>
      </c>
      <c r="D1487" s="8"/>
      <c r="E1487" s="9"/>
      <c r="G1487" s="8"/>
      <c r="H1487" s="8"/>
    </row>
    <row r="1488" spans="1:8" x14ac:dyDescent="0.25">
      <c r="A1488" s="13">
        <v>4.5588893341305932</v>
      </c>
      <c r="B1488" s="17">
        <v>11.9</v>
      </c>
      <c r="D1488" s="8"/>
      <c r="E1488" s="9"/>
      <c r="G1488" s="8"/>
      <c r="H1488" s="8"/>
    </row>
    <row r="1489" spans="1:8" x14ac:dyDescent="0.25">
      <c r="A1489" s="13">
        <v>4.5573729174926205</v>
      </c>
      <c r="B1489" s="17">
        <v>5</v>
      </c>
      <c r="D1489" s="8"/>
      <c r="E1489" s="9"/>
      <c r="G1489" s="8"/>
      <c r="H1489" s="8"/>
    </row>
    <row r="1490" spans="1:8" x14ac:dyDescent="0.25">
      <c r="A1490" s="13">
        <v>4.5569356379254025</v>
      </c>
      <c r="B1490" s="17">
        <v>7.6</v>
      </c>
      <c r="D1490" s="8"/>
      <c r="E1490" s="9"/>
      <c r="G1490" s="8"/>
      <c r="H1490" s="8"/>
    </row>
    <row r="1491" spans="1:8" x14ac:dyDescent="0.25">
      <c r="A1491" s="13">
        <v>4.555887623705515</v>
      </c>
      <c r="B1491" s="17">
        <v>6.2</v>
      </c>
      <c r="D1491" s="8"/>
      <c r="E1491" s="9"/>
      <c r="G1491" s="8"/>
      <c r="H1491" s="8"/>
    </row>
    <row r="1492" spans="1:8" x14ac:dyDescent="0.25">
      <c r="A1492" s="13">
        <v>4.5528758058708592</v>
      </c>
      <c r="B1492" s="17">
        <v>14.1</v>
      </c>
      <c r="D1492" s="8"/>
      <c r="E1492" s="9"/>
      <c r="G1492" s="8"/>
      <c r="H1492" s="8"/>
    </row>
    <row r="1493" spans="1:8" x14ac:dyDescent="0.25">
      <c r="A1493" s="13">
        <v>4.5523065141129155</v>
      </c>
      <c r="B1493" s="17">
        <v>5.7</v>
      </c>
      <c r="D1493" s="8"/>
      <c r="E1493" s="9"/>
      <c r="G1493" s="8"/>
      <c r="H1493" s="8"/>
    </row>
    <row r="1494" spans="1:8" x14ac:dyDescent="0.25">
      <c r="A1494" s="13">
        <v>4.5521307711625116</v>
      </c>
      <c r="B1494" s="17">
        <v>8.5</v>
      </c>
      <c r="D1494" s="8"/>
      <c r="E1494" s="9"/>
      <c r="G1494" s="8"/>
      <c r="H1494" s="8"/>
    </row>
    <row r="1495" spans="1:8" x14ac:dyDescent="0.25">
      <c r="A1495" s="13">
        <v>4.5510769612221544</v>
      </c>
      <c r="B1495" s="17">
        <v>9</v>
      </c>
      <c r="D1495" s="8"/>
      <c r="E1495" s="9"/>
      <c r="G1495" s="8"/>
      <c r="H1495" s="8"/>
    </row>
    <row r="1496" spans="1:8" x14ac:dyDescent="0.25">
      <c r="A1496" s="13">
        <v>4.5492781165734497</v>
      </c>
      <c r="B1496" s="17">
        <v>0</v>
      </c>
      <c r="D1496" s="8"/>
      <c r="E1496" s="9"/>
      <c r="G1496" s="8"/>
      <c r="H1496" s="8"/>
    </row>
    <row r="1497" spans="1:8" x14ac:dyDescent="0.25">
      <c r="A1497" s="13">
        <v>4.5490779924344391</v>
      </c>
      <c r="B1497" s="17">
        <v>0</v>
      </c>
      <c r="D1497" s="8"/>
      <c r="E1497" s="9"/>
      <c r="G1497" s="8"/>
      <c r="H1497" s="8"/>
    </row>
    <row r="1498" spans="1:8" x14ac:dyDescent="0.25">
      <c r="A1498" s="13">
        <v>4.5487254045203152</v>
      </c>
      <c r="B1498" s="17">
        <v>2</v>
      </c>
      <c r="D1498" s="8"/>
      <c r="E1498" s="9"/>
      <c r="G1498" s="8"/>
      <c r="H1498" s="8"/>
    </row>
    <row r="1499" spans="1:8" x14ac:dyDescent="0.25">
      <c r="A1499" s="13">
        <v>4.548260254165081</v>
      </c>
      <c r="B1499" s="17">
        <v>9</v>
      </c>
      <c r="D1499" s="8"/>
      <c r="E1499" s="9"/>
      <c r="G1499" s="8"/>
      <c r="H1499" s="8"/>
    </row>
    <row r="1500" spans="1:8" x14ac:dyDescent="0.25">
      <c r="A1500" s="13">
        <v>4.5430015243130191</v>
      </c>
      <c r="B1500" s="17">
        <v>12.2</v>
      </c>
      <c r="D1500" s="8"/>
      <c r="E1500" s="9"/>
      <c r="G1500" s="8"/>
      <c r="H1500" s="8"/>
    </row>
    <row r="1501" spans="1:8" x14ac:dyDescent="0.25">
      <c r="A1501" s="13">
        <v>4.5420827379786326</v>
      </c>
      <c r="B1501" s="17">
        <v>10</v>
      </c>
      <c r="D1501" s="8"/>
      <c r="E1501" s="9"/>
      <c r="G1501" s="8"/>
      <c r="H1501" s="8"/>
    </row>
    <row r="1502" spans="1:8" x14ac:dyDescent="0.25">
      <c r="A1502" s="13">
        <v>4.5411179242062136</v>
      </c>
      <c r="B1502" s="17">
        <v>3.2</v>
      </c>
      <c r="D1502" s="8"/>
      <c r="E1502" s="9"/>
      <c r="G1502" s="8"/>
      <c r="H1502" s="8"/>
    </row>
    <row r="1503" spans="1:8" x14ac:dyDescent="0.25">
      <c r="A1503" s="13">
        <v>4.5405990909315737</v>
      </c>
      <c r="B1503" s="17">
        <v>1.5</v>
      </c>
      <c r="D1503" s="8"/>
      <c r="E1503" s="9"/>
      <c r="G1503" s="8"/>
      <c r="H1503" s="8"/>
    </row>
    <row r="1504" spans="1:8" x14ac:dyDescent="0.25">
      <c r="A1504" s="13">
        <v>4.5401851636509569</v>
      </c>
      <c r="B1504" s="17">
        <v>13.7</v>
      </c>
      <c r="D1504" s="8"/>
      <c r="E1504" s="9"/>
      <c r="G1504" s="8"/>
      <c r="H1504" s="8"/>
    </row>
    <row r="1505" spans="1:8" x14ac:dyDescent="0.25">
      <c r="A1505" s="13">
        <v>4.5384473949327946</v>
      </c>
      <c r="B1505" s="17">
        <v>0</v>
      </c>
      <c r="D1505" s="8"/>
      <c r="E1505" s="9"/>
      <c r="G1505" s="8"/>
      <c r="H1505" s="8"/>
    </row>
    <row r="1506" spans="1:8" x14ac:dyDescent="0.25">
      <c r="A1506" s="13">
        <v>4.5368119183940792</v>
      </c>
      <c r="B1506" s="17">
        <v>9.1</v>
      </c>
      <c r="D1506" s="8"/>
      <c r="E1506" s="9"/>
      <c r="G1506" s="8"/>
      <c r="H1506" s="8"/>
    </row>
    <row r="1507" spans="1:8" x14ac:dyDescent="0.25">
      <c r="A1507" s="13">
        <v>4.5359941801247228</v>
      </c>
      <c r="B1507" s="17">
        <v>6</v>
      </c>
      <c r="D1507" s="8"/>
      <c r="E1507" s="9"/>
      <c r="G1507" s="8"/>
      <c r="H1507" s="8"/>
    </row>
    <row r="1508" spans="1:8" x14ac:dyDescent="0.25">
      <c r="A1508" s="13">
        <v>4.5356324345422045</v>
      </c>
      <c r="B1508" s="17">
        <v>12</v>
      </c>
      <c r="D1508" s="8"/>
      <c r="E1508" s="9"/>
      <c r="G1508" s="8"/>
      <c r="H1508" s="8"/>
    </row>
    <row r="1509" spans="1:8" x14ac:dyDescent="0.25">
      <c r="A1509" s="13">
        <v>4.5344009661499154</v>
      </c>
      <c r="B1509" s="17">
        <v>8.9</v>
      </c>
      <c r="D1509" s="8"/>
      <c r="E1509" s="9"/>
      <c r="G1509" s="8"/>
      <c r="H1509" s="8"/>
    </row>
    <row r="1510" spans="1:8" x14ac:dyDescent="0.25">
      <c r="A1510" s="13">
        <v>4.5341768400510167</v>
      </c>
      <c r="B1510" s="17">
        <v>10</v>
      </c>
      <c r="D1510" s="8"/>
      <c r="E1510" s="9"/>
      <c r="G1510" s="8"/>
      <c r="H1510" s="8"/>
    </row>
    <row r="1511" spans="1:8" x14ac:dyDescent="0.25">
      <c r="A1511" s="13">
        <v>4.5327549077712117</v>
      </c>
      <c r="B1511" s="17">
        <v>3.4</v>
      </c>
      <c r="D1511" s="8"/>
      <c r="E1511" s="9"/>
      <c r="G1511" s="8"/>
      <c r="H1511" s="8"/>
    </row>
    <row r="1512" spans="1:8" x14ac:dyDescent="0.25">
      <c r="A1512" s="13">
        <v>4.5319054887779355</v>
      </c>
      <c r="B1512" s="17">
        <v>5.5</v>
      </c>
      <c r="D1512" s="8"/>
      <c r="E1512" s="9"/>
      <c r="G1512" s="8"/>
      <c r="H1512" s="8"/>
    </row>
    <row r="1513" spans="1:8" x14ac:dyDescent="0.25">
      <c r="A1513" s="13">
        <v>4.5309893574057929</v>
      </c>
      <c r="B1513" s="17">
        <v>8.5</v>
      </c>
      <c r="D1513" s="8"/>
      <c r="E1513" s="9"/>
      <c r="G1513" s="8"/>
      <c r="H1513" s="8"/>
    </row>
    <row r="1514" spans="1:8" x14ac:dyDescent="0.25">
      <c r="A1514" s="13">
        <v>4.5285733995537099</v>
      </c>
      <c r="B1514" s="17">
        <v>2.8</v>
      </c>
      <c r="D1514" s="8"/>
      <c r="E1514" s="9"/>
      <c r="G1514" s="8"/>
      <c r="H1514" s="8"/>
    </row>
    <row r="1515" spans="1:8" x14ac:dyDescent="0.25">
      <c r="A1515" s="13">
        <v>4.5278167974311492</v>
      </c>
      <c r="B1515" s="17">
        <v>10.1</v>
      </c>
      <c r="D1515" s="8"/>
      <c r="E1515" s="9"/>
      <c r="G1515" s="8"/>
      <c r="H1515" s="8"/>
    </row>
    <row r="1516" spans="1:8" x14ac:dyDescent="0.25">
      <c r="A1516" s="13">
        <v>4.5272387469647164</v>
      </c>
      <c r="B1516" s="17">
        <v>5.6</v>
      </c>
      <c r="D1516" s="8"/>
      <c r="E1516" s="9"/>
      <c r="G1516" s="8"/>
      <c r="H1516" s="8"/>
    </row>
    <row r="1517" spans="1:8" x14ac:dyDescent="0.25">
      <c r="A1517" s="13">
        <v>4.5269990591617928</v>
      </c>
      <c r="B1517" s="17">
        <v>13.6</v>
      </c>
      <c r="D1517" s="8"/>
      <c r="E1517" s="9"/>
      <c r="G1517" s="8"/>
      <c r="H1517" s="8"/>
    </row>
    <row r="1518" spans="1:8" x14ac:dyDescent="0.25">
      <c r="A1518" s="13">
        <v>4.5261844906429021</v>
      </c>
      <c r="B1518" s="17">
        <v>6.4</v>
      </c>
      <c r="D1518" s="8"/>
      <c r="E1518" s="9"/>
      <c r="G1518" s="8"/>
      <c r="H1518" s="8"/>
    </row>
    <row r="1519" spans="1:8" x14ac:dyDescent="0.25">
      <c r="A1519" s="13">
        <v>4.5247154758582946</v>
      </c>
      <c r="B1519" s="17">
        <v>2.6</v>
      </c>
      <c r="D1519" s="8"/>
      <c r="E1519" s="9"/>
      <c r="G1519" s="8"/>
      <c r="H1519" s="8"/>
    </row>
    <row r="1520" spans="1:8" x14ac:dyDescent="0.25">
      <c r="A1520" s="13">
        <v>4.524545844353721</v>
      </c>
      <c r="B1520" s="17">
        <v>6.2</v>
      </c>
      <c r="D1520" s="8"/>
      <c r="E1520" s="9"/>
      <c r="G1520" s="8"/>
      <c r="H1520" s="8"/>
    </row>
    <row r="1521" spans="1:8" x14ac:dyDescent="0.25">
      <c r="A1521" s="13">
        <v>4.5231948691672361</v>
      </c>
      <c r="B1521" s="17">
        <v>7.8</v>
      </c>
      <c r="D1521" s="8"/>
      <c r="E1521" s="9"/>
      <c r="G1521" s="8"/>
      <c r="H1521" s="8"/>
    </row>
    <row r="1522" spans="1:8" x14ac:dyDescent="0.25">
      <c r="A1522" s="13">
        <v>4.5231948691672361</v>
      </c>
      <c r="B1522" s="17">
        <v>8.1</v>
      </c>
      <c r="D1522" s="8"/>
      <c r="E1522" s="9"/>
      <c r="G1522" s="8"/>
      <c r="H1522" s="8"/>
    </row>
    <row r="1523" spans="1:8" x14ac:dyDescent="0.25">
      <c r="A1523" s="13">
        <v>4.5218042868759181</v>
      </c>
      <c r="B1523" s="17">
        <v>10</v>
      </c>
      <c r="D1523" s="8"/>
      <c r="E1523" s="9"/>
      <c r="G1523" s="8"/>
      <c r="H1523" s="8"/>
    </row>
    <row r="1524" spans="1:8" x14ac:dyDescent="0.25">
      <c r="A1524" s="13">
        <v>4.5212557601730836</v>
      </c>
      <c r="B1524" s="17">
        <v>7</v>
      </c>
      <c r="D1524" s="8"/>
      <c r="E1524" s="9"/>
      <c r="G1524" s="8"/>
      <c r="H1524" s="8"/>
    </row>
    <row r="1525" spans="1:8" x14ac:dyDescent="0.25">
      <c r="A1525" s="13">
        <v>4.5204571530069346</v>
      </c>
      <c r="B1525" s="17">
        <v>2</v>
      </c>
      <c r="D1525" s="8"/>
      <c r="E1525" s="9"/>
      <c r="G1525" s="8"/>
      <c r="H1525" s="8"/>
    </row>
    <row r="1526" spans="1:8" x14ac:dyDescent="0.25">
      <c r="A1526" s="13">
        <v>4.519620895139135</v>
      </c>
      <c r="B1526" s="17">
        <v>12.2</v>
      </c>
      <c r="D1526" s="8"/>
      <c r="E1526" s="9"/>
      <c r="G1526" s="8"/>
      <c r="H1526" s="8"/>
    </row>
    <row r="1527" spans="1:8" x14ac:dyDescent="0.25">
      <c r="A1527" s="13">
        <v>4.5184967038222776</v>
      </c>
      <c r="B1527" s="17">
        <v>5.5</v>
      </c>
      <c r="D1527" s="8"/>
      <c r="E1527" s="9"/>
      <c r="G1527" s="8"/>
      <c r="H1527" s="8"/>
    </row>
    <row r="1528" spans="1:8" x14ac:dyDescent="0.25">
      <c r="A1528" s="13">
        <v>4.5171861999295055</v>
      </c>
      <c r="B1528" s="17">
        <v>6.5</v>
      </c>
      <c r="D1528" s="8"/>
      <c r="E1528" s="9"/>
      <c r="G1528" s="8"/>
      <c r="H1528" s="8"/>
    </row>
    <row r="1529" spans="1:8" x14ac:dyDescent="0.25">
      <c r="A1529" s="13">
        <v>4.5170742519555818</v>
      </c>
      <c r="B1529" s="17">
        <v>1</v>
      </c>
      <c r="D1529" s="8"/>
      <c r="E1529" s="9"/>
      <c r="G1529" s="8"/>
      <c r="H1529" s="8"/>
    </row>
    <row r="1530" spans="1:8" x14ac:dyDescent="0.25">
      <c r="A1530" s="13">
        <v>4.5165747571171213</v>
      </c>
      <c r="B1530" s="17">
        <v>10.9</v>
      </c>
      <c r="D1530" s="8"/>
      <c r="E1530" s="9"/>
      <c r="G1530" s="8"/>
      <c r="H1530" s="8"/>
    </row>
    <row r="1531" spans="1:8" x14ac:dyDescent="0.25">
      <c r="A1531" s="13">
        <v>4.5161784162706526</v>
      </c>
      <c r="B1531" s="17">
        <v>10</v>
      </c>
      <c r="D1531" s="8"/>
      <c r="E1531" s="9"/>
      <c r="G1531" s="8"/>
      <c r="H1531" s="8"/>
    </row>
    <row r="1532" spans="1:8" x14ac:dyDescent="0.25">
      <c r="A1532" s="13">
        <v>4.515550723390791</v>
      </c>
      <c r="B1532" s="17">
        <v>1.7</v>
      </c>
      <c r="D1532" s="8"/>
      <c r="E1532" s="9"/>
      <c r="G1532" s="8"/>
      <c r="H1532" s="8"/>
    </row>
    <row r="1533" spans="1:8" x14ac:dyDescent="0.25">
      <c r="A1533" s="13">
        <v>4.515550723390791</v>
      </c>
      <c r="B1533" s="17">
        <v>0</v>
      </c>
      <c r="D1533" s="8"/>
      <c r="E1533" s="9"/>
      <c r="G1533" s="8"/>
      <c r="H1533" s="8"/>
    </row>
    <row r="1534" spans="1:8" x14ac:dyDescent="0.25">
      <c r="A1534" s="13">
        <v>4.5139152468520765</v>
      </c>
      <c r="B1534" s="17">
        <v>2</v>
      </c>
      <c r="D1534" s="8"/>
      <c r="E1534" s="9"/>
      <c r="G1534" s="8"/>
      <c r="H1534" s="8"/>
    </row>
    <row r="1535" spans="1:8" x14ac:dyDescent="0.25">
      <c r="A1535" s="13">
        <v>4.5128927437380817</v>
      </c>
      <c r="B1535" s="17">
        <v>6.2</v>
      </c>
      <c r="D1535" s="8"/>
      <c r="E1535" s="9"/>
      <c r="G1535" s="8"/>
      <c r="H1535" s="8"/>
    </row>
    <row r="1536" spans="1:8" x14ac:dyDescent="0.25">
      <c r="A1536" s="13">
        <v>4.5127308637068095</v>
      </c>
      <c r="B1536" s="17">
        <v>10.4</v>
      </c>
      <c r="D1536" s="8"/>
      <c r="E1536" s="9"/>
      <c r="G1536" s="8"/>
      <c r="H1536" s="8"/>
    </row>
    <row r="1537" spans="1:8" x14ac:dyDescent="0.25">
      <c r="A1537" s="13">
        <v>4.5118135531105974</v>
      </c>
      <c r="B1537" s="17">
        <v>5.0999999999999996</v>
      </c>
      <c r="D1537" s="8"/>
      <c r="E1537" s="9"/>
      <c r="G1537" s="8"/>
      <c r="H1537" s="8"/>
    </row>
    <row r="1538" spans="1:8" x14ac:dyDescent="0.25">
      <c r="A1538" s="13">
        <v>4.5106442937746474</v>
      </c>
      <c r="B1538" s="17">
        <v>7.4</v>
      </c>
      <c r="D1538" s="8"/>
      <c r="E1538" s="9"/>
      <c r="G1538" s="8"/>
      <c r="H1538" s="8"/>
    </row>
    <row r="1539" spans="1:8" x14ac:dyDescent="0.25">
      <c r="A1539" s="13">
        <v>4.510159530946412</v>
      </c>
      <c r="B1539" s="17">
        <v>25</v>
      </c>
      <c r="D1539" s="8"/>
      <c r="E1539" s="9"/>
      <c r="G1539" s="8"/>
      <c r="H1539" s="8"/>
    </row>
    <row r="1540" spans="1:8" x14ac:dyDescent="0.25">
      <c r="A1540" s="13">
        <v>4.5088869702964969</v>
      </c>
      <c r="B1540" s="17">
        <v>5.5</v>
      </c>
      <c r="D1540" s="8"/>
      <c r="E1540" s="9"/>
      <c r="G1540" s="8"/>
      <c r="H1540" s="8"/>
    </row>
    <row r="1541" spans="1:8" x14ac:dyDescent="0.25">
      <c r="A1541" s="13">
        <v>4.5076658584662042</v>
      </c>
      <c r="B1541" s="17">
        <v>6.7</v>
      </c>
      <c r="D1541" s="8"/>
      <c r="E1541" s="9"/>
      <c r="G1541" s="8"/>
      <c r="H1541" s="8"/>
    </row>
    <row r="1542" spans="1:8" x14ac:dyDescent="0.25">
      <c r="A1542" s="13">
        <v>4.5074486899505422</v>
      </c>
      <c r="B1542" s="17">
        <v>6</v>
      </c>
      <c r="D1542" s="8"/>
      <c r="E1542" s="9"/>
      <c r="G1542" s="8"/>
      <c r="H1542" s="8"/>
    </row>
    <row r="1543" spans="1:8" x14ac:dyDescent="0.25">
      <c r="A1543" s="13">
        <v>4.5069650235913405</v>
      </c>
      <c r="B1543" s="17">
        <v>5.6</v>
      </c>
      <c r="D1543" s="8"/>
      <c r="E1543" s="9"/>
      <c r="G1543" s="8"/>
      <c r="H1543" s="8"/>
    </row>
    <row r="1544" spans="1:8" x14ac:dyDescent="0.25">
      <c r="A1544" s="13">
        <v>4.5069650235913405</v>
      </c>
      <c r="B1544" s="17">
        <v>8.5</v>
      </c>
      <c r="D1544" s="8"/>
      <c r="E1544" s="9"/>
      <c r="G1544" s="8"/>
      <c r="H1544" s="8"/>
    </row>
    <row r="1545" spans="1:8" x14ac:dyDescent="0.25">
      <c r="A1545" s="13">
        <v>4.5069650235913405</v>
      </c>
      <c r="B1545" s="17">
        <v>10.199999999999999</v>
      </c>
      <c r="D1545" s="8"/>
      <c r="E1545" s="9"/>
      <c r="G1545" s="8"/>
      <c r="H1545" s="8"/>
    </row>
    <row r="1546" spans="1:8" x14ac:dyDescent="0.25">
      <c r="A1546" s="13">
        <v>4.5052064226801916</v>
      </c>
      <c r="B1546" s="17">
        <v>11.9</v>
      </c>
      <c r="D1546" s="8"/>
      <c r="E1546" s="9"/>
      <c r="G1546" s="8"/>
      <c r="H1546" s="8"/>
    </row>
    <row r="1547" spans="1:8" x14ac:dyDescent="0.25">
      <c r="A1547" s="13">
        <v>4.5045625902098951</v>
      </c>
      <c r="B1547" s="17">
        <v>10.7</v>
      </c>
      <c r="D1547" s="8"/>
      <c r="E1547" s="9"/>
      <c r="G1547" s="8"/>
      <c r="H1547" s="8"/>
    </row>
    <row r="1548" spans="1:8" x14ac:dyDescent="0.25">
      <c r="A1548" s="13">
        <v>4.5021709798165173</v>
      </c>
      <c r="B1548" s="17">
        <v>13.8</v>
      </c>
      <c r="D1548" s="8"/>
      <c r="E1548" s="9"/>
      <c r="G1548" s="8"/>
      <c r="H1548" s="8"/>
    </row>
    <row r="1549" spans="1:8" x14ac:dyDescent="0.25">
      <c r="A1549" s="13">
        <v>4.5021601568284506</v>
      </c>
      <c r="B1549" s="17">
        <v>6.7</v>
      </c>
      <c r="D1549" s="8"/>
      <c r="E1549" s="9"/>
      <c r="G1549" s="8"/>
      <c r="H1549" s="8"/>
    </row>
    <row r="1550" spans="1:8" x14ac:dyDescent="0.25">
      <c r="A1550" s="13">
        <v>4.4993060921424366</v>
      </c>
      <c r="B1550" s="17">
        <v>5.3</v>
      </c>
      <c r="D1550" s="8"/>
      <c r="E1550" s="9"/>
      <c r="G1550" s="8"/>
      <c r="H1550" s="8"/>
    </row>
    <row r="1551" spans="1:8" x14ac:dyDescent="0.25">
      <c r="A1551" s="13">
        <v>4.4985898702239178</v>
      </c>
      <c r="B1551" s="17">
        <v>3.5</v>
      </c>
      <c r="D1551" s="8"/>
      <c r="E1551" s="9"/>
      <c r="G1551" s="8"/>
      <c r="H1551" s="8"/>
    </row>
    <row r="1552" spans="1:8" x14ac:dyDescent="0.25">
      <c r="A1552" s="13">
        <v>4.4983782197342883</v>
      </c>
      <c r="B1552" s="17">
        <v>8.6</v>
      </c>
      <c r="D1552" s="8"/>
      <c r="E1552" s="9"/>
      <c r="G1552" s="8"/>
      <c r="H1552" s="8"/>
    </row>
    <row r="1553" spans="1:8" x14ac:dyDescent="0.25">
      <c r="A1553" s="13">
        <v>4.4977347764496391</v>
      </c>
      <c r="B1553" s="17">
        <v>8</v>
      </c>
      <c r="D1553" s="8"/>
      <c r="E1553" s="9"/>
      <c r="G1553" s="8"/>
      <c r="H1553" s="8"/>
    </row>
    <row r="1554" spans="1:8" x14ac:dyDescent="0.25">
      <c r="A1554" s="13">
        <v>4.4962121994366697</v>
      </c>
      <c r="B1554" s="17">
        <v>11.1</v>
      </c>
      <c r="D1554" s="8"/>
      <c r="E1554" s="9"/>
      <c r="G1554" s="8"/>
      <c r="H1554" s="8"/>
    </row>
    <row r="1555" spans="1:8" x14ac:dyDescent="0.25">
      <c r="A1555" s="13">
        <v>4.4921438729572376</v>
      </c>
      <c r="B1555" s="17">
        <v>12.1</v>
      </c>
      <c r="D1555" s="8"/>
      <c r="E1555" s="9"/>
      <c r="G1555" s="8"/>
      <c r="H1555" s="8"/>
    </row>
    <row r="1556" spans="1:8" x14ac:dyDescent="0.25">
      <c r="A1556" s="13">
        <v>4.4919852026505751</v>
      </c>
      <c r="B1556" s="17">
        <v>4</v>
      </c>
      <c r="D1556" s="8"/>
      <c r="E1556" s="9"/>
      <c r="G1556" s="8"/>
      <c r="H1556" s="8"/>
    </row>
    <row r="1557" spans="1:8" x14ac:dyDescent="0.25">
      <c r="A1557" s="13">
        <v>4.4919852026505751</v>
      </c>
      <c r="B1557" s="17">
        <v>8.3000000000000007</v>
      </c>
      <c r="D1557" s="8"/>
      <c r="E1557" s="9"/>
      <c r="G1557" s="8"/>
      <c r="H1557" s="8"/>
    </row>
    <row r="1558" spans="1:8" x14ac:dyDescent="0.25">
      <c r="A1558" s="13">
        <v>4.4918363135794301</v>
      </c>
      <c r="B1558" s="17">
        <v>7.1</v>
      </c>
      <c r="D1558" s="8"/>
      <c r="E1558" s="9"/>
      <c r="G1558" s="8"/>
      <c r="H1558" s="8"/>
    </row>
    <row r="1559" spans="1:8" x14ac:dyDescent="0.25">
      <c r="A1559" s="13">
        <v>4.4914276510387179</v>
      </c>
      <c r="B1559" s="17">
        <v>16.899999999999999</v>
      </c>
      <c r="D1559" s="8"/>
      <c r="E1559" s="9"/>
      <c r="G1559" s="8"/>
      <c r="H1559" s="8"/>
    </row>
    <row r="1560" spans="1:8" x14ac:dyDescent="0.25">
      <c r="A1560" s="13">
        <v>4.4910185753100738</v>
      </c>
      <c r="B1560" s="17">
        <v>2</v>
      </c>
      <c r="D1560" s="8"/>
      <c r="E1560" s="9"/>
      <c r="G1560" s="8"/>
      <c r="H1560" s="8"/>
    </row>
    <row r="1561" spans="1:8" x14ac:dyDescent="0.25">
      <c r="A1561" s="13">
        <v>4.4902008370407156</v>
      </c>
      <c r="B1561" s="17">
        <v>4</v>
      </c>
      <c r="D1561" s="8"/>
      <c r="E1561" s="9"/>
      <c r="G1561" s="8"/>
      <c r="H1561" s="8"/>
    </row>
    <row r="1562" spans="1:8" x14ac:dyDescent="0.25">
      <c r="A1562" s="13">
        <v>4.4896675032449345</v>
      </c>
      <c r="B1562" s="17">
        <v>5.5</v>
      </c>
      <c r="D1562" s="8"/>
      <c r="E1562" s="9"/>
      <c r="G1562" s="8"/>
      <c r="H1562" s="8"/>
    </row>
    <row r="1563" spans="1:8" x14ac:dyDescent="0.25">
      <c r="A1563" s="13">
        <v>4.487745556539779</v>
      </c>
      <c r="B1563" s="17">
        <v>5.5</v>
      </c>
      <c r="D1563" s="8"/>
      <c r="E1563" s="9"/>
      <c r="G1563" s="8"/>
      <c r="H1563" s="8"/>
    </row>
    <row r="1564" spans="1:8" x14ac:dyDescent="0.25">
      <c r="A1564" s="13">
        <v>4.487745556539779</v>
      </c>
      <c r="B1564" s="17">
        <v>12.2</v>
      </c>
      <c r="D1564" s="8"/>
      <c r="E1564" s="9"/>
      <c r="G1564" s="8"/>
      <c r="H1564" s="8"/>
    </row>
    <row r="1565" spans="1:8" x14ac:dyDescent="0.25">
      <c r="A1565" s="13">
        <v>4.4869298839632865</v>
      </c>
      <c r="B1565" s="17">
        <v>6.3</v>
      </c>
      <c r="D1565" s="8"/>
      <c r="E1565" s="9"/>
      <c r="G1565" s="8"/>
      <c r="H1565" s="8"/>
    </row>
    <row r="1566" spans="1:8" x14ac:dyDescent="0.25">
      <c r="A1566" s="13">
        <v>4.4869298839632865</v>
      </c>
      <c r="B1566" s="17">
        <v>6</v>
      </c>
      <c r="D1566" s="8"/>
      <c r="E1566" s="9"/>
      <c r="G1566" s="8"/>
      <c r="H1566" s="8"/>
    </row>
    <row r="1567" spans="1:8" x14ac:dyDescent="0.25">
      <c r="A1567" s="13">
        <v>4.4857129403243228</v>
      </c>
      <c r="B1567" s="17">
        <v>6.7</v>
      </c>
      <c r="D1567" s="8"/>
      <c r="E1567" s="9"/>
      <c r="G1567" s="8"/>
      <c r="H1567" s="8"/>
    </row>
    <row r="1568" spans="1:8" x14ac:dyDescent="0.25">
      <c r="A1568" s="13">
        <v>4.4828411926165002</v>
      </c>
      <c r="B1568" s="17">
        <v>3</v>
      </c>
      <c r="D1568" s="8"/>
      <c r="E1568" s="9"/>
      <c r="G1568" s="8"/>
      <c r="H1568" s="8"/>
    </row>
    <row r="1569" spans="1:8" x14ac:dyDescent="0.25">
      <c r="A1569" s="13">
        <v>4.4825768091611984</v>
      </c>
      <c r="B1569" s="17">
        <v>8.5</v>
      </c>
      <c r="D1569" s="8"/>
      <c r="E1569" s="9"/>
      <c r="G1569" s="8"/>
      <c r="H1569" s="8"/>
    </row>
    <row r="1570" spans="1:8" x14ac:dyDescent="0.25">
      <c r="A1570" s="13">
        <v>4.4817754383682438</v>
      </c>
      <c r="B1570" s="17">
        <v>7.5</v>
      </c>
      <c r="D1570" s="8"/>
      <c r="E1570" s="9"/>
      <c r="G1570" s="8"/>
      <c r="H1570" s="8"/>
    </row>
    <row r="1571" spans="1:8" x14ac:dyDescent="0.25">
      <c r="A1571" s="13">
        <v>4.4781358230139974</v>
      </c>
      <c r="B1571" s="17">
        <v>2.5</v>
      </c>
      <c r="D1571" s="8"/>
      <c r="E1571" s="9"/>
      <c r="G1571" s="8"/>
      <c r="H1571" s="8"/>
    </row>
    <row r="1572" spans="1:8" x14ac:dyDescent="0.25">
      <c r="A1572" s="13">
        <v>4.4771032126683181</v>
      </c>
      <c r="B1572" s="17">
        <v>11.4</v>
      </c>
      <c r="D1572" s="8"/>
      <c r="E1572" s="9"/>
      <c r="G1572" s="8"/>
      <c r="H1572" s="8"/>
    </row>
    <row r="1573" spans="1:8" x14ac:dyDescent="0.25">
      <c r="A1573" s="13">
        <v>4.4762992864616429</v>
      </c>
      <c r="B1573" s="17">
        <v>3.7</v>
      </c>
      <c r="D1573" s="8"/>
      <c r="E1573" s="9"/>
      <c r="G1573" s="8"/>
      <c r="H1573" s="8"/>
    </row>
    <row r="1574" spans="1:8" x14ac:dyDescent="0.25">
      <c r="A1574" s="13">
        <v>4.4754815481922847</v>
      </c>
      <c r="B1574" s="17">
        <v>11.5</v>
      </c>
      <c r="D1574" s="8"/>
      <c r="E1574" s="9"/>
      <c r="G1574" s="8"/>
      <c r="H1574" s="8"/>
    </row>
    <row r="1575" spans="1:8" x14ac:dyDescent="0.25">
      <c r="A1575" s="13">
        <v>4.4746638099229274</v>
      </c>
      <c r="B1575" s="17">
        <v>5.3</v>
      </c>
      <c r="D1575" s="8"/>
      <c r="E1575" s="9"/>
      <c r="G1575" s="8"/>
      <c r="H1575" s="8"/>
    </row>
    <row r="1576" spans="1:8" x14ac:dyDescent="0.25">
      <c r="A1576" s="13">
        <v>4.4746638099229274</v>
      </c>
      <c r="B1576" s="17">
        <v>3.4</v>
      </c>
      <c r="D1576" s="8"/>
      <c r="E1576" s="9"/>
      <c r="G1576" s="8"/>
      <c r="H1576" s="8"/>
    </row>
    <row r="1577" spans="1:8" x14ac:dyDescent="0.25">
      <c r="A1577" s="13">
        <v>4.4746638099229274</v>
      </c>
      <c r="B1577" s="17">
        <v>5.5</v>
      </c>
      <c r="D1577" s="8"/>
      <c r="E1577" s="9"/>
      <c r="G1577" s="8"/>
      <c r="H1577" s="8"/>
    </row>
    <row r="1578" spans="1:8" x14ac:dyDescent="0.25">
      <c r="A1578" s="13">
        <v>4.4746260636522175</v>
      </c>
      <c r="B1578" s="17">
        <v>7</v>
      </c>
      <c r="D1578" s="8"/>
      <c r="E1578" s="9"/>
      <c r="G1578" s="8"/>
      <c r="H1578" s="8"/>
    </row>
    <row r="1579" spans="1:8" x14ac:dyDescent="0.25">
      <c r="A1579" s="13">
        <v>4.4746260636522175</v>
      </c>
      <c r="B1579" s="17">
        <v>6.4</v>
      </c>
      <c r="D1579" s="8"/>
      <c r="E1579" s="9"/>
      <c r="G1579" s="8"/>
      <c r="H1579" s="8"/>
    </row>
    <row r="1580" spans="1:8" x14ac:dyDescent="0.25">
      <c r="A1580" s="13">
        <v>4.4738460716535711</v>
      </c>
      <c r="B1580" s="17">
        <v>9.1999999999999993</v>
      </c>
      <c r="D1580" s="8"/>
      <c r="E1580" s="9"/>
      <c r="G1580" s="8"/>
      <c r="H1580" s="8"/>
    </row>
    <row r="1581" spans="1:8" x14ac:dyDescent="0.25">
      <c r="A1581" s="13">
        <v>4.4732572618634423</v>
      </c>
      <c r="B1581" s="17">
        <v>7.2</v>
      </c>
      <c r="D1581" s="8"/>
      <c r="E1581" s="9"/>
      <c r="G1581" s="8"/>
      <c r="H1581" s="8"/>
    </row>
    <row r="1582" spans="1:8" x14ac:dyDescent="0.25">
      <c r="A1582" s="13">
        <v>4.4713928568454984</v>
      </c>
      <c r="B1582" s="17">
        <v>11</v>
      </c>
      <c r="D1582" s="8"/>
      <c r="E1582" s="9"/>
      <c r="G1582" s="8"/>
      <c r="H1582" s="8"/>
    </row>
    <row r="1583" spans="1:8" x14ac:dyDescent="0.25">
      <c r="A1583" s="13">
        <v>4.4708584796843338</v>
      </c>
      <c r="B1583" s="17">
        <v>6.8</v>
      </c>
      <c r="D1583" s="8"/>
      <c r="E1583" s="9"/>
      <c r="G1583" s="8"/>
      <c r="H1583" s="8"/>
    </row>
    <row r="1584" spans="1:8" x14ac:dyDescent="0.25">
      <c r="A1584" s="13">
        <v>4.4704480361933721</v>
      </c>
      <c r="B1584" s="17">
        <v>1</v>
      </c>
      <c r="D1584" s="8"/>
      <c r="E1584" s="9"/>
      <c r="G1584" s="8"/>
      <c r="H1584" s="8"/>
    </row>
    <row r="1585" spans="1:8" x14ac:dyDescent="0.25">
      <c r="A1585" s="13">
        <v>4.4704480361933721</v>
      </c>
      <c r="B1585" s="17">
        <v>7.2</v>
      </c>
      <c r="D1585" s="8"/>
      <c r="E1585" s="9"/>
      <c r="G1585" s="8"/>
      <c r="H1585" s="8"/>
    </row>
    <row r="1586" spans="1:8" x14ac:dyDescent="0.25">
      <c r="A1586" s="13">
        <v>4.4704480361933721</v>
      </c>
      <c r="B1586" s="17">
        <v>6</v>
      </c>
      <c r="D1586" s="8"/>
      <c r="E1586" s="9"/>
      <c r="G1586" s="8"/>
      <c r="H1586" s="8"/>
    </row>
    <row r="1587" spans="1:8" x14ac:dyDescent="0.25">
      <c r="A1587" s="13">
        <v>4.4701289520304561</v>
      </c>
      <c r="B1587" s="17">
        <v>6</v>
      </c>
      <c r="D1587" s="8"/>
      <c r="E1587" s="9"/>
      <c r="G1587" s="8"/>
      <c r="H1587" s="8"/>
    </row>
    <row r="1588" spans="1:8" x14ac:dyDescent="0.25">
      <c r="A1588" s="13">
        <v>4.4685260894882157</v>
      </c>
      <c r="B1588" s="17">
        <v>0.8</v>
      </c>
      <c r="D1588" s="8"/>
      <c r="E1588" s="9"/>
      <c r="G1588" s="8"/>
      <c r="H1588" s="8"/>
    </row>
    <row r="1589" spans="1:8" x14ac:dyDescent="0.25">
      <c r="A1589" s="13">
        <v>4.4685260894882157</v>
      </c>
      <c r="B1589" s="17">
        <v>11.5</v>
      </c>
      <c r="D1589" s="8"/>
      <c r="E1589" s="9"/>
      <c r="G1589" s="8"/>
      <c r="H1589" s="8"/>
    </row>
    <row r="1590" spans="1:8" x14ac:dyDescent="0.25">
      <c r="A1590" s="13">
        <v>4.4685260894882157</v>
      </c>
      <c r="B1590" s="17">
        <v>7.5</v>
      </c>
      <c r="D1590" s="8"/>
      <c r="E1590" s="9"/>
      <c r="G1590" s="8"/>
      <c r="H1590" s="8"/>
    </row>
    <row r="1591" spans="1:8" x14ac:dyDescent="0.25">
      <c r="A1591" s="13">
        <v>4.4674374443167002</v>
      </c>
      <c r="B1591" s="17">
        <v>14</v>
      </c>
      <c r="D1591" s="8"/>
      <c r="E1591" s="9"/>
      <c r="G1591" s="8"/>
      <c r="H1591" s="8"/>
    </row>
    <row r="1592" spans="1:8" x14ac:dyDescent="0.25">
      <c r="A1592" s="13">
        <v>4.4674306850573995</v>
      </c>
      <c r="B1592" s="17">
        <v>12</v>
      </c>
      <c r="D1592" s="8"/>
      <c r="E1592" s="9"/>
      <c r="G1592" s="8"/>
      <c r="H1592" s="8"/>
    </row>
    <row r="1593" spans="1:8" x14ac:dyDescent="0.25">
      <c r="A1593" s="13">
        <v>4.4664864272293556</v>
      </c>
      <c r="B1593" s="17">
        <v>7</v>
      </c>
      <c r="D1593" s="8"/>
      <c r="E1593" s="9"/>
      <c r="G1593" s="8"/>
      <c r="H1593" s="8"/>
    </row>
    <row r="1594" spans="1:8" x14ac:dyDescent="0.25">
      <c r="A1594" s="13">
        <v>4.4628527099827986</v>
      </c>
      <c r="B1594" s="17">
        <v>8</v>
      </c>
      <c r="D1594" s="8"/>
      <c r="E1594" s="9"/>
      <c r="G1594" s="8"/>
      <c r="H1594" s="8"/>
    </row>
    <row r="1595" spans="1:8" x14ac:dyDescent="0.25">
      <c r="A1595" s="13">
        <v>4.4607622593438547</v>
      </c>
      <c r="B1595" s="17">
        <v>9.5</v>
      </c>
      <c r="D1595" s="8"/>
      <c r="E1595" s="9"/>
      <c r="G1595" s="8"/>
      <c r="H1595" s="8"/>
    </row>
    <row r="1596" spans="1:8" x14ac:dyDescent="0.25">
      <c r="A1596" s="13">
        <v>4.4599445210744975</v>
      </c>
      <c r="B1596" s="17">
        <v>6</v>
      </c>
      <c r="D1596" s="8"/>
      <c r="E1596" s="9"/>
      <c r="G1596" s="8"/>
      <c r="H1596" s="8"/>
    </row>
    <row r="1597" spans="1:8" x14ac:dyDescent="0.25">
      <c r="A1597" s="13">
        <v>4.458916355962435</v>
      </c>
      <c r="B1597" s="17">
        <v>10.7</v>
      </c>
      <c r="D1597" s="8"/>
      <c r="E1597" s="9"/>
      <c r="G1597" s="8"/>
      <c r="H1597" s="8"/>
    </row>
    <row r="1598" spans="1:8" x14ac:dyDescent="0.25">
      <c r="A1598" s="13">
        <v>4.4587077179965897</v>
      </c>
      <c r="B1598" s="17">
        <v>15</v>
      </c>
      <c r="D1598" s="8"/>
      <c r="E1598" s="9"/>
      <c r="G1598" s="8"/>
      <c r="H1598" s="8"/>
    </row>
    <row r="1599" spans="1:8" x14ac:dyDescent="0.25">
      <c r="A1599" s="13">
        <v>4.4572527636099055</v>
      </c>
      <c r="B1599" s="17">
        <v>20.399999999999999</v>
      </c>
      <c r="D1599" s="8"/>
      <c r="E1599" s="9"/>
      <c r="G1599" s="8"/>
      <c r="H1599" s="8"/>
    </row>
    <row r="1600" spans="1:8" x14ac:dyDescent="0.25">
      <c r="A1600" s="13">
        <v>4.4556165551127194</v>
      </c>
      <c r="B1600" s="17">
        <v>12.6</v>
      </c>
      <c r="D1600" s="8"/>
      <c r="E1600" s="9"/>
      <c r="G1600" s="8"/>
      <c r="H1600" s="8"/>
    </row>
    <row r="1601" spans="1:8" x14ac:dyDescent="0.25">
      <c r="A1601" s="13">
        <v>4.4548469402812643</v>
      </c>
      <c r="B1601" s="17">
        <v>12</v>
      </c>
      <c r="D1601" s="8"/>
      <c r="E1601" s="9"/>
      <c r="G1601" s="8"/>
      <c r="H1601" s="8"/>
    </row>
    <row r="1602" spans="1:8" x14ac:dyDescent="0.25">
      <c r="A1602" s="13">
        <v>4.4542203531889957</v>
      </c>
      <c r="B1602" s="17">
        <v>7</v>
      </c>
      <c r="D1602" s="8"/>
      <c r="E1602" s="9"/>
      <c r="G1602" s="8"/>
      <c r="H1602" s="8"/>
    </row>
    <row r="1603" spans="1:8" x14ac:dyDescent="0.25">
      <c r="A1603" s="13">
        <v>4.4541114891995441</v>
      </c>
      <c r="B1603" s="17">
        <v>6.5</v>
      </c>
      <c r="D1603" s="8"/>
      <c r="E1603" s="9"/>
      <c r="G1603" s="8"/>
      <c r="H1603" s="8"/>
    </row>
    <row r="1604" spans="1:8" x14ac:dyDescent="0.25">
      <c r="A1604" s="13">
        <v>4.4539393501921172</v>
      </c>
      <c r="B1604" s="17">
        <v>0.5</v>
      </c>
      <c r="D1604" s="8"/>
      <c r="E1604" s="9"/>
      <c r="G1604" s="8"/>
      <c r="H1604" s="8"/>
    </row>
    <row r="1605" spans="1:8" x14ac:dyDescent="0.25">
      <c r="A1605" s="13">
        <v>4.4533062516386899</v>
      </c>
      <c r="B1605" s="17">
        <v>4.5</v>
      </c>
      <c r="D1605" s="8"/>
      <c r="E1605" s="9"/>
      <c r="G1605" s="8"/>
      <c r="H1605" s="8"/>
    </row>
    <row r="1606" spans="1:8" x14ac:dyDescent="0.25">
      <c r="A1606" s="13">
        <v>4.4526635485444812</v>
      </c>
      <c r="B1606" s="17">
        <v>9.6999999999999993</v>
      </c>
      <c r="D1606" s="8"/>
      <c r="E1606" s="9"/>
      <c r="G1606" s="8"/>
      <c r="H1606" s="8"/>
    </row>
    <row r="1607" spans="1:8" x14ac:dyDescent="0.25">
      <c r="A1607" s="13">
        <v>4.4519357512988877</v>
      </c>
      <c r="B1607" s="17">
        <v>1</v>
      </c>
      <c r="D1607" s="8"/>
      <c r="E1607" s="9"/>
      <c r="G1607" s="8"/>
      <c r="H1607" s="8"/>
    </row>
    <row r="1608" spans="1:8" x14ac:dyDescent="0.25">
      <c r="A1608" s="13">
        <v>4.4514329460631643</v>
      </c>
      <c r="B1608" s="17">
        <v>21.5</v>
      </c>
      <c r="D1608" s="8"/>
      <c r="E1608" s="9"/>
      <c r="G1608" s="8"/>
      <c r="H1608" s="8"/>
    </row>
    <row r="1609" spans="1:8" x14ac:dyDescent="0.25">
      <c r="A1609" s="13">
        <v>4.4501701204755637</v>
      </c>
      <c r="B1609" s="17">
        <v>5.8</v>
      </c>
      <c r="D1609" s="8"/>
      <c r="E1609" s="9"/>
      <c r="G1609" s="8"/>
      <c r="H1609" s="8"/>
    </row>
    <row r="1610" spans="1:8" x14ac:dyDescent="0.25">
      <c r="A1610" s="13">
        <v>4.4501701204755637</v>
      </c>
      <c r="B1610" s="17">
        <v>4.4000000000000004</v>
      </c>
      <c r="D1610" s="8"/>
      <c r="E1610" s="9"/>
      <c r="G1610" s="8"/>
      <c r="H1610" s="8"/>
    </row>
    <row r="1611" spans="1:8" x14ac:dyDescent="0.25">
      <c r="A1611" s="13">
        <v>4.4494422385703558</v>
      </c>
      <c r="B1611" s="17">
        <v>10.6</v>
      </c>
      <c r="D1611" s="8"/>
      <c r="E1611" s="9"/>
      <c r="G1611" s="8"/>
      <c r="H1611" s="8"/>
    </row>
    <row r="1612" spans="1:8" x14ac:dyDescent="0.25">
      <c r="A1612" s="13">
        <v>4.4493066224366533</v>
      </c>
      <c r="B1612" s="17">
        <v>3.3</v>
      </c>
      <c r="D1612" s="8"/>
      <c r="E1612" s="9"/>
      <c r="G1612" s="8"/>
      <c r="H1612" s="8"/>
    </row>
    <row r="1613" spans="1:8" x14ac:dyDescent="0.25">
      <c r="A1613" s="13">
        <v>4.4484961853034957</v>
      </c>
      <c r="B1613" s="17">
        <v>0</v>
      </c>
      <c r="D1613" s="8"/>
      <c r="E1613" s="9"/>
      <c r="G1613" s="8"/>
      <c r="H1613" s="8"/>
    </row>
    <row r="1614" spans="1:8" x14ac:dyDescent="0.25">
      <c r="A1614" s="13">
        <v>4.4484543359275195</v>
      </c>
      <c r="B1614" s="17">
        <v>12</v>
      </c>
      <c r="D1614" s="8"/>
      <c r="E1614" s="9"/>
      <c r="G1614" s="8"/>
      <c r="H1614" s="8"/>
    </row>
    <row r="1615" spans="1:8" x14ac:dyDescent="0.25">
      <c r="A1615" s="13">
        <v>4.4460429704954239</v>
      </c>
      <c r="B1615" s="17">
        <v>9.6999999999999993</v>
      </c>
      <c r="D1615" s="8"/>
      <c r="E1615" s="9"/>
      <c r="G1615" s="8"/>
      <c r="H1615" s="8"/>
    </row>
    <row r="1616" spans="1:8" x14ac:dyDescent="0.25">
      <c r="A1616" s="13">
        <v>4.4458445492729464</v>
      </c>
      <c r="B1616" s="17">
        <v>9.5</v>
      </c>
      <c r="D1616" s="8"/>
      <c r="E1616" s="9"/>
      <c r="G1616" s="8"/>
      <c r="H1616" s="8"/>
    </row>
    <row r="1617" spans="1:8" x14ac:dyDescent="0.25">
      <c r="A1617" s="13">
        <v>4.4428524810949375</v>
      </c>
      <c r="B1617" s="17">
        <v>5.5</v>
      </c>
      <c r="D1617" s="8"/>
      <c r="E1617" s="9"/>
      <c r="G1617" s="8"/>
      <c r="H1617" s="8"/>
    </row>
    <row r="1618" spans="1:8" x14ac:dyDescent="0.25">
      <c r="A1618" s="13">
        <v>4.4416188356160289</v>
      </c>
      <c r="B1618" s="17">
        <v>7.2</v>
      </c>
      <c r="D1618" s="8"/>
      <c r="E1618" s="9"/>
      <c r="G1618" s="8"/>
      <c r="H1618" s="8"/>
    </row>
    <row r="1619" spans="1:8" x14ac:dyDescent="0.25">
      <c r="A1619" s="13">
        <v>4.4412921167423205</v>
      </c>
      <c r="B1619" s="17">
        <v>7</v>
      </c>
      <c r="D1619" s="8"/>
      <c r="E1619" s="9"/>
      <c r="G1619" s="8"/>
      <c r="H1619" s="8"/>
    </row>
    <row r="1620" spans="1:8" x14ac:dyDescent="0.25">
      <c r="A1620" s="13">
        <v>4.4412482653563679</v>
      </c>
      <c r="B1620" s="17">
        <v>20</v>
      </c>
      <c r="D1620" s="8"/>
      <c r="E1620" s="9"/>
      <c r="G1620" s="8"/>
      <c r="H1620" s="8"/>
    </row>
    <row r="1621" spans="1:8" x14ac:dyDescent="0.25">
      <c r="A1621" s="13">
        <v>4.4410966870361905</v>
      </c>
      <c r="B1621" s="17">
        <v>9.9</v>
      </c>
      <c r="D1621" s="8"/>
      <c r="E1621" s="9"/>
      <c r="G1621" s="8"/>
      <c r="H1621" s="8"/>
    </row>
    <row r="1622" spans="1:8" x14ac:dyDescent="0.25">
      <c r="A1622" s="13">
        <v>4.441018792614976</v>
      </c>
      <c r="B1622" s="17">
        <v>9.8000000000000007</v>
      </c>
      <c r="D1622" s="8"/>
      <c r="E1622" s="9"/>
      <c r="G1622" s="8"/>
      <c r="H1622" s="8"/>
    </row>
    <row r="1623" spans="1:8" x14ac:dyDescent="0.25">
      <c r="A1623" s="13">
        <v>4.4404480153268331</v>
      </c>
      <c r="B1623" s="17">
        <v>2.2999999999999998</v>
      </c>
      <c r="D1623" s="8"/>
      <c r="E1623" s="9"/>
      <c r="G1623" s="8"/>
      <c r="H1623" s="8"/>
    </row>
    <row r="1624" spans="1:8" x14ac:dyDescent="0.25">
      <c r="A1624" s="13">
        <v>4.4404480153268331</v>
      </c>
      <c r="B1624" s="17">
        <v>6.5</v>
      </c>
      <c r="D1624" s="8"/>
      <c r="E1624" s="9"/>
      <c r="G1624" s="8"/>
      <c r="H1624" s="8"/>
    </row>
    <row r="1625" spans="1:8" x14ac:dyDescent="0.25">
      <c r="A1625" s="13">
        <v>4.4404480153268331</v>
      </c>
      <c r="B1625" s="17">
        <v>6</v>
      </c>
      <c r="D1625" s="8"/>
      <c r="E1625" s="9"/>
      <c r="G1625" s="8"/>
      <c r="H1625" s="8"/>
    </row>
    <row r="1626" spans="1:8" x14ac:dyDescent="0.25">
      <c r="A1626" s="13">
        <v>4.4381076036325995</v>
      </c>
      <c r="B1626" s="17">
        <v>10.5</v>
      </c>
      <c r="D1626" s="8"/>
      <c r="E1626" s="9"/>
      <c r="G1626" s="8"/>
      <c r="H1626" s="8"/>
    </row>
    <row r="1627" spans="1:8" x14ac:dyDescent="0.25">
      <c r="A1627" s="13">
        <v>4.4378655878018511</v>
      </c>
      <c r="B1627" s="17">
        <v>1.5</v>
      </c>
      <c r="D1627" s="8"/>
      <c r="E1627" s="9"/>
      <c r="G1627" s="8"/>
      <c r="H1627" s="8"/>
    </row>
    <row r="1628" spans="1:8" x14ac:dyDescent="0.25">
      <c r="A1628" s="13">
        <v>4.4378655878018511</v>
      </c>
      <c r="B1628" s="17">
        <v>8.1999999999999993</v>
      </c>
      <c r="D1628" s="8"/>
      <c r="E1628" s="9"/>
      <c r="G1628" s="8"/>
      <c r="H1628" s="8"/>
    </row>
    <row r="1629" spans="1:8" x14ac:dyDescent="0.25">
      <c r="A1629" s="13">
        <v>4.4377110071497201</v>
      </c>
      <c r="B1629" s="17">
        <v>6.9</v>
      </c>
      <c r="D1629" s="8"/>
      <c r="E1629" s="9"/>
      <c r="G1629" s="8"/>
      <c r="H1629" s="8"/>
    </row>
    <row r="1630" spans="1:8" x14ac:dyDescent="0.25">
      <c r="A1630" s="13">
        <v>4.4344894646599355</v>
      </c>
      <c r="B1630" s="17">
        <v>6.2</v>
      </c>
      <c r="D1630" s="8"/>
      <c r="E1630" s="9"/>
      <c r="G1630" s="8"/>
      <c r="H1630" s="8"/>
    </row>
    <row r="1631" spans="1:8" x14ac:dyDescent="0.25">
      <c r="A1631" s="13">
        <v>4.4310635846495732</v>
      </c>
      <c r="B1631" s="17">
        <v>10.3</v>
      </c>
      <c r="D1631" s="8"/>
      <c r="E1631" s="9"/>
      <c r="G1631" s="8"/>
      <c r="H1631" s="8"/>
    </row>
    <row r="1632" spans="1:8" x14ac:dyDescent="0.25">
      <c r="A1632" s="13">
        <v>4.4301018339310652</v>
      </c>
      <c r="B1632" s="17">
        <v>25</v>
      </c>
      <c r="D1632" s="8"/>
      <c r="E1632" s="9"/>
      <c r="G1632" s="8"/>
      <c r="H1632" s="8"/>
    </row>
    <row r="1633" spans="1:8" x14ac:dyDescent="0.25">
      <c r="A1633" s="13">
        <v>4.4296882051082784</v>
      </c>
      <c r="B1633" s="17">
        <v>2</v>
      </c>
      <c r="D1633" s="8"/>
      <c r="E1633" s="9"/>
      <c r="G1633" s="8"/>
      <c r="H1633" s="8"/>
    </row>
    <row r="1634" spans="1:8" x14ac:dyDescent="0.25">
      <c r="A1634" s="13">
        <v>4.4296882051082784</v>
      </c>
      <c r="B1634" s="17">
        <v>2</v>
      </c>
      <c r="D1634" s="8"/>
      <c r="E1634" s="9"/>
      <c r="G1634" s="8"/>
      <c r="H1634" s="8"/>
    </row>
    <row r="1635" spans="1:8" x14ac:dyDescent="0.25">
      <c r="A1635" s="13">
        <v>4.4291261820325136</v>
      </c>
      <c r="B1635" s="17">
        <v>2</v>
      </c>
      <c r="D1635" s="8"/>
      <c r="E1635" s="9"/>
      <c r="G1635" s="8"/>
      <c r="H1635" s="8"/>
    </row>
    <row r="1636" spans="1:8" x14ac:dyDescent="0.25">
      <c r="A1636" s="13">
        <v>4.4272042353273573</v>
      </c>
      <c r="B1636" s="17">
        <v>8.6</v>
      </c>
      <c r="D1636" s="8"/>
      <c r="E1636" s="9"/>
      <c r="G1636" s="8"/>
      <c r="H1636" s="8"/>
    </row>
    <row r="1637" spans="1:8" x14ac:dyDescent="0.25">
      <c r="A1637" s="13">
        <v>4.4269676783719207</v>
      </c>
      <c r="B1637" s="17">
        <v>10.1</v>
      </c>
      <c r="D1637" s="8"/>
      <c r="E1637" s="9"/>
      <c r="G1637" s="8"/>
      <c r="H1637" s="8"/>
    </row>
    <row r="1638" spans="1:8" x14ac:dyDescent="0.25">
      <c r="A1638" s="13">
        <v>4.4252822886222001</v>
      </c>
      <c r="B1638" s="17">
        <v>7.9</v>
      </c>
      <c r="D1638" s="8"/>
      <c r="E1638" s="9"/>
      <c r="G1638" s="8"/>
      <c r="H1638" s="8"/>
    </row>
    <row r="1639" spans="1:8" x14ac:dyDescent="0.25">
      <c r="A1639" s="13">
        <v>4.4251578358128461</v>
      </c>
      <c r="B1639" s="17">
        <v>8</v>
      </c>
      <c r="D1639" s="8"/>
      <c r="E1639" s="9"/>
      <c r="G1639" s="8"/>
      <c r="H1639" s="8"/>
    </row>
    <row r="1640" spans="1:8" x14ac:dyDescent="0.25">
      <c r="A1640" s="13">
        <v>4.4242584134884932</v>
      </c>
      <c r="B1640" s="17">
        <v>9</v>
      </c>
      <c r="D1640" s="8"/>
      <c r="E1640" s="9"/>
      <c r="G1640" s="8"/>
      <c r="H1640" s="8"/>
    </row>
    <row r="1641" spans="1:8" x14ac:dyDescent="0.25">
      <c r="A1641" s="13">
        <v>4.4239640372227784</v>
      </c>
      <c r="B1641" s="17">
        <v>5</v>
      </c>
      <c r="D1641" s="8"/>
      <c r="E1641" s="9"/>
      <c r="G1641" s="8"/>
      <c r="H1641" s="8"/>
    </row>
    <row r="1642" spans="1:8" x14ac:dyDescent="0.25">
      <c r="A1642" s="13">
        <v>4.4233865687793203</v>
      </c>
      <c r="B1642" s="17">
        <v>14</v>
      </c>
      <c r="D1642" s="8"/>
      <c r="E1642" s="9"/>
      <c r="G1642" s="8"/>
      <c r="H1642" s="8"/>
    </row>
    <row r="1643" spans="1:8" x14ac:dyDescent="0.25">
      <c r="A1643" s="13">
        <v>4.4229903170618066</v>
      </c>
      <c r="B1643" s="17">
        <v>6.5</v>
      </c>
      <c r="D1643" s="8"/>
      <c r="E1643" s="9"/>
      <c r="G1643" s="8"/>
      <c r="H1643" s="8"/>
    </row>
    <row r="1644" spans="1:8" x14ac:dyDescent="0.25">
      <c r="A1644" s="13">
        <v>4.4224595688397894</v>
      </c>
      <c r="B1644" s="17">
        <v>11</v>
      </c>
      <c r="D1644" s="8"/>
      <c r="E1644" s="9"/>
      <c r="G1644" s="8"/>
      <c r="H1644" s="8"/>
    </row>
    <row r="1645" spans="1:8" x14ac:dyDescent="0.25">
      <c r="A1645" s="13">
        <v>4.4223993685644674</v>
      </c>
      <c r="B1645" s="17">
        <v>5.8</v>
      </c>
      <c r="D1645" s="8"/>
      <c r="E1645" s="9"/>
      <c r="G1645" s="8"/>
      <c r="H1645" s="8"/>
    </row>
    <row r="1646" spans="1:8" x14ac:dyDescent="0.25">
      <c r="A1646" s="13">
        <v>4.4223993685644674</v>
      </c>
      <c r="B1646" s="17">
        <v>2.4</v>
      </c>
      <c r="D1646" s="8"/>
      <c r="E1646" s="9"/>
      <c r="G1646" s="8"/>
      <c r="H1646" s="8"/>
    </row>
    <row r="1647" spans="1:8" x14ac:dyDescent="0.25">
      <c r="A1647" s="13">
        <v>4.4215108224147057</v>
      </c>
      <c r="B1647" s="17">
        <v>7.2</v>
      </c>
      <c r="D1647" s="8"/>
      <c r="E1647" s="9"/>
      <c r="G1647" s="8"/>
      <c r="H1647" s="8"/>
    </row>
    <row r="1648" spans="1:8" x14ac:dyDescent="0.25">
      <c r="A1648" s="13">
        <v>4.4206607241910838</v>
      </c>
      <c r="B1648" s="17">
        <v>7.6</v>
      </c>
      <c r="D1648" s="8"/>
      <c r="E1648" s="9"/>
      <c r="G1648" s="8"/>
      <c r="H1648" s="8"/>
    </row>
    <row r="1649" spans="1:8" x14ac:dyDescent="0.25">
      <c r="A1649" s="13">
        <v>4.4206607241910838</v>
      </c>
      <c r="B1649" s="17">
        <v>6.6</v>
      </c>
      <c r="D1649" s="8"/>
      <c r="E1649" s="9"/>
      <c r="G1649" s="8"/>
      <c r="H1649" s="8"/>
    </row>
    <row r="1650" spans="1:8" x14ac:dyDescent="0.25">
      <c r="A1650" s="13">
        <v>4.4201514267494346</v>
      </c>
      <c r="B1650" s="17">
        <v>4.7</v>
      </c>
      <c r="D1650" s="8"/>
      <c r="E1650" s="9"/>
      <c r="G1650" s="8"/>
      <c r="H1650" s="8"/>
    </row>
    <row r="1651" spans="1:8" x14ac:dyDescent="0.25">
      <c r="A1651" s="13">
        <v>4.4188088088443056</v>
      </c>
      <c r="B1651" s="17">
        <v>1.2</v>
      </c>
      <c r="D1651" s="8"/>
      <c r="E1651" s="9"/>
      <c r="G1651" s="8"/>
      <c r="H1651" s="8"/>
    </row>
    <row r="1652" spans="1:8" x14ac:dyDescent="0.25">
      <c r="A1652" s="13">
        <v>4.4175945018015765</v>
      </c>
      <c r="B1652" s="17">
        <v>8.5</v>
      </c>
      <c r="D1652" s="8"/>
      <c r="E1652" s="9"/>
      <c r="G1652" s="8"/>
      <c r="H1652" s="8"/>
    </row>
    <row r="1653" spans="1:8" x14ac:dyDescent="0.25">
      <c r="A1653" s="13">
        <v>4.4162736862647778</v>
      </c>
      <c r="B1653" s="17">
        <v>25</v>
      </c>
      <c r="D1653" s="8"/>
      <c r="E1653" s="9"/>
      <c r="G1653" s="8"/>
      <c r="H1653" s="8"/>
    </row>
    <row r="1654" spans="1:8" x14ac:dyDescent="0.25">
      <c r="A1654" s="13">
        <v>4.4152641902449714</v>
      </c>
      <c r="B1654" s="17">
        <v>9.4</v>
      </c>
      <c r="D1654" s="8"/>
      <c r="E1654" s="9"/>
      <c r="G1654" s="8"/>
      <c r="H1654" s="8"/>
    </row>
    <row r="1655" spans="1:8" x14ac:dyDescent="0.25">
      <c r="A1655" s="13">
        <v>4.4143316092026934</v>
      </c>
      <c r="B1655" s="17">
        <v>9</v>
      </c>
      <c r="D1655" s="8"/>
      <c r="E1655" s="9"/>
      <c r="G1655" s="8"/>
      <c r="H1655" s="8"/>
    </row>
    <row r="1656" spans="1:8" x14ac:dyDescent="0.25">
      <c r="A1656" s="13">
        <v>4.4134653455962667</v>
      </c>
      <c r="B1656" s="17">
        <v>9.8000000000000007</v>
      </c>
      <c r="D1656" s="8"/>
      <c r="E1656" s="9"/>
      <c r="G1656" s="8"/>
      <c r="H1656" s="8"/>
    </row>
    <row r="1657" spans="1:8" x14ac:dyDescent="0.25">
      <c r="A1657" s="13">
        <v>4.4133334397211339</v>
      </c>
      <c r="B1657" s="17">
        <v>6.8</v>
      </c>
      <c r="D1657" s="8"/>
      <c r="E1657" s="9"/>
      <c r="G1657" s="8"/>
      <c r="H1657" s="8"/>
    </row>
    <row r="1658" spans="1:8" x14ac:dyDescent="0.25">
      <c r="A1658" s="13">
        <v>4.412643240001521</v>
      </c>
      <c r="B1658" s="17">
        <v>14.9</v>
      </c>
      <c r="D1658" s="8"/>
      <c r="E1658" s="9"/>
      <c r="G1658" s="8"/>
      <c r="H1658" s="8"/>
    </row>
    <row r="1659" spans="1:8" x14ac:dyDescent="0.25">
      <c r="A1659" s="13">
        <v>4.4121491776226653</v>
      </c>
      <c r="B1659" s="17">
        <v>14</v>
      </c>
      <c r="D1659" s="8"/>
      <c r="E1659" s="9"/>
      <c r="G1659" s="8"/>
      <c r="H1659" s="8"/>
    </row>
    <row r="1660" spans="1:8" x14ac:dyDescent="0.25">
      <c r="A1660" s="13">
        <v>4.4121447225815889</v>
      </c>
      <c r="B1660" s="17">
        <v>10.5</v>
      </c>
      <c r="D1660" s="8"/>
      <c r="E1660" s="9"/>
      <c r="G1660" s="8"/>
      <c r="H1660" s="8"/>
    </row>
    <row r="1661" spans="1:8" x14ac:dyDescent="0.25">
      <c r="A1661" s="13">
        <v>4.4100624866437048</v>
      </c>
      <c r="B1661" s="17">
        <v>5.3</v>
      </c>
      <c r="D1661" s="8"/>
      <c r="E1661" s="9"/>
      <c r="G1661" s="8"/>
      <c r="H1661" s="8"/>
    </row>
    <row r="1662" spans="1:8" x14ac:dyDescent="0.25">
      <c r="A1662" s="13">
        <v>4.4098676562988581</v>
      </c>
      <c r="B1662" s="17">
        <v>3.4</v>
      </c>
      <c r="D1662" s="8"/>
      <c r="E1662" s="9"/>
      <c r="G1662" s="8"/>
      <c r="H1662" s="8"/>
    </row>
    <row r="1663" spans="1:8" x14ac:dyDescent="0.25">
      <c r="A1663" s="13">
        <v>4.4097235110544322</v>
      </c>
      <c r="B1663" s="17">
        <v>11.3</v>
      </c>
      <c r="D1663" s="8"/>
      <c r="E1663" s="9"/>
      <c r="G1663" s="8"/>
      <c r="H1663" s="8"/>
    </row>
    <row r="1664" spans="1:8" x14ac:dyDescent="0.25">
      <c r="A1664" s="13">
        <v>4.4092392688492961</v>
      </c>
      <c r="B1664" s="17">
        <v>17.600000000000001</v>
      </c>
      <c r="D1664" s="8"/>
      <c r="E1664" s="9"/>
      <c r="G1664" s="8"/>
      <c r="H1664" s="8"/>
    </row>
    <row r="1665" spans="1:8" x14ac:dyDescent="0.25">
      <c r="A1665" s="13">
        <v>4.4084270101049894</v>
      </c>
      <c r="B1665" s="17">
        <v>2</v>
      </c>
      <c r="D1665" s="8"/>
      <c r="E1665" s="9"/>
      <c r="G1665" s="8"/>
      <c r="H1665" s="8"/>
    </row>
    <row r="1666" spans="1:8" x14ac:dyDescent="0.25">
      <c r="A1666" s="13">
        <v>4.4083550383005523</v>
      </c>
      <c r="B1666" s="17">
        <v>7</v>
      </c>
      <c r="D1666" s="8"/>
      <c r="E1666" s="9"/>
      <c r="G1666" s="8"/>
      <c r="H1666" s="8"/>
    </row>
    <row r="1667" spans="1:8" x14ac:dyDescent="0.25">
      <c r="A1667" s="13">
        <v>4.4071693893258015</v>
      </c>
      <c r="B1667" s="17">
        <v>9</v>
      </c>
      <c r="D1667" s="8"/>
      <c r="E1667" s="9"/>
      <c r="G1667" s="8"/>
      <c r="H1667" s="8"/>
    </row>
    <row r="1668" spans="1:8" x14ac:dyDescent="0.25">
      <c r="A1668" s="13">
        <v>4.4060628215706386</v>
      </c>
      <c r="B1668" s="17">
        <v>8.6</v>
      </c>
      <c r="D1668" s="8"/>
      <c r="E1668" s="9"/>
      <c r="G1668" s="8"/>
      <c r="H1668" s="8"/>
    </row>
    <row r="1669" spans="1:8" x14ac:dyDescent="0.25">
      <c r="A1669" s="13">
        <v>4.4054810208163211</v>
      </c>
      <c r="B1669" s="17">
        <v>23.5</v>
      </c>
      <c r="D1669" s="8"/>
      <c r="E1669" s="9"/>
      <c r="G1669" s="8"/>
      <c r="H1669" s="8"/>
    </row>
    <row r="1670" spans="1:8" x14ac:dyDescent="0.25">
      <c r="A1670" s="13">
        <v>4.4053567275808669</v>
      </c>
      <c r="B1670" s="17">
        <v>4</v>
      </c>
      <c r="D1670" s="8"/>
      <c r="E1670" s="9"/>
      <c r="G1670" s="8"/>
      <c r="H1670" s="8"/>
    </row>
    <row r="1671" spans="1:8" x14ac:dyDescent="0.25">
      <c r="A1671" s="13">
        <v>4.4043383187582039</v>
      </c>
      <c r="B1671" s="17">
        <v>6.5</v>
      </c>
      <c r="D1671" s="8"/>
      <c r="E1671" s="9"/>
      <c r="G1671" s="8"/>
      <c r="H1671" s="8"/>
    </row>
    <row r="1672" spans="1:8" x14ac:dyDescent="0.25">
      <c r="A1672" s="13">
        <v>4.4042912378878745</v>
      </c>
      <c r="B1672" s="17">
        <v>10</v>
      </c>
      <c r="D1672" s="8"/>
      <c r="E1672" s="9"/>
      <c r="G1672" s="8"/>
      <c r="H1672" s="8"/>
    </row>
    <row r="1673" spans="1:8" x14ac:dyDescent="0.25">
      <c r="A1673" s="13">
        <v>4.4040485769792816</v>
      </c>
      <c r="B1673" s="17">
        <v>11.1</v>
      </c>
      <c r="D1673" s="8"/>
      <c r="E1673" s="9"/>
      <c r="G1673" s="8"/>
      <c r="H1673" s="8"/>
    </row>
    <row r="1674" spans="1:8" x14ac:dyDescent="0.25">
      <c r="A1674" s="13">
        <v>4.4027028422194894</v>
      </c>
      <c r="B1674" s="17">
        <v>3</v>
      </c>
      <c r="D1674" s="8"/>
      <c r="E1674" s="9"/>
      <c r="G1674" s="8"/>
      <c r="H1674" s="8"/>
    </row>
    <row r="1675" spans="1:8" x14ac:dyDescent="0.25">
      <c r="A1675" s="13">
        <v>4.4012579548077477</v>
      </c>
      <c r="B1675" s="17">
        <v>4.7</v>
      </c>
      <c r="D1675" s="8"/>
      <c r="E1675" s="9"/>
      <c r="G1675" s="8"/>
      <c r="H1675" s="8"/>
    </row>
    <row r="1676" spans="1:8" x14ac:dyDescent="0.25">
      <c r="A1676" s="13">
        <v>4.4012579548077477</v>
      </c>
      <c r="B1676" s="17">
        <v>8.3000000000000007</v>
      </c>
      <c r="D1676" s="8"/>
      <c r="E1676" s="9"/>
      <c r="G1676" s="8"/>
      <c r="H1676" s="8"/>
    </row>
    <row r="1677" spans="1:8" x14ac:dyDescent="0.25">
      <c r="A1677" s="13">
        <v>4.4010673656807748</v>
      </c>
      <c r="B1677" s="17">
        <v>3.6</v>
      </c>
      <c r="D1677" s="8"/>
      <c r="E1677" s="9"/>
      <c r="G1677" s="8"/>
      <c r="H1677" s="8"/>
    </row>
    <row r="1678" spans="1:8" x14ac:dyDescent="0.25">
      <c r="A1678" s="13">
        <v>4.4005095425291847</v>
      </c>
      <c r="B1678" s="17">
        <v>3.3</v>
      </c>
      <c r="D1678" s="8"/>
      <c r="E1678" s="9"/>
      <c r="G1678" s="8"/>
      <c r="H1678" s="8"/>
    </row>
    <row r="1679" spans="1:8" x14ac:dyDescent="0.25">
      <c r="A1679" s="13">
        <v>4.3995343496161148</v>
      </c>
      <c r="B1679" s="17">
        <v>15.8</v>
      </c>
      <c r="D1679" s="8"/>
      <c r="E1679" s="9"/>
      <c r="G1679" s="8"/>
      <c r="H1679" s="8"/>
    </row>
    <row r="1680" spans="1:8" x14ac:dyDescent="0.25">
      <c r="A1680" s="13">
        <v>4.3986141508727021</v>
      </c>
      <c r="B1680" s="17">
        <v>3</v>
      </c>
      <c r="D1680" s="8"/>
      <c r="E1680" s="9"/>
      <c r="G1680" s="8"/>
      <c r="H1680" s="8"/>
    </row>
    <row r="1681" spans="1:8" x14ac:dyDescent="0.25">
      <c r="A1681" s="13">
        <v>4.3986141508727021</v>
      </c>
      <c r="B1681" s="17">
        <v>3</v>
      </c>
      <c r="D1681" s="8"/>
      <c r="E1681" s="9"/>
      <c r="G1681" s="8"/>
      <c r="H1681" s="8"/>
    </row>
    <row r="1682" spans="1:8" x14ac:dyDescent="0.25">
      <c r="A1682" s="13">
        <v>4.398441620128315</v>
      </c>
      <c r="B1682" s="17">
        <v>2</v>
      </c>
      <c r="D1682" s="8"/>
      <c r="E1682" s="9"/>
      <c r="G1682" s="8"/>
      <c r="H1682" s="8"/>
    </row>
    <row r="1683" spans="1:8" x14ac:dyDescent="0.25">
      <c r="A1683" s="13">
        <v>4.3983271109491575</v>
      </c>
      <c r="B1683" s="17">
        <v>6.9</v>
      </c>
      <c r="D1683" s="8"/>
      <c r="E1683" s="9"/>
      <c r="G1683" s="8"/>
      <c r="H1683" s="8"/>
    </row>
    <row r="1684" spans="1:8" x14ac:dyDescent="0.25">
      <c r="A1684" s="13">
        <v>4.3977964126033458</v>
      </c>
      <c r="B1684" s="17">
        <v>7.2</v>
      </c>
      <c r="D1684" s="8"/>
      <c r="E1684" s="9"/>
      <c r="G1684" s="8"/>
      <c r="H1684" s="8"/>
    </row>
    <row r="1685" spans="1:8" x14ac:dyDescent="0.25">
      <c r="A1685" s="13">
        <v>4.3972757437579268</v>
      </c>
      <c r="B1685" s="17">
        <v>10.199999999999999</v>
      </c>
      <c r="D1685" s="8"/>
      <c r="E1685" s="9"/>
      <c r="G1685" s="8"/>
      <c r="H1685" s="8"/>
    </row>
    <row r="1686" spans="1:8" x14ac:dyDescent="0.25">
      <c r="A1686" s="13">
        <v>4.3972757437579268</v>
      </c>
      <c r="B1686" s="17">
        <v>6.9</v>
      </c>
      <c r="D1686" s="8"/>
      <c r="E1686" s="9"/>
      <c r="G1686" s="8"/>
      <c r="H1686" s="8"/>
    </row>
    <row r="1687" spans="1:8" x14ac:dyDescent="0.25">
      <c r="A1687" s="13">
        <v>4.3969786743339885</v>
      </c>
      <c r="B1687" s="17">
        <v>5.5</v>
      </c>
      <c r="D1687" s="8"/>
      <c r="E1687" s="9"/>
      <c r="G1687" s="8"/>
      <c r="H1687" s="8"/>
    </row>
    <row r="1688" spans="1:8" x14ac:dyDescent="0.25">
      <c r="A1688" s="13">
        <v>4.395476899109223</v>
      </c>
      <c r="B1688" s="17">
        <v>0</v>
      </c>
      <c r="D1688" s="8"/>
      <c r="E1688" s="9"/>
      <c r="G1688" s="8"/>
      <c r="H1688" s="8"/>
    </row>
    <row r="1689" spans="1:8" x14ac:dyDescent="0.25">
      <c r="A1689" s="13">
        <v>4.3947376920385226</v>
      </c>
      <c r="B1689" s="17">
        <v>8.5</v>
      </c>
      <c r="D1689" s="8"/>
      <c r="E1689" s="9"/>
      <c r="G1689" s="8"/>
      <c r="H1689" s="8"/>
    </row>
    <row r="1690" spans="1:8" x14ac:dyDescent="0.25">
      <c r="A1690" s="13">
        <v>4.3945254595259167</v>
      </c>
      <c r="B1690" s="17">
        <v>8</v>
      </c>
      <c r="D1690" s="8"/>
      <c r="E1690" s="9"/>
      <c r="G1690" s="8"/>
      <c r="H1690" s="8"/>
    </row>
    <row r="1691" spans="1:8" x14ac:dyDescent="0.25">
      <c r="A1691" s="13">
        <v>4.3935701679871224</v>
      </c>
      <c r="B1691" s="17">
        <v>4.8</v>
      </c>
      <c r="D1691" s="8"/>
      <c r="E1691" s="9"/>
      <c r="G1691" s="8"/>
      <c r="H1691" s="8"/>
    </row>
    <row r="1692" spans="1:8" x14ac:dyDescent="0.25">
      <c r="A1692" s="13">
        <v>4.3916482212819679</v>
      </c>
      <c r="B1692" s="17">
        <v>4</v>
      </c>
      <c r="D1692" s="8"/>
      <c r="E1692" s="9"/>
      <c r="G1692" s="8"/>
      <c r="H1692" s="8"/>
    </row>
    <row r="1693" spans="1:8" x14ac:dyDescent="0.25">
      <c r="A1693" s="13">
        <v>4.389619029909773</v>
      </c>
      <c r="B1693" s="17">
        <v>10.9</v>
      </c>
      <c r="D1693" s="8"/>
      <c r="E1693" s="9"/>
      <c r="G1693" s="8"/>
      <c r="H1693" s="8"/>
    </row>
    <row r="1694" spans="1:8" x14ac:dyDescent="0.25">
      <c r="A1694" s="13">
        <v>4.3882916947718424</v>
      </c>
      <c r="B1694" s="17">
        <v>11.8</v>
      </c>
      <c r="D1694" s="8"/>
      <c r="E1694" s="9"/>
      <c r="G1694" s="8"/>
      <c r="H1694" s="8"/>
    </row>
    <row r="1695" spans="1:8" x14ac:dyDescent="0.25">
      <c r="A1695" s="13">
        <v>4.3874474972130466</v>
      </c>
      <c r="B1695" s="17">
        <v>5</v>
      </c>
      <c r="D1695" s="8"/>
      <c r="E1695" s="9"/>
      <c r="G1695" s="8"/>
      <c r="H1695" s="8"/>
    </row>
    <row r="1696" spans="1:8" x14ac:dyDescent="0.25">
      <c r="A1696" s="13">
        <v>4.3871658151017003</v>
      </c>
      <c r="B1696" s="17">
        <v>8.4</v>
      </c>
      <c r="D1696" s="8"/>
      <c r="E1696" s="9"/>
      <c r="G1696" s="8"/>
      <c r="H1696" s="8"/>
    </row>
    <row r="1697" spans="1:8" x14ac:dyDescent="0.25">
      <c r="A1697" s="13">
        <v>4.3868433545190753</v>
      </c>
      <c r="B1697" s="17">
        <v>1</v>
      </c>
      <c r="D1697" s="8"/>
      <c r="E1697" s="9"/>
      <c r="G1697" s="8"/>
      <c r="H1697" s="8"/>
    </row>
    <row r="1698" spans="1:8" x14ac:dyDescent="0.25">
      <c r="A1698" s="13">
        <v>4.3864339991954218</v>
      </c>
      <c r="B1698" s="17">
        <v>28</v>
      </c>
      <c r="D1698" s="8"/>
      <c r="E1698" s="9"/>
      <c r="G1698" s="8"/>
      <c r="H1698" s="8"/>
    </row>
    <row r="1699" spans="1:8" x14ac:dyDescent="0.25">
      <c r="A1699" s="13">
        <v>4.3864339991954218</v>
      </c>
      <c r="B1699" s="17">
        <v>7.8</v>
      </c>
      <c r="D1699" s="8"/>
      <c r="E1699" s="9"/>
      <c r="G1699" s="8"/>
      <c r="H1699" s="8"/>
    </row>
    <row r="1700" spans="1:8" x14ac:dyDescent="0.25">
      <c r="A1700" s="13">
        <v>4.3855303385629867</v>
      </c>
      <c r="B1700" s="17">
        <v>8.1999999999999993</v>
      </c>
      <c r="D1700" s="8"/>
      <c r="E1700" s="9"/>
      <c r="G1700" s="8"/>
      <c r="H1700" s="8"/>
    </row>
    <row r="1701" spans="1:8" x14ac:dyDescent="0.25">
      <c r="A1701" s="13">
        <v>4.3847126002936294</v>
      </c>
      <c r="B1701" s="17">
        <v>5.5</v>
      </c>
      <c r="D1701" s="8"/>
      <c r="E1701" s="9"/>
      <c r="G1701" s="8"/>
      <c r="H1701" s="8"/>
    </row>
    <row r="1702" spans="1:8" x14ac:dyDescent="0.25">
      <c r="A1702" s="13">
        <v>4.3839943632607232</v>
      </c>
      <c r="B1702" s="17">
        <v>7</v>
      </c>
      <c r="D1702" s="8"/>
      <c r="E1702" s="9"/>
      <c r="G1702" s="8"/>
      <c r="H1702" s="8"/>
    </row>
    <row r="1703" spans="1:8" x14ac:dyDescent="0.25">
      <c r="A1703" s="13">
        <v>4.3839943632607232</v>
      </c>
      <c r="B1703" s="17">
        <v>9.9</v>
      </c>
      <c r="D1703" s="8"/>
      <c r="E1703" s="9"/>
      <c r="G1703" s="8"/>
      <c r="H1703" s="8"/>
    </row>
    <row r="1704" spans="1:8" x14ac:dyDescent="0.25">
      <c r="A1704" s="13">
        <v>4.3839604344613416</v>
      </c>
      <c r="B1704" s="17">
        <v>1</v>
      </c>
      <c r="D1704" s="8"/>
      <c r="E1704" s="9"/>
      <c r="G1704" s="8"/>
      <c r="H1704" s="8"/>
    </row>
    <row r="1705" spans="1:8" x14ac:dyDescent="0.25">
      <c r="A1705" s="13">
        <v>4.3825619194236829</v>
      </c>
      <c r="B1705" s="17">
        <v>10.7</v>
      </c>
      <c r="D1705" s="8"/>
      <c r="E1705" s="9"/>
      <c r="G1705" s="8"/>
      <c r="H1705" s="8"/>
    </row>
    <row r="1706" spans="1:8" x14ac:dyDescent="0.25">
      <c r="A1706" s="13">
        <v>4.3820672157218574</v>
      </c>
      <c r="B1706" s="17">
        <v>21.5</v>
      </c>
      <c r="D1706" s="8"/>
      <c r="E1706" s="9"/>
      <c r="G1706" s="8"/>
      <c r="H1706" s="8"/>
    </row>
    <row r="1707" spans="1:8" x14ac:dyDescent="0.25">
      <c r="A1707" s="13">
        <v>4.3820384877561862</v>
      </c>
      <c r="B1707" s="17">
        <v>7.5</v>
      </c>
      <c r="D1707" s="8"/>
      <c r="E1707" s="9"/>
      <c r="G1707" s="8"/>
      <c r="H1707" s="8"/>
    </row>
    <row r="1708" spans="1:8" x14ac:dyDescent="0.25">
      <c r="A1708" s="13">
        <v>4.3819855642439398</v>
      </c>
      <c r="B1708" s="17">
        <v>6</v>
      </c>
      <c r="D1708" s="8"/>
      <c r="E1708" s="9"/>
      <c r="G1708" s="8"/>
      <c r="H1708" s="8"/>
    </row>
    <row r="1709" spans="1:8" x14ac:dyDescent="0.25">
      <c r="A1709" s="13">
        <v>4.3814416472162003</v>
      </c>
      <c r="B1709" s="17">
        <v>8.35</v>
      </c>
      <c r="D1709" s="8"/>
      <c r="E1709" s="9"/>
      <c r="G1709" s="8"/>
      <c r="H1709" s="8"/>
    </row>
    <row r="1710" spans="1:8" x14ac:dyDescent="0.25">
      <c r="A1710" s="13">
        <v>4.381339418476264</v>
      </c>
      <c r="B1710" s="17">
        <v>3</v>
      </c>
      <c r="D1710" s="8"/>
      <c r="E1710" s="9"/>
      <c r="G1710" s="8"/>
      <c r="H1710" s="8"/>
    </row>
    <row r="1711" spans="1:8" x14ac:dyDescent="0.25">
      <c r="A1711" s="13">
        <v>4.3811752348867952</v>
      </c>
      <c r="B1711" s="17">
        <v>7.9</v>
      </c>
      <c r="D1711" s="8"/>
      <c r="E1711" s="9"/>
      <c r="G1711" s="8"/>
      <c r="H1711" s="8"/>
    </row>
    <row r="1712" spans="1:8" x14ac:dyDescent="0.25">
      <c r="A1712" s="13">
        <v>4.3806239089468431</v>
      </c>
      <c r="B1712" s="17">
        <v>9</v>
      </c>
      <c r="D1712" s="8"/>
      <c r="E1712" s="9"/>
      <c r="G1712" s="8"/>
      <c r="H1712" s="8"/>
    </row>
    <row r="1713" spans="1:8" x14ac:dyDescent="0.25">
      <c r="A1713" s="13">
        <v>4.380413253668122</v>
      </c>
      <c r="B1713" s="17">
        <v>4.7</v>
      </c>
      <c r="D1713" s="8"/>
      <c r="E1713" s="9"/>
      <c r="G1713" s="8"/>
      <c r="H1713" s="8"/>
    </row>
    <row r="1714" spans="1:8" x14ac:dyDescent="0.25">
      <c r="A1714" s="13">
        <v>4.3801298578324195</v>
      </c>
      <c r="B1714" s="17">
        <v>12</v>
      </c>
      <c r="D1714" s="8"/>
      <c r="E1714" s="9"/>
      <c r="G1714" s="8"/>
      <c r="H1714" s="8"/>
    </row>
    <row r="1715" spans="1:8" x14ac:dyDescent="0.25">
      <c r="A1715" s="13">
        <v>4.3792872972708832</v>
      </c>
      <c r="B1715" s="17">
        <v>8</v>
      </c>
      <c r="D1715" s="8"/>
      <c r="E1715" s="9"/>
      <c r="G1715" s="8"/>
      <c r="H1715" s="8"/>
    </row>
    <row r="1716" spans="1:8" x14ac:dyDescent="0.25">
      <c r="A1716" s="13">
        <v>4.3791555676984517</v>
      </c>
      <c r="B1716" s="17">
        <v>7.7</v>
      </c>
      <c r="D1716" s="8"/>
      <c r="E1716" s="9"/>
      <c r="G1716" s="8"/>
      <c r="H1716" s="8"/>
    </row>
    <row r="1717" spans="1:8" x14ac:dyDescent="0.25">
      <c r="A1717" s="13">
        <v>4.3791555676984517</v>
      </c>
      <c r="B1717" s="17">
        <v>8.5</v>
      </c>
      <c r="D1717" s="8"/>
      <c r="E1717" s="9"/>
      <c r="G1717" s="8"/>
      <c r="H1717" s="8"/>
    </row>
    <row r="1718" spans="1:8" x14ac:dyDescent="0.25">
      <c r="A1718" s="13">
        <v>4.3783878749465313</v>
      </c>
      <c r="B1718" s="17">
        <v>3.8250000000000002</v>
      </c>
      <c r="D1718" s="8"/>
      <c r="E1718" s="9"/>
      <c r="G1718" s="8"/>
      <c r="H1718" s="8"/>
    </row>
    <row r="1719" spans="1:8" x14ac:dyDescent="0.25">
      <c r="A1719" s="13">
        <v>4.3774884526221793</v>
      </c>
      <c r="B1719" s="17">
        <v>7.5</v>
      </c>
      <c r="D1719" s="8"/>
      <c r="E1719" s="9"/>
      <c r="G1719" s="8"/>
      <c r="H1719" s="8"/>
    </row>
    <row r="1720" spans="1:8" x14ac:dyDescent="0.25">
      <c r="A1720" s="13">
        <v>4.3774884526221793</v>
      </c>
      <c r="B1720" s="17">
        <v>6</v>
      </c>
      <c r="D1720" s="8"/>
      <c r="E1720" s="9"/>
      <c r="G1720" s="8"/>
      <c r="H1720" s="8"/>
    </row>
    <row r="1721" spans="1:8" x14ac:dyDescent="0.25">
      <c r="A1721" s="13">
        <v>4.3772336209932954</v>
      </c>
      <c r="B1721" s="17">
        <v>2.5</v>
      </c>
      <c r="D1721" s="8"/>
      <c r="E1721" s="9"/>
      <c r="G1721" s="8"/>
      <c r="H1721" s="8"/>
    </row>
    <row r="1722" spans="1:8" x14ac:dyDescent="0.25">
      <c r="A1722" s="13">
        <v>4.3769937266692951</v>
      </c>
      <c r="B1722" s="17">
        <v>4.0999999999999996</v>
      </c>
      <c r="D1722" s="8"/>
      <c r="E1722" s="9"/>
      <c r="G1722" s="8"/>
      <c r="H1722" s="8"/>
    </row>
    <row r="1723" spans="1:8" x14ac:dyDescent="0.25">
      <c r="A1723" s="13">
        <v>4.3765352176000567</v>
      </c>
      <c r="B1723" s="17">
        <v>13.3</v>
      </c>
      <c r="D1723" s="8"/>
      <c r="E1723" s="9"/>
      <c r="G1723" s="8"/>
      <c r="H1723" s="8"/>
    </row>
    <row r="1724" spans="1:8" x14ac:dyDescent="0.25">
      <c r="A1724" s="13">
        <v>4.3753116742881391</v>
      </c>
      <c r="B1724" s="17">
        <v>5.0999999999999996</v>
      </c>
      <c r="D1724" s="8"/>
      <c r="E1724" s="9"/>
      <c r="G1724" s="8"/>
      <c r="H1724" s="8"/>
    </row>
    <row r="1725" spans="1:8" x14ac:dyDescent="0.25">
      <c r="A1725" s="13">
        <v>4.3735928863755094</v>
      </c>
      <c r="B1725" s="17">
        <v>15</v>
      </c>
      <c r="D1725" s="8"/>
      <c r="E1725" s="9"/>
      <c r="G1725" s="8"/>
      <c r="H1725" s="8"/>
    </row>
    <row r="1726" spans="1:8" x14ac:dyDescent="0.25">
      <c r="A1726" s="13">
        <v>4.3732642645226276</v>
      </c>
      <c r="B1726" s="17">
        <v>2.7</v>
      </c>
      <c r="D1726" s="8"/>
      <c r="E1726" s="9"/>
      <c r="G1726" s="8"/>
      <c r="H1726" s="8"/>
    </row>
    <row r="1727" spans="1:8" x14ac:dyDescent="0.25">
      <c r="A1727" s="13">
        <v>4.372991341000418</v>
      </c>
      <c r="B1727" s="17">
        <v>14</v>
      </c>
      <c r="D1727" s="8"/>
      <c r="E1727" s="9"/>
      <c r="G1727" s="8"/>
      <c r="H1727" s="8"/>
    </row>
    <row r="1728" spans="1:8" x14ac:dyDescent="0.25">
      <c r="A1728" s="13">
        <v>4.3726058515291344</v>
      </c>
      <c r="B1728" s="17">
        <v>6.6</v>
      </c>
      <c r="D1728" s="8"/>
      <c r="E1728" s="9"/>
      <c r="G1728" s="8"/>
      <c r="H1728" s="8"/>
    </row>
    <row r="1729" spans="1:8" x14ac:dyDescent="0.25">
      <c r="A1729" s="13">
        <v>4.3724465262532703</v>
      </c>
      <c r="B1729" s="17">
        <v>8.1999999999999993</v>
      </c>
      <c r="D1729" s="8"/>
      <c r="E1729" s="9"/>
      <c r="G1729" s="8"/>
      <c r="H1729" s="8"/>
    </row>
    <row r="1730" spans="1:8" x14ac:dyDescent="0.25">
      <c r="A1730" s="13">
        <v>4.37187805428354</v>
      </c>
      <c r="B1730" s="17">
        <v>11.7</v>
      </c>
      <c r="D1730" s="8"/>
      <c r="E1730" s="9"/>
      <c r="G1730" s="8"/>
      <c r="H1730" s="8"/>
    </row>
    <row r="1731" spans="1:8" x14ac:dyDescent="0.25">
      <c r="A1731" s="13">
        <v>4.3711924963517133</v>
      </c>
      <c r="B1731" s="17">
        <v>6.4</v>
      </c>
      <c r="D1731" s="8"/>
      <c r="E1731" s="9"/>
      <c r="G1731" s="8"/>
      <c r="H1731" s="8"/>
    </row>
    <row r="1732" spans="1:8" x14ac:dyDescent="0.25">
      <c r="A1732" s="13">
        <v>4.3711502570379457</v>
      </c>
      <c r="B1732" s="17">
        <v>6</v>
      </c>
      <c r="D1732" s="8"/>
      <c r="E1732" s="9"/>
      <c r="G1732" s="8"/>
      <c r="H1732" s="8"/>
    </row>
    <row r="1733" spans="1:8" x14ac:dyDescent="0.25">
      <c r="A1733" s="13">
        <v>4.3711502570379457</v>
      </c>
      <c r="B1733" s="17">
        <v>2</v>
      </c>
      <c r="D1733" s="8"/>
      <c r="E1733" s="9"/>
      <c r="G1733" s="8"/>
      <c r="H1733" s="8"/>
    </row>
    <row r="1734" spans="1:8" x14ac:dyDescent="0.25">
      <c r="A1734" s="13">
        <v>4.3705068075252482</v>
      </c>
      <c r="B1734" s="17">
        <v>7.2</v>
      </c>
      <c r="D1734" s="8"/>
      <c r="E1734" s="9"/>
      <c r="G1734" s="8"/>
      <c r="H1734" s="8"/>
    </row>
    <row r="1735" spans="1:8" x14ac:dyDescent="0.25">
      <c r="A1735" s="13">
        <v>4.3704224597923513</v>
      </c>
      <c r="B1735" s="17">
        <v>2</v>
      </c>
      <c r="D1735" s="8"/>
      <c r="E1735" s="9"/>
      <c r="G1735" s="8"/>
      <c r="H1735" s="8"/>
    </row>
    <row r="1736" spans="1:8" x14ac:dyDescent="0.25">
      <c r="A1736" s="13">
        <v>4.3699933114451985</v>
      </c>
      <c r="B1736" s="17">
        <v>7</v>
      </c>
      <c r="D1736" s="8"/>
      <c r="E1736" s="9"/>
      <c r="G1736" s="8"/>
      <c r="H1736" s="8"/>
    </row>
    <row r="1737" spans="1:8" x14ac:dyDescent="0.25">
      <c r="A1737" s="13">
        <v>4.3696699248903235</v>
      </c>
      <c r="B1737" s="17">
        <v>3.6</v>
      </c>
      <c r="D1737" s="8"/>
      <c r="E1737" s="9"/>
      <c r="G1737" s="8"/>
      <c r="H1737" s="8"/>
    </row>
    <row r="1738" spans="1:8" x14ac:dyDescent="0.25">
      <c r="A1738" s="13">
        <v>4.3696699248903235</v>
      </c>
      <c r="B1738" s="17">
        <v>13</v>
      </c>
      <c r="D1738" s="8"/>
      <c r="E1738" s="9"/>
      <c r="G1738" s="8"/>
      <c r="H1738" s="8"/>
    </row>
    <row r="1739" spans="1:8" x14ac:dyDescent="0.25">
      <c r="A1739" s="13">
        <v>4.3689668653011635</v>
      </c>
      <c r="B1739" s="17">
        <v>10.5</v>
      </c>
      <c r="D1739" s="8"/>
      <c r="E1739" s="9"/>
      <c r="G1739" s="8"/>
      <c r="H1739" s="8"/>
    </row>
    <row r="1740" spans="1:8" x14ac:dyDescent="0.25">
      <c r="A1740" s="13">
        <v>4.3684942293786575</v>
      </c>
      <c r="B1740" s="17">
        <v>2</v>
      </c>
      <c r="D1740" s="8"/>
      <c r="E1740" s="9"/>
      <c r="G1740" s="8"/>
      <c r="H1740" s="8"/>
    </row>
    <row r="1741" spans="1:8" x14ac:dyDescent="0.25">
      <c r="A1741" s="13">
        <v>4.3684942293786575</v>
      </c>
      <c r="B1741" s="17">
        <v>12</v>
      </c>
      <c r="D1741" s="8"/>
      <c r="E1741" s="9"/>
      <c r="G1741" s="8"/>
      <c r="H1741" s="8"/>
    </row>
    <row r="1742" spans="1:8" x14ac:dyDescent="0.25">
      <c r="A1742" s="13">
        <v>4.368357834906484</v>
      </c>
      <c r="B1742" s="17">
        <v>13.2</v>
      </c>
      <c r="D1742" s="8"/>
      <c r="E1742" s="9"/>
      <c r="G1742" s="8"/>
      <c r="H1742" s="8"/>
    </row>
    <row r="1743" spans="1:8" x14ac:dyDescent="0.25">
      <c r="A1743" s="13">
        <v>4.368357834906484</v>
      </c>
      <c r="B1743" s="17">
        <v>2.5</v>
      </c>
      <c r="D1743" s="8"/>
      <c r="E1743" s="9"/>
      <c r="G1743" s="8"/>
      <c r="H1743" s="8"/>
    </row>
    <row r="1744" spans="1:8" x14ac:dyDescent="0.25">
      <c r="A1744" s="13">
        <v>4.3666953847299519</v>
      </c>
      <c r="B1744" s="17">
        <v>7.2</v>
      </c>
      <c r="D1744" s="8"/>
      <c r="E1744" s="9"/>
      <c r="G1744" s="8"/>
      <c r="H1744" s="8"/>
    </row>
    <row r="1745" spans="1:8" x14ac:dyDescent="0.25">
      <c r="A1745" s="13">
        <v>4.3646000818275992</v>
      </c>
      <c r="B1745" s="17">
        <v>25</v>
      </c>
      <c r="D1745" s="8"/>
      <c r="E1745" s="9"/>
      <c r="G1745" s="8"/>
      <c r="H1745" s="8"/>
    </row>
    <row r="1746" spans="1:8" x14ac:dyDescent="0.25">
      <c r="A1746" s="13">
        <v>4.3643403161565466</v>
      </c>
      <c r="B1746" s="17">
        <v>6.1</v>
      </c>
      <c r="D1746" s="8"/>
      <c r="E1746" s="9"/>
      <c r="G1746" s="8"/>
      <c r="H1746" s="8"/>
    </row>
    <row r="1747" spans="1:8" x14ac:dyDescent="0.25">
      <c r="A1747" s="13">
        <v>4.3637799940572011</v>
      </c>
      <c r="B1747" s="17">
        <v>2.2000000000000002</v>
      </c>
      <c r="D1747" s="8"/>
      <c r="E1747" s="9"/>
      <c r="G1747" s="8"/>
      <c r="H1747" s="8"/>
    </row>
    <row r="1748" spans="1:8" x14ac:dyDescent="0.25">
      <c r="A1748" s="13">
        <v>4.3634082056687138</v>
      </c>
      <c r="B1748" s="17">
        <v>5.7</v>
      </c>
      <c r="D1748" s="8"/>
      <c r="E1748" s="9"/>
      <c r="G1748" s="8"/>
      <c r="H1748" s="8"/>
    </row>
    <row r="1749" spans="1:8" x14ac:dyDescent="0.25">
      <c r="A1749" s="13">
        <v>4.3603994284594867</v>
      </c>
      <c r="B1749" s="17">
        <v>4</v>
      </c>
      <c r="D1749" s="8"/>
      <c r="E1749" s="9"/>
      <c r="G1749" s="8"/>
      <c r="H1749" s="8"/>
    </row>
    <row r="1750" spans="1:8" x14ac:dyDescent="0.25">
      <c r="A1750" s="13">
        <v>4.3602676937992904</v>
      </c>
      <c r="B1750" s="17">
        <v>4.5</v>
      </c>
      <c r="D1750" s="8"/>
      <c r="E1750" s="9"/>
      <c r="G1750" s="8"/>
      <c r="H1750" s="8"/>
    </row>
    <row r="1751" spans="1:8" x14ac:dyDescent="0.25">
      <c r="A1751" s="13">
        <v>4.3601804522129113</v>
      </c>
      <c r="B1751" s="17">
        <v>5.5</v>
      </c>
      <c r="D1751" s="8"/>
      <c r="E1751" s="9"/>
      <c r="G1751" s="8"/>
      <c r="H1751" s="8"/>
    </row>
    <row r="1752" spans="1:8" x14ac:dyDescent="0.25">
      <c r="A1752" s="13">
        <v>4.3593627139435549</v>
      </c>
      <c r="B1752" s="17">
        <v>8</v>
      </c>
      <c r="D1752" s="8"/>
      <c r="E1752" s="9"/>
      <c r="G1752" s="8"/>
      <c r="H1752" s="8"/>
    </row>
    <row r="1753" spans="1:8" x14ac:dyDescent="0.25">
      <c r="A1753" s="13">
        <v>4.3573221093716583</v>
      </c>
      <c r="B1753" s="17">
        <v>14</v>
      </c>
      <c r="D1753" s="8"/>
      <c r="E1753" s="9"/>
      <c r="G1753" s="8"/>
      <c r="H1753" s="8"/>
    </row>
    <row r="1754" spans="1:8" x14ac:dyDescent="0.25">
      <c r="A1754" s="13">
        <v>4.3565943121260648</v>
      </c>
      <c r="B1754" s="17">
        <v>2</v>
      </c>
      <c r="D1754" s="8"/>
      <c r="E1754" s="9"/>
      <c r="G1754" s="8"/>
      <c r="H1754" s="8"/>
    </row>
    <row r="1755" spans="1:8" x14ac:dyDescent="0.25">
      <c r="A1755" s="13">
        <v>4.3560861855817894</v>
      </c>
      <c r="B1755" s="17">
        <v>4.2</v>
      </c>
      <c r="D1755" s="8"/>
      <c r="E1755" s="9"/>
      <c r="G1755" s="8"/>
      <c r="H1755" s="8"/>
    </row>
    <row r="1756" spans="1:8" x14ac:dyDescent="0.25">
      <c r="A1756" s="13">
        <v>4.3552740225967677</v>
      </c>
      <c r="B1756" s="17">
        <v>8.3000000000000007</v>
      </c>
      <c r="D1756" s="8"/>
      <c r="E1756" s="9"/>
      <c r="G1756" s="8"/>
      <c r="H1756" s="8"/>
    </row>
    <row r="1757" spans="1:8" x14ac:dyDescent="0.25">
      <c r="A1757" s="13">
        <v>4.3551312338839985</v>
      </c>
      <c r="B1757" s="17">
        <v>7.9</v>
      </c>
      <c r="D1757" s="8"/>
      <c r="E1757" s="9"/>
      <c r="G1757" s="8"/>
      <c r="H1757" s="8"/>
    </row>
    <row r="1758" spans="1:8" x14ac:dyDescent="0.25">
      <c r="A1758" s="13">
        <v>4.3549140951713285</v>
      </c>
      <c r="B1758" s="17">
        <v>11.4</v>
      </c>
      <c r="D1758" s="8"/>
      <c r="E1758" s="9"/>
      <c r="G1758" s="8"/>
      <c r="H1758" s="8"/>
    </row>
    <row r="1759" spans="1:8" x14ac:dyDescent="0.25">
      <c r="A1759" s="13">
        <v>4.3531968207643637</v>
      </c>
      <c r="B1759" s="17">
        <v>9</v>
      </c>
      <c r="D1759" s="8"/>
      <c r="E1759" s="9"/>
      <c r="G1759" s="8"/>
      <c r="H1759" s="8"/>
    </row>
    <row r="1760" spans="1:8" x14ac:dyDescent="0.25">
      <c r="A1760" s="13">
        <v>4.3524960477685752</v>
      </c>
      <c r="B1760" s="17">
        <v>16.899999999999999</v>
      </c>
      <c r="D1760" s="8"/>
      <c r="E1760" s="9"/>
      <c r="G1760" s="8"/>
      <c r="H1760" s="8"/>
    </row>
    <row r="1761" spans="1:8" x14ac:dyDescent="0.25">
      <c r="A1761" s="13">
        <v>4.3523046275403168</v>
      </c>
      <c r="B1761" s="17">
        <v>6</v>
      </c>
      <c r="D1761" s="8"/>
      <c r="E1761" s="9"/>
      <c r="G1761" s="8"/>
      <c r="H1761" s="8"/>
    </row>
    <row r="1762" spans="1:8" x14ac:dyDescent="0.25">
      <c r="A1762" s="13">
        <v>4.3520030695193386</v>
      </c>
      <c r="B1762" s="17">
        <v>3.7</v>
      </c>
      <c r="D1762" s="8"/>
      <c r="E1762" s="9"/>
      <c r="G1762" s="8"/>
      <c r="H1762" s="8"/>
    </row>
    <row r="1763" spans="1:8" x14ac:dyDescent="0.25">
      <c r="A1763" s="13">
        <v>4.3514052052159649</v>
      </c>
      <c r="B1763" s="17">
        <v>3.4</v>
      </c>
      <c r="D1763" s="8"/>
      <c r="E1763" s="9"/>
      <c r="G1763" s="8"/>
      <c r="H1763" s="8"/>
    </row>
    <row r="1764" spans="1:8" x14ac:dyDescent="0.25">
      <c r="A1764" s="13">
        <v>4.3510410933818902</v>
      </c>
      <c r="B1764" s="17">
        <v>9.8000000000000007</v>
      </c>
      <c r="D1764" s="8"/>
      <c r="E1764" s="9"/>
      <c r="G1764" s="8"/>
      <c r="H1764" s="8"/>
    </row>
    <row r="1765" spans="1:8" x14ac:dyDescent="0.25">
      <c r="A1765" s="13">
        <v>4.3507719341613127</v>
      </c>
      <c r="B1765" s="17">
        <v>9.6</v>
      </c>
      <c r="D1765" s="8"/>
      <c r="E1765" s="9"/>
      <c r="G1765" s="8"/>
      <c r="H1765" s="8"/>
    </row>
    <row r="1766" spans="1:8" x14ac:dyDescent="0.25">
      <c r="A1766" s="13">
        <v>4.3507719341613127</v>
      </c>
      <c r="B1766" s="17">
        <v>13.2</v>
      </c>
      <c r="D1766" s="8"/>
      <c r="E1766" s="9"/>
      <c r="G1766" s="8"/>
      <c r="H1766" s="8"/>
    </row>
    <row r="1767" spans="1:8" x14ac:dyDescent="0.25">
      <c r="A1767" s="13">
        <v>4.3504455547940015</v>
      </c>
      <c r="B1767" s="17">
        <v>8</v>
      </c>
      <c r="D1767" s="8"/>
      <c r="E1767" s="9"/>
      <c r="G1767" s="8"/>
      <c r="H1767" s="8"/>
    </row>
    <row r="1768" spans="1:8" x14ac:dyDescent="0.25">
      <c r="A1768" s="13">
        <v>4.3503675929806249</v>
      </c>
      <c r="B1768" s="17">
        <v>0</v>
      </c>
      <c r="D1768" s="8"/>
      <c r="E1768" s="9"/>
      <c r="G1768" s="8"/>
      <c r="H1768" s="8"/>
    </row>
    <row r="1769" spans="1:8" x14ac:dyDescent="0.25">
      <c r="A1769" s="13">
        <v>4.3500441369157183</v>
      </c>
      <c r="B1769" s="17">
        <v>0</v>
      </c>
      <c r="D1769" s="8"/>
      <c r="E1769" s="9"/>
      <c r="G1769" s="8"/>
      <c r="H1769" s="8"/>
    </row>
    <row r="1770" spans="1:8" x14ac:dyDescent="0.25">
      <c r="A1770" s="13">
        <v>4.349316339670124</v>
      </c>
      <c r="B1770" s="17">
        <v>8</v>
      </c>
      <c r="D1770" s="8"/>
      <c r="E1770" s="9"/>
      <c r="G1770" s="8"/>
      <c r="H1770" s="8"/>
    </row>
    <row r="1771" spans="1:8" x14ac:dyDescent="0.25">
      <c r="A1771" s="13">
        <v>4.3484044204159522</v>
      </c>
      <c r="B1771" s="17">
        <v>8.5</v>
      </c>
      <c r="D1771" s="14"/>
      <c r="E1771" s="9"/>
      <c r="G1771" s="8"/>
      <c r="H1771" s="8"/>
    </row>
    <row r="1772" spans="1:8" x14ac:dyDescent="0.25">
      <c r="A1772" s="13">
        <v>4.3479143781725531</v>
      </c>
      <c r="B1772" s="17">
        <v>5.2</v>
      </c>
      <c r="D1772" s="8"/>
      <c r="E1772" s="9"/>
      <c r="G1772" s="8"/>
      <c r="H1772" s="8"/>
    </row>
    <row r="1773" spans="1:8" x14ac:dyDescent="0.25">
      <c r="A1773" s="13">
        <v>4.3470678220052168</v>
      </c>
      <c r="B1773" s="17">
        <v>6</v>
      </c>
      <c r="D1773" s="8"/>
      <c r="E1773" s="9"/>
      <c r="G1773" s="8"/>
      <c r="H1773" s="8"/>
    </row>
    <row r="1774" spans="1:8" x14ac:dyDescent="0.25">
      <c r="A1774" s="13">
        <v>4.3456324150380361</v>
      </c>
      <c r="B1774" s="17">
        <v>6.1</v>
      </c>
      <c r="D1774" s="8"/>
      <c r="E1774" s="9"/>
      <c r="G1774" s="8"/>
      <c r="H1774" s="8"/>
    </row>
    <row r="1775" spans="1:8" x14ac:dyDescent="0.25">
      <c r="A1775" s="13">
        <v>4.3441412711882208</v>
      </c>
      <c r="B1775" s="17">
        <v>10.6</v>
      </c>
      <c r="D1775" s="8"/>
      <c r="E1775" s="9"/>
      <c r="G1775" s="8"/>
      <c r="H1775" s="8"/>
    </row>
    <row r="1776" spans="1:8" x14ac:dyDescent="0.25">
      <c r="A1776" s="13">
        <v>4.3438256868257659</v>
      </c>
      <c r="B1776" s="17">
        <v>3.9</v>
      </c>
      <c r="D1776" s="8"/>
      <c r="E1776" s="9"/>
      <c r="G1776" s="8"/>
      <c r="H1776" s="8"/>
    </row>
    <row r="1777" spans="1:8" x14ac:dyDescent="0.25">
      <c r="A1777" s="13">
        <v>4.3435490687091125</v>
      </c>
      <c r="B1777" s="17">
        <v>20</v>
      </c>
      <c r="D1777" s="8"/>
      <c r="E1777" s="9"/>
      <c r="G1777" s="8"/>
      <c r="H1777" s="8"/>
    </row>
    <row r="1778" spans="1:8" x14ac:dyDescent="0.25">
      <c r="A1778" s="13">
        <v>4.3430079485564095</v>
      </c>
      <c r="B1778" s="17">
        <v>9.9</v>
      </c>
      <c r="D1778" s="8"/>
      <c r="E1778" s="9"/>
      <c r="G1778" s="8"/>
      <c r="H1778" s="8"/>
    </row>
    <row r="1779" spans="1:8" x14ac:dyDescent="0.25">
      <c r="A1779" s="13">
        <v>4.3430079485564095</v>
      </c>
      <c r="B1779" s="17">
        <v>2.5</v>
      </c>
      <c r="D1779" s="8"/>
      <c r="E1779" s="9"/>
      <c r="G1779" s="8"/>
      <c r="H1779" s="8"/>
    </row>
    <row r="1780" spans="1:8" x14ac:dyDescent="0.25">
      <c r="A1780" s="13">
        <v>4.3410210481495239</v>
      </c>
      <c r="B1780" s="17">
        <v>4</v>
      </c>
      <c r="D1780" s="8"/>
      <c r="E1780" s="9"/>
      <c r="G1780" s="8"/>
      <c r="H1780" s="8"/>
    </row>
    <row r="1781" spans="1:8" x14ac:dyDescent="0.25">
      <c r="A1781" s="13">
        <v>4.3410210481495239</v>
      </c>
      <c r="B1781" s="17">
        <v>21.5</v>
      </c>
      <c r="D1781" s="8"/>
      <c r="E1781" s="9"/>
      <c r="G1781" s="8"/>
      <c r="H1781" s="8"/>
    </row>
    <row r="1782" spans="1:8" x14ac:dyDescent="0.25">
      <c r="A1782" s="13">
        <v>4.3405547337483377</v>
      </c>
      <c r="B1782" s="17">
        <v>10.4</v>
      </c>
      <c r="D1782" s="8"/>
      <c r="E1782" s="9"/>
      <c r="G1782" s="8"/>
      <c r="H1782" s="8"/>
    </row>
    <row r="1783" spans="1:8" x14ac:dyDescent="0.25">
      <c r="A1783" s="13">
        <v>4.3397556602427487</v>
      </c>
      <c r="B1783" s="17">
        <v>1</v>
      </c>
      <c r="D1783" s="8"/>
      <c r="E1783" s="9"/>
      <c r="G1783" s="8"/>
      <c r="H1783" s="8"/>
    </row>
    <row r="1784" spans="1:8" x14ac:dyDescent="0.25">
      <c r="A1784" s="13">
        <v>4.3380815576977225</v>
      </c>
      <c r="B1784" s="17">
        <v>9.5</v>
      </c>
      <c r="D1784" s="8"/>
      <c r="E1784" s="9"/>
      <c r="G1784" s="8"/>
      <c r="H1784" s="8"/>
    </row>
    <row r="1785" spans="1:8" x14ac:dyDescent="0.25">
      <c r="A1785" s="13">
        <v>4.3376715837406197</v>
      </c>
      <c r="B1785" s="17">
        <v>11.3</v>
      </c>
      <c r="D1785" s="8"/>
      <c r="E1785" s="9"/>
      <c r="G1785" s="8"/>
      <c r="H1785" s="8"/>
    </row>
    <row r="1786" spans="1:8" x14ac:dyDescent="0.25">
      <c r="A1786" s="13">
        <v>4.3374399385569253</v>
      </c>
      <c r="B1786" s="17">
        <v>14.7</v>
      </c>
      <c r="D1786" s="8"/>
      <c r="E1786" s="9"/>
      <c r="G1786" s="8"/>
      <c r="H1786" s="8"/>
    </row>
    <row r="1787" spans="1:8" x14ac:dyDescent="0.25">
      <c r="A1787" s="13">
        <v>4.3351786444942837</v>
      </c>
      <c r="B1787" s="17">
        <v>5</v>
      </c>
      <c r="D1787" s="8"/>
      <c r="E1787" s="9"/>
      <c r="G1787" s="8"/>
      <c r="H1787" s="8"/>
    </row>
    <row r="1788" spans="1:8" x14ac:dyDescent="0.25">
      <c r="A1788" s="13">
        <v>4.3348305658628359</v>
      </c>
      <c r="B1788" s="17">
        <v>11.6</v>
      </c>
      <c r="D1788" s="8"/>
      <c r="E1788" s="9"/>
      <c r="G1788" s="8"/>
      <c r="H1788" s="8"/>
    </row>
    <row r="1789" spans="1:8" x14ac:dyDescent="0.25">
      <c r="A1789" s="13">
        <v>4.3348305658628359</v>
      </c>
      <c r="B1789" s="17">
        <v>8</v>
      </c>
      <c r="D1789" s="8"/>
      <c r="E1789" s="9"/>
      <c r="G1789" s="8"/>
      <c r="H1789" s="8"/>
    </row>
    <row r="1790" spans="1:8" x14ac:dyDescent="0.25">
      <c r="A1790" s="13">
        <v>4.3348305658628359</v>
      </c>
      <c r="B1790" s="17">
        <v>2.9</v>
      </c>
      <c r="D1790" s="8"/>
      <c r="E1790" s="9"/>
      <c r="G1790" s="8"/>
      <c r="H1790" s="8"/>
    </row>
    <row r="1791" spans="1:8" x14ac:dyDescent="0.25">
      <c r="A1791" s="13">
        <v>4.334715050203001</v>
      </c>
      <c r="B1791" s="17">
        <v>21</v>
      </c>
      <c r="D1791" s="8"/>
      <c r="E1791" s="9"/>
      <c r="G1791" s="8"/>
      <c r="H1791" s="8"/>
    </row>
    <row r="1792" spans="1:8" x14ac:dyDescent="0.25">
      <c r="A1792" s="13">
        <v>4.334715050203001</v>
      </c>
      <c r="B1792" s="17">
        <v>9.9</v>
      </c>
      <c r="D1792" s="8"/>
      <c r="E1792" s="9"/>
      <c r="G1792" s="8"/>
      <c r="H1792" s="8"/>
    </row>
    <row r="1793" spans="1:8" x14ac:dyDescent="0.25">
      <c r="A1793" s="13">
        <v>4.3340325975126488</v>
      </c>
      <c r="B1793" s="17">
        <v>9.8000000000000007</v>
      </c>
      <c r="D1793" s="8"/>
      <c r="E1793" s="9"/>
      <c r="G1793" s="8"/>
      <c r="H1793" s="8"/>
    </row>
    <row r="1794" spans="1:8" x14ac:dyDescent="0.25">
      <c r="A1794" s="13">
        <v>4.333368447205113</v>
      </c>
      <c r="B1794" s="17">
        <v>7.9</v>
      </c>
      <c r="D1794" s="8"/>
      <c r="E1794" s="9"/>
      <c r="G1794" s="8"/>
      <c r="H1794" s="8"/>
    </row>
    <row r="1795" spans="1:8" x14ac:dyDescent="0.25">
      <c r="A1795" s="13">
        <v>4.3330878903855332</v>
      </c>
      <c r="B1795" s="17">
        <v>8</v>
      </c>
      <c r="D1795" s="8"/>
      <c r="E1795" s="9"/>
      <c r="G1795" s="8"/>
      <c r="H1795" s="8"/>
    </row>
    <row r="1796" spans="1:8" x14ac:dyDescent="0.25">
      <c r="A1796" s="13">
        <v>4.3323773510547641</v>
      </c>
      <c r="B1796" s="17">
        <v>6.96</v>
      </c>
      <c r="D1796" s="8"/>
      <c r="E1796" s="9"/>
      <c r="G1796" s="8"/>
      <c r="H1796" s="8"/>
    </row>
    <row r="1797" spans="1:8" x14ac:dyDescent="0.25">
      <c r="A1797" s="13">
        <v>4.3315596127854077</v>
      </c>
      <c r="B1797" s="17">
        <v>6.2</v>
      </c>
      <c r="D1797" s="8"/>
      <c r="E1797" s="9"/>
      <c r="G1797" s="8"/>
      <c r="H1797" s="8"/>
    </row>
    <row r="1798" spans="1:8" x14ac:dyDescent="0.25">
      <c r="A1798" s="13">
        <v>4.3307418745160504</v>
      </c>
      <c r="B1798" s="17">
        <v>4.2</v>
      </c>
      <c r="D1798" s="8"/>
      <c r="E1798" s="9"/>
      <c r="G1798" s="8"/>
      <c r="H1798" s="8"/>
    </row>
    <row r="1799" spans="1:8" x14ac:dyDescent="0.25">
      <c r="A1799" s="13">
        <v>4.3300019397103906</v>
      </c>
      <c r="B1799" s="17">
        <v>4.5</v>
      </c>
      <c r="D1799" s="8"/>
      <c r="E1799" s="9"/>
      <c r="G1799" s="8"/>
      <c r="H1799" s="8"/>
    </row>
    <row r="1800" spans="1:8" x14ac:dyDescent="0.25">
      <c r="A1800" s="13">
        <v>4.3291849533643898</v>
      </c>
      <c r="B1800" s="17">
        <v>2</v>
      </c>
      <c r="D1800" s="8"/>
      <c r="E1800" s="9"/>
      <c r="G1800" s="8"/>
      <c r="H1800" s="8"/>
    </row>
    <row r="1801" spans="1:8" x14ac:dyDescent="0.25">
      <c r="A1801" s="13">
        <v>4.3282102195478966</v>
      </c>
      <c r="B1801" s="17">
        <v>9.1</v>
      </c>
      <c r="D1801" s="8"/>
      <c r="E1801" s="9"/>
      <c r="G1801" s="8"/>
      <c r="H1801" s="8"/>
    </row>
    <row r="1802" spans="1:8" x14ac:dyDescent="0.25">
      <c r="A1802" s="13">
        <v>4.3282102195478966</v>
      </c>
      <c r="B1802" s="17">
        <v>12</v>
      </c>
      <c r="D1802" s="8"/>
      <c r="E1802" s="9"/>
      <c r="G1802" s="8"/>
      <c r="H1802" s="8"/>
    </row>
    <row r="1803" spans="1:8" x14ac:dyDescent="0.25">
      <c r="A1803" s="13">
        <v>4.3282102195478966</v>
      </c>
      <c r="B1803" s="17">
        <v>13.2</v>
      </c>
      <c r="D1803" s="8"/>
      <c r="E1803" s="9"/>
      <c r="G1803" s="8"/>
      <c r="H1803" s="8"/>
    </row>
    <row r="1804" spans="1:8" x14ac:dyDescent="0.25">
      <c r="A1804" s="13">
        <v>4.3274709214386213</v>
      </c>
      <c r="B1804" s="17">
        <v>7.5</v>
      </c>
      <c r="D1804" s="8"/>
      <c r="E1804" s="9"/>
      <c r="G1804" s="8"/>
      <c r="H1804" s="8"/>
    </row>
    <row r="1805" spans="1:8" x14ac:dyDescent="0.25">
      <c r="A1805" s="13">
        <v>4.3274128316976457</v>
      </c>
      <c r="B1805" s="17">
        <v>5.3</v>
      </c>
      <c r="D1805" s="8"/>
      <c r="E1805" s="9"/>
      <c r="G1805" s="8"/>
      <c r="H1805" s="8"/>
    </row>
    <row r="1806" spans="1:8" x14ac:dyDescent="0.25">
      <c r="A1806" s="13">
        <v>4.3266531831692632</v>
      </c>
      <c r="B1806" s="17">
        <v>7</v>
      </c>
      <c r="D1806" s="8"/>
      <c r="E1806" s="9"/>
      <c r="G1806" s="8"/>
      <c r="H1806" s="8"/>
    </row>
    <row r="1807" spans="1:8" x14ac:dyDescent="0.25">
      <c r="A1807" s="13">
        <v>4.3259553022285999</v>
      </c>
      <c r="B1807" s="17">
        <v>13</v>
      </c>
      <c r="D1807" s="8"/>
      <c r="E1807" s="9"/>
      <c r="G1807" s="8"/>
      <c r="H1807" s="8"/>
    </row>
    <row r="1808" spans="1:8" x14ac:dyDescent="0.25">
      <c r="A1808" s="13">
        <v>4.3250177066305495</v>
      </c>
      <c r="B1808" s="17">
        <v>9.1999999999999993</v>
      </c>
      <c r="D1808" s="8"/>
      <c r="E1808" s="9"/>
      <c r="G1808" s="8"/>
      <c r="H1808" s="8"/>
    </row>
    <row r="1809" spans="1:8" x14ac:dyDescent="0.25">
      <c r="A1809" s="13">
        <v>4.3246155277188381</v>
      </c>
      <c r="B1809" s="17">
        <v>8</v>
      </c>
      <c r="D1809" s="8"/>
      <c r="E1809" s="9"/>
      <c r="G1809" s="8"/>
      <c r="H1809" s="8"/>
    </row>
    <row r="1810" spans="1:8" x14ac:dyDescent="0.25">
      <c r="A1810" s="13">
        <v>4.3246155277188381</v>
      </c>
      <c r="B1810" s="17">
        <v>10.85</v>
      </c>
      <c r="D1810" s="8"/>
      <c r="E1810" s="9"/>
      <c r="G1810" s="8"/>
      <c r="H1810" s="8"/>
    </row>
    <row r="1811" spans="1:8" x14ac:dyDescent="0.25">
      <c r="A1811" s="13">
        <v>4.324380086601499</v>
      </c>
      <c r="B1811" s="17">
        <v>2.5</v>
      </c>
      <c r="D1811" s="8"/>
      <c r="E1811" s="9"/>
      <c r="G1811" s="8"/>
      <c r="H1811" s="8"/>
    </row>
    <row r="1812" spans="1:8" x14ac:dyDescent="0.25">
      <c r="A1812" s="13">
        <v>4.324380086601499</v>
      </c>
      <c r="B1812" s="17">
        <v>7.8</v>
      </c>
      <c r="D1812" s="8"/>
      <c r="E1812" s="9"/>
      <c r="G1812" s="8"/>
      <c r="H1812" s="8"/>
    </row>
    <row r="1813" spans="1:8" x14ac:dyDescent="0.25">
      <c r="A1813" s="13">
        <v>4.323382230091835</v>
      </c>
      <c r="B1813" s="17">
        <v>1.9</v>
      </c>
      <c r="D1813" s="8"/>
      <c r="E1813" s="9"/>
      <c r="G1813" s="8"/>
      <c r="H1813" s="8"/>
    </row>
    <row r="1814" spans="1:8" x14ac:dyDescent="0.25">
      <c r="A1814" s="13">
        <v>4.3231156388287371</v>
      </c>
      <c r="B1814" s="17">
        <v>7</v>
      </c>
      <c r="D1814" s="8"/>
      <c r="E1814" s="9"/>
      <c r="G1814" s="8"/>
      <c r="H1814" s="8"/>
    </row>
    <row r="1815" spans="1:8" x14ac:dyDescent="0.25">
      <c r="A1815" s="13">
        <v>4.3226341198417799</v>
      </c>
      <c r="B1815" s="17">
        <v>11.4</v>
      </c>
      <c r="D1815" s="8"/>
      <c r="E1815" s="9"/>
      <c r="G1815" s="8"/>
      <c r="H1815" s="8"/>
    </row>
    <row r="1816" spans="1:8" x14ac:dyDescent="0.25">
      <c r="A1816" s="13">
        <v>4.3225644918224768</v>
      </c>
      <c r="B1816" s="17">
        <v>4.5</v>
      </c>
      <c r="D1816" s="8"/>
      <c r="E1816" s="9"/>
      <c r="G1816" s="8"/>
      <c r="H1816" s="8"/>
    </row>
    <row r="1817" spans="1:8" x14ac:dyDescent="0.25">
      <c r="A1817" s="13">
        <v>4.3209322470919558</v>
      </c>
      <c r="B1817" s="17">
        <v>5.0999999999999996</v>
      </c>
      <c r="D1817" s="8"/>
      <c r="E1817" s="9"/>
      <c r="G1817" s="8"/>
      <c r="H1817" s="8"/>
    </row>
    <row r="1818" spans="1:8" x14ac:dyDescent="0.25">
      <c r="A1818" s="13">
        <v>4.3195752198386081</v>
      </c>
      <c r="B1818" s="17">
        <v>3.5</v>
      </c>
      <c r="D1818" s="8"/>
      <c r="E1818" s="9"/>
      <c r="G1818" s="8"/>
      <c r="H1818" s="8"/>
    </row>
    <row r="1819" spans="1:8" x14ac:dyDescent="0.25">
      <c r="A1819" s="13">
        <v>4.3192935387450486</v>
      </c>
      <c r="B1819" s="17">
        <v>3.8</v>
      </c>
      <c r="D1819" s="8"/>
      <c r="E1819" s="9"/>
      <c r="G1819" s="8"/>
      <c r="H1819" s="8"/>
    </row>
    <row r="1820" spans="1:8" x14ac:dyDescent="0.25">
      <c r="A1820" s="13">
        <v>4.3192935387450486</v>
      </c>
      <c r="B1820" s="17">
        <v>13.4</v>
      </c>
      <c r="D1820" s="8"/>
      <c r="E1820" s="9"/>
      <c r="G1820" s="8"/>
      <c r="H1820" s="8"/>
    </row>
    <row r="1821" spans="1:8" x14ac:dyDescent="0.25">
      <c r="A1821" s="13">
        <v>4.3184758004756914</v>
      </c>
      <c r="B1821" s="17">
        <v>3.6</v>
      </c>
      <c r="D1821" s="8"/>
      <c r="E1821" s="9"/>
      <c r="G1821" s="8"/>
      <c r="H1821" s="8"/>
    </row>
    <row r="1822" spans="1:8" x14ac:dyDescent="0.25">
      <c r="A1822" s="13">
        <v>4.3183046196814745</v>
      </c>
      <c r="B1822" s="17">
        <v>1</v>
      </c>
      <c r="D1822" s="8"/>
      <c r="E1822" s="9"/>
      <c r="G1822" s="8"/>
      <c r="H1822" s="8"/>
    </row>
    <row r="1823" spans="1:8" x14ac:dyDescent="0.25">
      <c r="A1823" s="13">
        <v>4.317743835797625</v>
      </c>
      <c r="B1823" s="17">
        <v>6.5</v>
      </c>
      <c r="D1823" s="8"/>
      <c r="E1823" s="9"/>
      <c r="G1823" s="8"/>
      <c r="H1823" s="8"/>
    </row>
    <row r="1824" spans="1:8" x14ac:dyDescent="0.25">
      <c r="A1824" s="13">
        <v>4.3160225856676195</v>
      </c>
      <c r="B1824" s="17">
        <v>9.9</v>
      </c>
      <c r="D1824" s="8"/>
      <c r="E1824" s="9"/>
      <c r="G1824" s="8"/>
      <c r="H1824" s="8"/>
    </row>
    <row r="1825" spans="1:8" x14ac:dyDescent="0.25">
      <c r="A1825" s="13">
        <v>4.3158376663727971</v>
      </c>
      <c r="B1825" s="17">
        <v>11</v>
      </c>
      <c r="D1825" s="8"/>
      <c r="E1825" s="9"/>
      <c r="G1825" s="8"/>
      <c r="H1825" s="8"/>
    </row>
    <row r="1826" spans="1:8" x14ac:dyDescent="0.25">
      <c r="A1826" s="13">
        <v>4.3154283122418757</v>
      </c>
      <c r="B1826" s="17">
        <v>8.8000000000000007</v>
      </c>
      <c r="D1826" s="8"/>
      <c r="E1826" s="9"/>
      <c r="G1826" s="8"/>
      <c r="H1826" s="8"/>
    </row>
    <row r="1827" spans="1:8" x14ac:dyDescent="0.25">
      <c r="A1827" s="13">
        <v>4.3145288899175238</v>
      </c>
      <c r="B1827" s="17">
        <v>0</v>
      </c>
      <c r="D1827" s="8"/>
      <c r="E1827" s="9"/>
      <c r="G1827" s="8"/>
      <c r="H1827" s="8"/>
    </row>
    <row r="1828" spans="1:8" x14ac:dyDescent="0.25">
      <c r="A1828" s="13">
        <v>4.314387109128905</v>
      </c>
      <c r="B1828" s="17">
        <v>2.4</v>
      </c>
      <c r="D1828" s="8"/>
      <c r="E1828" s="9"/>
      <c r="G1828" s="8"/>
      <c r="H1828" s="8"/>
    </row>
    <row r="1829" spans="1:8" x14ac:dyDescent="0.25">
      <c r="A1829" s="13">
        <v>4.3143820718816093</v>
      </c>
      <c r="B1829" s="17">
        <v>11.2</v>
      </c>
      <c r="D1829" s="8"/>
      <c r="E1829" s="9"/>
      <c r="G1829" s="8"/>
      <c r="H1829" s="8"/>
    </row>
    <row r="1830" spans="1:8" x14ac:dyDescent="0.25">
      <c r="A1830" s="13">
        <v>4.314271103406778</v>
      </c>
      <c r="B1830" s="17">
        <v>4.5</v>
      </c>
      <c r="D1830" s="8"/>
      <c r="E1830" s="9"/>
      <c r="G1830" s="8"/>
      <c r="H1830" s="8"/>
    </row>
    <row r="1831" spans="1:8" x14ac:dyDescent="0.25">
      <c r="A1831" s="13">
        <v>4.3136542746360149</v>
      </c>
      <c r="B1831" s="17">
        <v>8</v>
      </c>
      <c r="D1831" s="8"/>
      <c r="E1831" s="9"/>
      <c r="G1831" s="8"/>
      <c r="H1831" s="8"/>
    </row>
    <row r="1832" spans="1:8" x14ac:dyDescent="0.25">
      <c r="A1832" s="13">
        <v>4.3136542746360149</v>
      </c>
      <c r="B1832" s="17">
        <v>13</v>
      </c>
      <c r="D1832" s="8"/>
      <c r="E1832" s="9"/>
      <c r="G1832" s="8"/>
      <c r="H1832" s="8"/>
    </row>
    <row r="1833" spans="1:8" x14ac:dyDescent="0.25">
      <c r="A1833" s="13">
        <v>4.3129264773904206</v>
      </c>
      <c r="B1833" s="17">
        <v>2</v>
      </c>
      <c r="D1833" s="8"/>
      <c r="E1833" s="9"/>
      <c r="G1833" s="8"/>
      <c r="H1833" s="8"/>
    </row>
    <row r="1834" spans="1:8" x14ac:dyDescent="0.25">
      <c r="A1834" s="13">
        <v>4.3129264773904206</v>
      </c>
      <c r="B1834" s="17">
        <v>10</v>
      </c>
      <c r="D1834" s="8"/>
      <c r="E1834" s="9"/>
      <c r="G1834" s="8"/>
      <c r="H1834" s="8"/>
    </row>
    <row r="1835" spans="1:8" x14ac:dyDescent="0.25">
      <c r="A1835" s="13">
        <v>4.3128484063705619</v>
      </c>
      <c r="B1835" s="17">
        <v>2.6</v>
      </c>
      <c r="D1835" s="8"/>
      <c r="E1835" s="9"/>
      <c r="G1835" s="8"/>
      <c r="H1835" s="8"/>
    </row>
    <row r="1836" spans="1:8" x14ac:dyDescent="0.25">
      <c r="A1836" s="13">
        <v>4.3123721714087262</v>
      </c>
      <c r="B1836" s="17">
        <v>24.9</v>
      </c>
      <c r="D1836" s="8"/>
      <c r="E1836" s="9"/>
      <c r="G1836" s="8"/>
      <c r="H1836" s="8"/>
    </row>
    <row r="1837" spans="1:8" x14ac:dyDescent="0.25">
      <c r="A1837" s="13">
        <v>4.3121986801448262</v>
      </c>
      <c r="B1837" s="17">
        <v>3</v>
      </c>
      <c r="D1837" s="8"/>
      <c r="E1837" s="9"/>
      <c r="G1837" s="8"/>
      <c r="H1837" s="8"/>
    </row>
    <row r="1838" spans="1:8" x14ac:dyDescent="0.25">
      <c r="A1838" s="13">
        <v>4.3118874330179837</v>
      </c>
      <c r="B1838" s="17">
        <v>1</v>
      </c>
      <c r="D1838" s="8"/>
      <c r="E1838" s="9"/>
      <c r="G1838" s="8"/>
      <c r="H1838" s="8"/>
    </row>
    <row r="1839" spans="1:8" x14ac:dyDescent="0.25">
      <c r="A1839" s="13">
        <v>4.3117573249413912</v>
      </c>
      <c r="B1839" s="17">
        <v>5</v>
      </c>
      <c r="D1839" s="8"/>
      <c r="E1839" s="9"/>
      <c r="G1839" s="8"/>
      <c r="H1839" s="8"/>
    </row>
    <row r="1840" spans="1:8" x14ac:dyDescent="0.25">
      <c r="A1840" s="13">
        <v>4.3107430856536393</v>
      </c>
      <c r="B1840" s="17">
        <v>7.4</v>
      </c>
      <c r="D1840" s="8"/>
      <c r="E1840" s="9"/>
      <c r="G1840" s="8"/>
      <c r="H1840" s="8"/>
    </row>
    <row r="1841" spans="1:8" x14ac:dyDescent="0.25">
      <c r="A1841" s="13">
        <v>4.3102984177821186</v>
      </c>
      <c r="B1841" s="17">
        <v>6.5</v>
      </c>
      <c r="D1841" s="8"/>
      <c r="E1841" s="9"/>
      <c r="G1841" s="8"/>
      <c r="H1841" s="8"/>
    </row>
    <row r="1842" spans="1:8" x14ac:dyDescent="0.25">
      <c r="A1842" s="13">
        <v>4.310015288408044</v>
      </c>
      <c r="B1842" s="17">
        <v>10</v>
      </c>
      <c r="D1842" s="8"/>
      <c r="E1842" s="9"/>
      <c r="G1842" s="8"/>
      <c r="H1842" s="8"/>
    </row>
    <row r="1843" spans="1:8" x14ac:dyDescent="0.25">
      <c r="A1843" s="13">
        <v>4.3098028947420648</v>
      </c>
      <c r="B1843" s="17">
        <v>14.7</v>
      </c>
      <c r="D1843" s="8"/>
      <c r="E1843" s="9"/>
      <c r="G1843" s="8"/>
      <c r="H1843" s="8"/>
    </row>
    <row r="1844" spans="1:8" x14ac:dyDescent="0.25">
      <c r="A1844" s="13">
        <v>4.3092874911624506</v>
      </c>
      <c r="B1844" s="17">
        <v>2</v>
      </c>
      <c r="D1844" s="8"/>
      <c r="E1844" s="9"/>
      <c r="G1844" s="8"/>
      <c r="H1844" s="8"/>
    </row>
    <row r="1845" spans="1:8" x14ac:dyDescent="0.25">
      <c r="A1845" s="13">
        <v>4.3080435396076719</v>
      </c>
      <c r="B1845" s="17">
        <v>8.5</v>
      </c>
      <c r="D1845" s="8"/>
      <c r="E1845" s="9"/>
      <c r="G1845" s="8"/>
      <c r="H1845" s="8"/>
    </row>
    <row r="1846" spans="1:8" x14ac:dyDescent="0.25">
      <c r="A1846" s="13">
        <v>4.3078452029740468</v>
      </c>
      <c r="B1846" s="17">
        <v>5.7</v>
      </c>
      <c r="D1846" s="8"/>
      <c r="E1846" s="9"/>
      <c r="G1846" s="8"/>
      <c r="H1846" s="8"/>
    </row>
    <row r="1847" spans="1:8" x14ac:dyDescent="0.25">
      <c r="A1847" s="13">
        <v>4.3070274647046904</v>
      </c>
      <c r="B1847" s="17">
        <v>8.6</v>
      </c>
      <c r="D1847" s="8"/>
      <c r="E1847" s="9"/>
      <c r="G1847" s="8"/>
      <c r="H1847" s="8"/>
    </row>
    <row r="1848" spans="1:8" x14ac:dyDescent="0.25">
      <c r="A1848" s="13">
        <v>4.3064340889983557</v>
      </c>
      <c r="B1848" s="17">
        <v>11.9</v>
      </c>
      <c r="D1848" s="8"/>
      <c r="E1848" s="9"/>
      <c r="G1848" s="8"/>
      <c r="H1848" s="8"/>
    </row>
    <row r="1849" spans="1:8" x14ac:dyDescent="0.25">
      <c r="A1849" s="13">
        <v>4.3063763021800749</v>
      </c>
      <c r="B1849" s="17">
        <v>10.5</v>
      </c>
      <c r="D1849" s="8"/>
      <c r="E1849" s="9"/>
      <c r="G1849" s="8"/>
      <c r="H1849" s="8"/>
    </row>
    <row r="1850" spans="1:8" x14ac:dyDescent="0.25">
      <c r="A1850" s="13">
        <v>4.3059375073946509</v>
      </c>
      <c r="B1850" s="17">
        <v>9.5</v>
      </c>
      <c r="D1850" s="8"/>
      <c r="E1850" s="9"/>
      <c r="G1850" s="8"/>
      <c r="H1850" s="8"/>
    </row>
    <row r="1851" spans="1:8" x14ac:dyDescent="0.25">
      <c r="A1851" s="13">
        <v>4.305534666674002</v>
      </c>
      <c r="B1851" s="17">
        <v>0</v>
      </c>
      <c r="D1851" s="8"/>
      <c r="E1851" s="9"/>
      <c r="G1851" s="8"/>
      <c r="H1851" s="8"/>
    </row>
    <row r="1852" spans="1:8" x14ac:dyDescent="0.25">
      <c r="A1852" s="13">
        <v>4.305534666674002</v>
      </c>
      <c r="B1852" s="17">
        <v>15</v>
      </c>
      <c r="D1852" s="8"/>
      <c r="E1852" s="9"/>
      <c r="G1852" s="8"/>
      <c r="H1852" s="8"/>
    </row>
    <row r="1853" spans="1:8" x14ac:dyDescent="0.25">
      <c r="A1853" s="13">
        <v>4.3045742498966177</v>
      </c>
      <c r="B1853" s="17">
        <v>3</v>
      </c>
      <c r="D1853" s="8"/>
      <c r="E1853" s="9"/>
      <c r="G1853" s="8"/>
      <c r="H1853" s="8"/>
    </row>
    <row r="1854" spans="1:8" x14ac:dyDescent="0.25">
      <c r="A1854" s="13">
        <v>4.3044825530079658</v>
      </c>
      <c r="B1854" s="17">
        <v>6.5</v>
      </c>
      <c r="D1854" s="8"/>
      <c r="E1854" s="9"/>
      <c r="G1854" s="8"/>
      <c r="H1854" s="8"/>
    </row>
    <row r="1855" spans="1:8" x14ac:dyDescent="0.25">
      <c r="A1855" s="13">
        <v>4.3037431812515665</v>
      </c>
      <c r="B1855" s="17">
        <v>9.9</v>
      </c>
      <c r="D1855" s="8"/>
      <c r="E1855" s="9"/>
      <c r="G1855" s="8"/>
      <c r="H1855" s="8"/>
    </row>
    <row r="1856" spans="1:8" x14ac:dyDescent="0.25">
      <c r="A1856" s="13">
        <v>4.3034651131976984</v>
      </c>
      <c r="B1856" s="17">
        <v>7</v>
      </c>
      <c r="D1856" s="8"/>
      <c r="E1856" s="9"/>
      <c r="G1856" s="8"/>
      <c r="H1856" s="8"/>
    </row>
    <row r="1857" spans="1:8" x14ac:dyDescent="0.25">
      <c r="A1857" s="13">
        <v>4.3032386728447811</v>
      </c>
      <c r="B1857" s="17">
        <v>9</v>
      </c>
      <c r="D1857" s="8"/>
      <c r="E1857" s="9"/>
      <c r="G1857" s="8"/>
      <c r="H1857" s="8"/>
    </row>
    <row r="1858" spans="1:8" x14ac:dyDescent="0.25">
      <c r="A1858" s="13">
        <v>4.3029387733579032</v>
      </c>
      <c r="B1858" s="17">
        <v>0</v>
      </c>
      <c r="D1858" s="8"/>
      <c r="E1858" s="9"/>
      <c r="G1858" s="8"/>
      <c r="H1858" s="8"/>
    </row>
    <row r="1859" spans="1:8" x14ac:dyDescent="0.25">
      <c r="A1859" s="13">
        <v>4.3029387733579032</v>
      </c>
      <c r="B1859" s="17">
        <v>9.0500000000000007</v>
      </c>
      <c r="D1859" s="8"/>
      <c r="E1859" s="9"/>
      <c r="G1859" s="8"/>
      <c r="H1859" s="8"/>
    </row>
    <row r="1860" spans="1:8" x14ac:dyDescent="0.25">
      <c r="A1860" s="13">
        <v>4.3003557527870457</v>
      </c>
      <c r="B1860" s="17">
        <v>5.3</v>
      </c>
      <c r="D1860" s="8"/>
      <c r="E1860" s="9"/>
      <c r="G1860" s="8"/>
      <c r="H1860" s="8"/>
    </row>
    <row r="1861" spans="1:8" x14ac:dyDescent="0.25">
      <c r="A1861" s="13">
        <v>4.3003557527870457</v>
      </c>
      <c r="B1861" s="17">
        <v>6.5</v>
      </c>
      <c r="D1861" s="8"/>
      <c r="E1861" s="9"/>
      <c r="G1861" s="8"/>
      <c r="H1861" s="8"/>
    </row>
    <row r="1862" spans="1:8" x14ac:dyDescent="0.25">
      <c r="A1862" s="13">
        <v>4.2998261269697275</v>
      </c>
      <c r="B1862" s="17">
        <v>6</v>
      </c>
      <c r="D1862" s="8"/>
      <c r="E1862" s="9"/>
      <c r="G1862" s="8"/>
      <c r="H1862" s="8"/>
    </row>
    <row r="1863" spans="1:8" x14ac:dyDescent="0.25">
      <c r="A1863" s="13">
        <v>4.2996678202804741</v>
      </c>
      <c r="B1863" s="17">
        <v>10</v>
      </c>
      <c r="D1863" s="8"/>
      <c r="E1863" s="9"/>
      <c r="G1863" s="8"/>
      <c r="H1863" s="8"/>
    </row>
    <row r="1864" spans="1:8" x14ac:dyDescent="0.25">
      <c r="A1864" s="13">
        <v>4.2983705324785406</v>
      </c>
      <c r="B1864" s="17">
        <v>9</v>
      </c>
      <c r="D1864" s="8"/>
      <c r="E1864" s="9"/>
      <c r="G1864" s="8"/>
      <c r="H1864" s="8"/>
    </row>
    <row r="1865" spans="1:8" x14ac:dyDescent="0.25">
      <c r="A1865" s="13">
        <v>4.2980477330383264</v>
      </c>
      <c r="B1865" s="17">
        <v>11.8</v>
      </c>
      <c r="D1865" s="8"/>
      <c r="E1865" s="9"/>
      <c r="G1865" s="8"/>
      <c r="H1865" s="8"/>
    </row>
    <row r="1866" spans="1:8" x14ac:dyDescent="0.25">
      <c r="A1866" s="13">
        <v>4.2974728327293121</v>
      </c>
      <c r="B1866" s="17">
        <v>4.2</v>
      </c>
      <c r="D1866" s="8"/>
      <c r="E1866" s="9"/>
      <c r="G1866" s="8"/>
      <c r="H1866" s="8"/>
    </row>
    <row r="1867" spans="1:8" x14ac:dyDescent="0.25">
      <c r="A1867" s="13">
        <v>4.296540443430481</v>
      </c>
      <c r="B1867" s="17">
        <v>0</v>
      </c>
      <c r="D1867" s="8"/>
      <c r="E1867" s="9"/>
      <c r="G1867" s="8"/>
      <c r="H1867" s="8"/>
    </row>
    <row r="1868" spans="1:8" x14ac:dyDescent="0.25">
      <c r="A1868" s="13">
        <v>4.296540443430481</v>
      </c>
      <c r="B1868" s="17">
        <v>10</v>
      </c>
      <c r="D1868" s="8"/>
      <c r="E1868" s="9"/>
      <c r="G1868" s="8"/>
      <c r="H1868" s="8"/>
    </row>
    <row r="1869" spans="1:8" x14ac:dyDescent="0.25">
      <c r="A1869" s="13">
        <v>4.2963368647631803</v>
      </c>
      <c r="B1869" s="17">
        <v>16.600000000000001</v>
      </c>
      <c r="D1869" s="8"/>
      <c r="E1869" s="9"/>
      <c r="G1869" s="8"/>
      <c r="H1869" s="8"/>
    </row>
    <row r="1870" spans="1:8" x14ac:dyDescent="0.25">
      <c r="A1870" s="13">
        <v>4.2955508860241558</v>
      </c>
      <c r="B1870" s="17">
        <v>7.3</v>
      </c>
      <c r="D1870" s="8"/>
      <c r="E1870" s="9"/>
      <c r="G1870" s="8"/>
      <c r="H1870" s="8"/>
    </row>
    <row r="1871" spans="1:8" x14ac:dyDescent="0.25">
      <c r="A1871" s="13">
        <v>4.2947613906643305</v>
      </c>
      <c r="B1871" s="17">
        <v>6</v>
      </c>
      <c r="D1871" s="8"/>
      <c r="E1871" s="9"/>
      <c r="G1871" s="8"/>
      <c r="H1871" s="8"/>
    </row>
    <row r="1872" spans="1:8" x14ac:dyDescent="0.25">
      <c r="A1872" s="13">
        <v>4.2947613906643305</v>
      </c>
      <c r="B1872" s="17">
        <v>10.75</v>
      </c>
      <c r="D1872" s="8"/>
      <c r="E1872" s="9"/>
      <c r="G1872" s="8"/>
      <c r="H1872" s="8"/>
    </row>
    <row r="1873" spans="1:8" x14ac:dyDescent="0.25">
      <c r="A1873" s="13">
        <v>4.2947415987817763</v>
      </c>
      <c r="B1873" s="17">
        <v>5</v>
      </c>
      <c r="D1873" s="8"/>
      <c r="E1873" s="9"/>
      <c r="G1873" s="8"/>
      <c r="H1873" s="8"/>
    </row>
    <row r="1874" spans="1:8" x14ac:dyDescent="0.25">
      <c r="A1874" s="13">
        <v>4.2947415987817763</v>
      </c>
      <c r="B1874" s="17">
        <v>2.0249999999999999</v>
      </c>
      <c r="D1874" s="8"/>
      <c r="E1874" s="9"/>
      <c r="G1874" s="8"/>
      <c r="H1874" s="8"/>
    </row>
    <row r="1875" spans="1:8" x14ac:dyDescent="0.25">
      <c r="A1875" s="13">
        <v>4.2936436587674027</v>
      </c>
      <c r="B1875" s="17">
        <v>7.5</v>
      </c>
      <c r="D1875" s="8"/>
      <c r="E1875" s="9"/>
      <c r="G1875" s="8"/>
      <c r="H1875" s="8"/>
    </row>
    <row r="1876" spans="1:8" x14ac:dyDescent="0.25">
      <c r="A1876" s="13">
        <v>4.2920433318087197</v>
      </c>
      <c r="B1876" s="17">
        <v>15</v>
      </c>
      <c r="D1876" s="8"/>
      <c r="E1876" s="9"/>
      <c r="G1876" s="8"/>
      <c r="H1876" s="8"/>
    </row>
    <row r="1877" spans="1:8" x14ac:dyDescent="0.25">
      <c r="A1877" s="13">
        <v>4.2918203572681932</v>
      </c>
      <c r="B1877" s="17">
        <v>6</v>
      </c>
      <c r="D1877" s="8"/>
      <c r="E1877" s="9"/>
      <c r="G1877" s="8"/>
      <c r="H1877" s="8"/>
    </row>
    <row r="1878" spans="1:8" x14ac:dyDescent="0.25">
      <c r="A1878" s="13">
        <v>4.2913879635278001</v>
      </c>
      <c r="B1878" s="17">
        <v>15</v>
      </c>
      <c r="D1878" s="8"/>
      <c r="E1878" s="9"/>
      <c r="G1878" s="8"/>
      <c r="H1878" s="8"/>
    </row>
    <row r="1879" spans="1:8" x14ac:dyDescent="0.25">
      <c r="A1879" s="13">
        <v>4.2902771512726812</v>
      </c>
      <c r="B1879" s="17">
        <v>6</v>
      </c>
      <c r="D1879" s="8"/>
      <c r="E1879" s="9"/>
      <c r="G1879" s="8"/>
      <c r="H1879" s="8"/>
    </row>
    <row r="1880" spans="1:8" x14ac:dyDescent="0.25">
      <c r="A1880" s="13">
        <v>4.2898549610481869</v>
      </c>
      <c r="B1880" s="17">
        <v>6.1</v>
      </c>
      <c r="D1880" s="8"/>
      <c r="E1880" s="9"/>
      <c r="G1880" s="8"/>
      <c r="H1880" s="8"/>
    </row>
    <row r="1881" spans="1:8" x14ac:dyDescent="0.25">
      <c r="A1881" s="13">
        <v>4.289345064835663</v>
      </c>
      <c r="B1881" s="17">
        <v>9.1999999999999993</v>
      </c>
      <c r="D1881" s="8"/>
      <c r="E1881" s="9"/>
      <c r="G1881" s="8"/>
      <c r="H1881" s="8"/>
    </row>
    <row r="1882" spans="1:8" x14ac:dyDescent="0.25">
      <c r="A1882" s="13">
        <v>4.289345064835663</v>
      </c>
      <c r="B1882" s="17">
        <v>10.4</v>
      </c>
      <c r="D1882" s="8"/>
      <c r="E1882" s="9"/>
      <c r="G1882" s="8"/>
      <c r="H1882" s="8"/>
    </row>
    <row r="1883" spans="1:8" x14ac:dyDescent="0.25">
      <c r="A1883" s="13">
        <v>4.289345064835663</v>
      </c>
      <c r="B1883" s="17">
        <v>13.8</v>
      </c>
      <c r="D1883" s="8"/>
      <c r="E1883" s="9"/>
      <c r="G1883" s="8"/>
      <c r="H1883" s="8"/>
    </row>
    <row r="1884" spans="1:8" x14ac:dyDescent="0.25">
      <c r="A1884" s="13">
        <v>4.2889091682858167</v>
      </c>
      <c r="B1884" s="17">
        <v>7.6</v>
      </c>
      <c r="D1884" s="8"/>
      <c r="E1884" s="9"/>
      <c r="G1884" s="8"/>
      <c r="H1884" s="8"/>
    </row>
    <row r="1885" spans="1:8" x14ac:dyDescent="0.25">
      <c r="A1885" s="13">
        <v>4.2881366770473965</v>
      </c>
      <c r="B1885" s="17">
        <v>6.1</v>
      </c>
      <c r="D1885" s="8"/>
      <c r="E1885" s="9"/>
      <c r="G1885" s="8"/>
      <c r="H1885" s="8"/>
    </row>
    <row r="1886" spans="1:8" x14ac:dyDescent="0.25">
      <c r="A1886" s="13">
        <v>4.2879527666306911</v>
      </c>
      <c r="B1886" s="17">
        <v>12.7</v>
      </c>
      <c r="D1886" s="8"/>
      <c r="E1886" s="9"/>
      <c r="G1886" s="8"/>
      <c r="H1886" s="8"/>
    </row>
    <row r="1887" spans="1:8" x14ac:dyDescent="0.25">
      <c r="A1887" s="13">
        <v>4.2878630992035314</v>
      </c>
      <c r="B1887" s="17">
        <v>3</v>
      </c>
      <c r="D1887" s="8"/>
      <c r="E1887" s="9"/>
      <c r="G1887" s="8"/>
      <c r="H1887" s="8"/>
    </row>
    <row r="1888" spans="1:8" x14ac:dyDescent="0.25">
      <c r="A1888" s="13">
        <v>4.287453573794628</v>
      </c>
      <c r="B1888" s="17">
        <v>10</v>
      </c>
      <c r="D1888" s="8"/>
      <c r="E1888" s="9"/>
      <c r="G1888" s="8"/>
      <c r="H1888" s="8"/>
    </row>
    <row r="1889" spans="1:8" x14ac:dyDescent="0.25">
      <c r="A1889" s="13">
        <v>4.2865452653122507</v>
      </c>
      <c r="B1889" s="17">
        <v>16.5</v>
      </c>
      <c r="D1889" s="8"/>
      <c r="E1889" s="9"/>
      <c r="G1889" s="8"/>
      <c r="H1889" s="8"/>
    </row>
    <row r="1890" spans="1:8" x14ac:dyDescent="0.25">
      <c r="A1890" s="13">
        <v>4.285941152498375</v>
      </c>
      <c r="B1890" s="17">
        <v>8</v>
      </c>
      <c r="D1890" s="8"/>
      <c r="E1890" s="9"/>
      <c r="G1890" s="8"/>
      <c r="H1890" s="8"/>
    </row>
    <row r="1891" spans="1:8" x14ac:dyDescent="0.25">
      <c r="A1891" s="13">
        <v>4.2857473755382536</v>
      </c>
      <c r="B1891" s="17">
        <v>5</v>
      </c>
      <c r="D1891" s="8"/>
      <c r="E1891" s="9"/>
      <c r="G1891" s="8"/>
      <c r="H1891" s="8"/>
    </row>
    <row r="1892" spans="1:8" x14ac:dyDescent="0.25">
      <c r="A1892" s="13">
        <v>4.285568145981058</v>
      </c>
      <c r="B1892" s="17">
        <v>11</v>
      </c>
      <c r="D1892" s="8"/>
      <c r="E1892" s="9"/>
      <c r="G1892" s="8"/>
      <c r="H1892" s="8"/>
    </row>
    <row r="1893" spans="1:8" x14ac:dyDescent="0.25">
      <c r="A1893" s="13">
        <v>4.2848406687877167</v>
      </c>
      <c r="B1893" s="17">
        <v>13</v>
      </c>
      <c r="D1893" s="8"/>
      <c r="E1893" s="9"/>
      <c r="G1893" s="8"/>
      <c r="H1893" s="8"/>
    </row>
    <row r="1894" spans="1:8" x14ac:dyDescent="0.25">
      <c r="A1894" s="13">
        <v>4.2845423848122524</v>
      </c>
      <c r="B1894" s="17">
        <v>11.6</v>
      </c>
      <c r="D1894" s="8"/>
      <c r="E1894" s="9"/>
      <c r="G1894" s="8"/>
      <c r="H1894" s="8"/>
    </row>
    <row r="1895" spans="1:8" x14ac:dyDescent="0.25">
      <c r="A1895" s="13">
        <v>4.2841131915943738</v>
      </c>
      <c r="B1895" s="17">
        <v>20.5</v>
      </c>
      <c r="D1895" s="8"/>
      <c r="E1895" s="9"/>
      <c r="G1895" s="8"/>
      <c r="H1895" s="8"/>
    </row>
    <row r="1896" spans="1:8" x14ac:dyDescent="0.25">
      <c r="A1896" s="13">
        <v>4.283814587566658</v>
      </c>
      <c r="B1896" s="17">
        <v>2</v>
      </c>
      <c r="D1896" s="8"/>
      <c r="E1896" s="9"/>
      <c r="G1896" s="8"/>
      <c r="H1896" s="8"/>
    </row>
    <row r="1897" spans="1:8" x14ac:dyDescent="0.25">
      <c r="A1897" s="13">
        <v>4.2833130548933296</v>
      </c>
      <c r="B1897" s="17">
        <v>7.7</v>
      </c>
      <c r="D1897" s="8"/>
      <c r="E1897" s="9"/>
      <c r="G1897" s="8"/>
      <c r="H1897" s="8"/>
    </row>
    <row r="1898" spans="1:8" x14ac:dyDescent="0.25">
      <c r="A1898" s="13">
        <v>4.2811362857354833</v>
      </c>
      <c r="B1898" s="17">
        <v>6.5</v>
      </c>
      <c r="D1898" s="8"/>
      <c r="E1898" s="9"/>
      <c r="G1898" s="8"/>
      <c r="H1898" s="8"/>
    </row>
    <row r="1899" spans="1:8" x14ac:dyDescent="0.25">
      <c r="A1899" s="13">
        <v>4.2811362857354833</v>
      </c>
      <c r="B1899" s="17">
        <v>8.5</v>
      </c>
      <c r="D1899" s="8"/>
      <c r="E1899" s="9"/>
      <c r="G1899" s="8"/>
      <c r="H1899" s="8"/>
    </row>
    <row r="1900" spans="1:8" x14ac:dyDescent="0.25">
      <c r="A1900" s="13">
        <v>4.2809033985842815</v>
      </c>
      <c r="B1900" s="17">
        <v>11.8</v>
      </c>
      <c r="D1900" s="8"/>
      <c r="E1900" s="9"/>
      <c r="G1900" s="8"/>
      <c r="H1900" s="8"/>
    </row>
    <row r="1901" spans="1:8" x14ac:dyDescent="0.25">
      <c r="A1901" s="13">
        <v>4.2801421850753281</v>
      </c>
      <c r="B1901" s="17">
        <v>8.9</v>
      </c>
      <c r="D1901" s="8"/>
      <c r="E1901" s="9"/>
      <c r="G1901" s="8"/>
      <c r="H1901" s="8"/>
    </row>
    <row r="1902" spans="1:8" x14ac:dyDescent="0.25">
      <c r="A1902" s="13">
        <v>4.2792243635465423</v>
      </c>
      <c r="B1902" s="17">
        <v>0</v>
      </c>
      <c r="D1902" s="8"/>
      <c r="E1902" s="9"/>
      <c r="G1902" s="8"/>
      <c r="H1902" s="8"/>
    </row>
    <row r="1903" spans="1:8" x14ac:dyDescent="0.25">
      <c r="A1903" s="13">
        <v>4.2782533656777506</v>
      </c>
      <c r="B1903" s="17">
        <v>5.5</v>
      </c>
      <c r="D1903" s="8"/>
      <c r="E1903" s="9"/>
      <c r="G1903" s="8"/>
      <c r="H1903" s="8"/>
    </row>
    <row r="1904" spans="1:8" x14ac:dyDescent="0.25">
      <c r="A1904" s="13">
        <v>4.2779922096019058</v>
      </c>
      <c r="B1904" s="17">
        <v>8</v>
      </c>
      <c r="D1904" s="8"/>
      <c r="E1904" s="9"/>
      <c r="G1904" s="8"/>
      <c r="H1904" s="8"/>
    </row>
    <row r="1905" spans="1:8" x14ac:dyDescent="0.25">
      <c r="A1905" s="13">
        <v>4.2776829065036432</v>
      </c>
      <c r="B1905" s="17">
        <v>3</v>
      </c>
      <c r="D1905" s="8"/>
      <c r="E1905" s="9"/>
      <c r="G1905" s="8"/>
      <c r="H1905" s="8"/>
    </row>
    <row r="1906" spans="1:8" x14ac:dyDescent="0.25">
      <c r="A1906" s="13">
        <v>4.2776525746190845</v>
      </c>
      <c r="B1906" s="17">
        <v>7</v>
      </c>
      <c r="D1906" s="8"/>
      <c r="E1906" s="9"/>
      <c r="G1906" s="8"/>
      <c r="H1906" s="8"/>
    </row>
    <row r="1907" spans="1:8" x14ac:dyDescent="0.25">
      <c r="A1907" s="13">
        <v>4.2763314189725934</v>
      </c>
      <c r="B1907" s="17">
        <v>7.7</v>
      </c>
      <c r="D1907" s="8"/>
      <c r="E1907" s="9"/>
      <c r="G1907" s="8"/>
      <c r="H1907" s="8"/>
    </row>
    <row r="1908" spans="1:8" x14ac:dyDescent="0.25">
      <c r="A1908" s="13">
        <v>4.2761109424676063</v>
      </c>
      <c r="B1908" s="17">
        <v>14.6</v>
      </c>
      <c r="D1908" s="8"/>
      <c r="E1908" s="9"/>
      <c r="G1908" s="8"/>
      <c r="H1908" s="8"/>
    </row>
    <row r="1909" spans="1:8" x14ac:dyDescent="0.25">
      <c r="A1909" s="13">
        <v>4.2759890054239413</v>
      </c>
      <c r="B1909" s="17">
        <v>5</v>
      </c>
      <c r="D1909" s="8"/>
      <c r="E1909" s="9"/>
      <c r="G1909" s="8"/>
      <c r="H1909" s="8"/>
    </row>
    <row r="1910" spans="1:8" x14ac:dyDescent="0.25">
      <c r="A1910" s="13">
        <v>4.2755921523948919</v>
      </c>
      <c r="B1910" s="17">
        <v>7.2</v>
      </c>
      <c r="D1910" s="8"/>
      <c r="E1910" s="9"/>
      <c r="G1910" s="8"/>
      <c r="H1910" s="8"/>
    </row>
    <row r="1911" spans="1:8" x14ac:dyDescent="0.25">
      <c r="A1911" s="13">
        <v>4.2743179339303996</v>
      </c>
      <c r="B1911" s="17">
        <v>9.6</v>
      </c>
      <c r="D1911" s="8"/>
      <c r="E1911" s="9"/>
      <c r="G1911" s="8"/>
      <c r="H1911" s="8"/>
    </row>
    <row r="1912" spans="1:8" x14ac:dyDescent="0.25">
      <c r="A1912" s="13">
        <v>4.2741179152980191</v>
      </c>
      <c r="B1912" s="17">
        <v>9.1999999999999993</v>
      </c>
      <c r="D1912" s="8"/>
      <c r="E1912" s="9"/>
      <c r="G1912" s="8"/>
      <c r="H1912" s="8"/>
    </row>
    <row r="1913" spans="1:8" x14ac:dyDescent="0.25">
      <c r="A1913" s="13">
        <v>4.2738777534462811</v>
      </c>
      <c r="B1913" s="17">
        <v>11.3</v>
      </c>
      <c r="D1913" s="8"/>
      <c r="E1913" s="9"/>
      <c r="G1913" s="8"/>
      <c r="H1913" s="8"/>
    </row>
    <row r="1914" spans="1:8" x14ac:dyDescent="0.25">
      <c r="A1914" s="13">
        <v>4.2736254261283424</v>
      </c>
      <c r="B1914" s="17">
        <v>9.5</v>
      </c>
      <c r="D1914" s="8"/>
      <c r="E1914" s="9"/>
      <c r="G1914" s="8"/>
      <c r="H1914" s="8"/>
    </row>
    <row r="1915" spans="1:8" x14ac:dyDescent="0.25">
      <c r="A1915" s="13">
        <v>4.2735001956610414</v>
      </c>
      <c r="B1915" s="17">
        <v>4.2</v>
      </c>
      <c r="D1915" s="8"/>
      <c r="E1915" s="9"/>
      <c r="G1915" s="8"/>
      <c r="H1915" s="8"/>
    </row>
    <row r="1916" spans="1:8" x14ac:dyDescent="0.25">
      <c r="A1916" s="13">
        <v>4.2729799658901273</v>
      </c>
      <c r="B1916" s="17">
        <v>3.3</v>
      </c>
      <c r="D1916" s="8"/>
      <c r="E1916" s="9"/>
      <c r="G1916" s="8"/>
      <c r="H1916" s="8"/>
    </row>
    <row r="1917" spans="1:8" x14ac:dyDescent="0.25">
      <c r="A1917" s="13">
        <v>4.271018602114208</v>
      </c>
      <c r="B1917" s="17">
        <v>10.8</v>
      </c>
      <c r="D1917" s="8"/>
      <c r="E1917" s="9"/>
      <c r="G1917" s="8"/>
      <c r="H1917" s="8"/>
    </row>
    <row r="1918" spans="1:8" x14ac:dyDescent="0.25">
      <c r="A1918" s="13">
        <v>4.2708879556502026</v>
      </c>
      <c r="B1918" s="17">
        <v>5</v>
      </c>
      <c r="D1918" s="8"/>
      <c r="E1918" s="9"/>
      <c r="G1918" s="8"/>
      <c r="H1918" s="8"/>
    </row>
    <row r="1919" spans="1:8" x14ac:dyDescent="0.25">
      <c r="A1919" s="13">
        <v>4.2708313001345681</v>
      </c>
      <c r="B1919" s="17">
        <v>10</v>
      </c>
      <c r="D1919" s="8"/>
      <c r="E1919" s="9"/>
      <c r="G1919" s="8"/>
      <c r="H1919" s="8"/>
    </row>
    <row r="1920" spans="1:8" x14ac:dyDescent="0.25">
      <c r="A1920" s="13">
        <v>4.2693988562975278</v>
      </c>
      <c r="B1920" s="17">
        <v>15.4</v>
      </c>
      <c r="D1920" s="8"/>
      <c r="E1920" s="9"/>
      <c r="G1920" s="8"/>
      <c r="H1920" s="8"/>
    </row>
    <row r="1921" spans="1:8" x14ac:dyDescent="0.25">
      <c r="A1921" s="13">
        <v>4.2692586426547772</v>
      </c>
      <c r="B1921" s="17">
        <v>2</v>
      </c>
      <c r="D1921" s="8"/>
      <c r="E1921" s="9"/>
      <c r="G1921" s="8"/>
      <c r="H1921" s="8"/>
    </row>
    <row r="1922" spans="1:8" x14ac:dyDescent="0.25">
      <c r="A1922" s="13">
        <v>4.2685937660448978</v>
      </c>
      <c r="B1922" s="17">
        <v>6.5</v>
      </c>
      <c r="D1922" s="8"/>
      <c r="E1922" s="9"/>
      <c r="G1922" s="8"/>
      <c r="H1922" s="8"/>
    </row>
    <row r="1923" spans="1:8" x14ac:dyDescent="0.25">
      <c r="A1923" s="13">
        <v>4.2679664124604884</v>
      </c>
      <c r="B1923" s="17">
        <v>12.5</v>
      </c>
      <c r="D1923" s="8"/>
      <c r="E1923" s="9"/>
      <c r="G1923" s="8"/>
      <c r="H1923" s="8"/>
    </row>
    <row r="1924" spans="1:8" x14ac:dyDescent="0.25">
      <c r="A1924" s="13">
        <v>4.2676826587993899</v>
      </c>
      <c r="B1924" s="17">
        <v>6.5</v>
      </c>
      <c r="D1924" s="8"/>
      <c r="E1924" s="9"/>
      <c r="G1924" s="8"/>
      <c r="H1924" s="8"/>
    </row>
    <row r="1925" spans="1:8" x14ac:dyDescent="0.25">
      <c r="A1925" s="13">
        <v>4.26722913595989</v>
      </c>
      <c r="B1925" s="17">
        <v>6.6</v>
      </c>
      <c r="D1925" s="8"/>
      <c r="E1925" s="9"/>
      <c r="G1925" s="8"/>
      <c r="H1925" s="8"/>
    </row>
    <row r="1926" spans="1:8" x14ac:dyDescent="0.25">
      <c r="A1926" s="13">
        <v>4.26722913595989</v>
      </c>
      <c r="B1926" s="17">
        <v>5.3</v>
      </c>
      <c r="D1926" s="8"/>
      <c r="E1926" s="9"/>
      <c r="G1926" s="8"/>
      <c r="H1926" s="8"/>
    </row>
    <row r="1927" spans="1:8" x14ac:dyDescent="0.25">
      <c r="A1927" s="13">
        <v>4.2669582895061842</v>
      </c>
      <c r="B1927" s="17">
        <v>4</v>
      </c>
      <c r="D1927" s="8"/>
      <c r="E1927" s="9"/>
      <c r="G1927" s="8"/>
      <c r="H1927" s="8"/>
    </row>
    <row r="1928" spans="1:8" x14ac:dyDescent="0.25">
      <c r="A1928" s="13">
        <v>4.266840246854076</v>
      </c>
      <c r="B1928" s="17">
        <v>6.5</v>
      </c>
      <c r="D1928" s="8"/>
      <c r="E1928" s="9"/>
      <c r="G1928" s="8"/>
      <c r="H1928" s="8"/>
    </row>
    <row r="1929" spans="1:8" x14ac:dyDescent="0.25">
      <c r="A1929" s="13">
        <v>4.2665339686234471</v>
      </c>
      <c r="B1929" s="17">
        <v>12.4</v>
      </c>
      <c r="D1929" s="8"/>
      <c r="E1929" s="9"/>
      <c r="G1929" s="8"/>
      <c r="H1929" s="8"/>
    </row>
    <row r="1930" spans="1:8" x14ac:dyDescent="0.25">
      <c r="A1930" s="13">
        <v>4.2661837589055152</v>
      </c>
      <c r="B1930" s="17">
        <v>8</v>
      </c>
      <c r="D1930" s="8"/>
      <c r="E1930" s="9"/>
      <c r="G1930" s="8"/>
      <c r="H1930" s="8"/>
    </row>
    <row r="1931" spans="1:8" x14ac:dyDescent="0.25">
      <c r="A1931" s="13">
        <v>4.266140551236826</v>
      </c>
      <c r="B1931" s="17">
        <v>3</v>
      </c>
      <c r="D1931" s="8"/>
      <c r="E1931" s="9"/>
      <c r="G1931" s="8"/>
      <c r="H1931" s="8"/>
    </row>
    <row r="1932" spans="1:8" x14ac:dyDescent="0.25">
      <c r="A1932" s="13">
        <v>4.2658177467049283</v>
      </c>
      <c r="B1932" s="17">
        <v>10.6</v>
      </c>
      <c r="D1932" s="8"/>
      <c r="E1932" s="9"/>
      <c r="G1932" s="8"/>
      <c r="H1932" s="8"/>
    </row>
    <row r="1933" spans="1:8" x14ac:dyDescent="0.25">
      <c r="A1933" s="13">
        <v>4.2653228129674687</v>
      </c>
      <c r="B1933" s="17">
        <v>4.2</v>
      </c>
      <c r="D1933" s="8"/>
      <c r="E1933" s="9"/>
      <c r="G1933" s="8"/>
      <c r="H1933" s="8"/>
    </row>
    <row r="1934" spans="1:8" x14ac:dyDescent="0.25">
      <c r="A1934" s="13">
        <v>4.2640183928138562</v>
      </c>
      <c r="B1934" s="17">
        <v>9</v>
      </c>
      <c r="D1934" s="8"/>
      <c r="E1934" s="9"/>
      <c r="G1934" s="8"/>
      <c r="H1934" s="8"/>
    </row>
    <row r="1935" spans="1:8" x14ac:dyDescent="0.25">
      <c r="A1935" s="13">
        <v>4.2638387653890781</v>
      </c>
      <c r="B1935" s="17">
        <v>2.1</v>
      </c>
      <c r="D1935" s="8"/>
      <c r="E1935" s="9"/>
      <c r="G1935" s="8"/>
      <c r="H1935" s="8"/>
    </row>
    <row r="1936" spans="1:8" x14ac:dyDescent="0.25">
      <c r="A1936" s="13">
        <v>4.2632618174294485</v>
      </c>
      <c r="B1936" s="17">
        <v>9</v>
      </c>
      <c r="D1936" s="8"/>
      <c r="E1936" s="9"/>
      <c r="G1936" s="8"/>
      <c r="H1936" s="8"/>
    </row>
    <row r="1937" spans="1:8" x14ac:dyDescent="0.25">
      <c r="A1937" s="13">
        <v>4.2622366371123279</v>
      </c>
      <c r="B1937" s="17">
        <v>4</v>
      </c>
      <c r="D1937" s="8"/>
      <c r="E1937" s="9"/>
      <c r="G1937" s="8"/>
      <c r="H1937" s="8"/>
    </row>
    <row r="1938" spans="1:8" x14ac:dyDescent="0.25">
      <c r="A1938" s="13">
        <v>4.2620518598900397</v>
      </c>
      <c r="B1938" s="17">
        <v>9.4</v>
      </c>
      <c r="D1938" s="8"/>
      <c r="E1938" s="9"/>
      <c r="G1938" s="8"/>
      <c r="H1938" s="8"/>
    </row>
    <row r="1939" spans="1:8" x14ac:dyDescent="0.25">
      <c r="A1939" s="13">
        <v>4.2620022506880142</v>
      </c>
      <c r="B1939" s="17">
        <v>7</v>
      </c>
      <c r="D1939" s="8"/>
      <c r="E1939" s="9"/>
      <c r="G1939" s="8"/>
      <c r="H1939" s="8"/>
    </row>
    <row r="1940" spans="1:8" x14ac:dyDescent="0.25">
      <c r="A1940" s="13">
        <v>4.261252872953242</v>
      </c>
      <c r="B1940" s="17">
        <v>14.3</v>
      </c>
      <c r="D1940" s="8"/>
      <c r="E1940" s="9"/>
      <c r="G1940" s="8"/>
      <c r="H1940" s="8"/>
    </row>
    <row r="1941" spans="1:8" x14ac:dyDescent="0.25">
      <c r="A1941" s="13">
        <v>4.261252872953242</v>
      </c>
      <c r="B1941" s="17">
        <v>14.9</v>
      </c>
      <c r="D1941" s="8"/>
      <c r="E1941" s="9"/>
      <c r="G1941" s="8"/>
      <c r="H1941" s="8"/>
    </row>
    <row r="1942" spans="1:8" x14ac:dyDescent="0.25">
      <c r="A1942" s="13">
        <v>4.261252872953242</v>
      </c>
      <c r="B1942" s="17">
        <v>8</v>
      </c>
      <c r="D1942" s="8"/>
      <c r="E1942" s="9"/>
      <c r="G1942" s="8"/>
      <c r="H1942" s="8"/>
    </row>
    <row r="1943" spans="1:8" x14ac:dyDescent="0.25">
      <c r="A1943" s="13">
        <v>4.2612341216206833</v>
      </c>
      <c r="B1943" s="17">
        <v>3.4</v>
      </c>
      <c r="D1943" s="8"/>
      <c r="E1943" s="9"/>
      <c r="G1943" s="8"/>
      <c r="H1943" s="8"/>
    </row>
    <row r="1944" spans="1:8" x14ac:dyDescent="0.25">
      <c r="A1944" s="13">
        <v>4.2608041932752885</v>
      </c>
      <c r="B1944" s="17">
        <v>11.9</v>
      </c>
      <c r="D1944" s="8"/>
      <c r="E1944" s="9"/>
      <c r="G1944" s="8"/>
      <c r="H1944" s="8"/>
    </row>
    <row r="1945" spans="1:8" x14ac:dyDescent="0.25">
      <c r="A1945" s="13">
        <v>4.25966412813204</v>
      </c>
      <c r="B1945" s="17">
        <v>7.3</v>
      </c>
      <c r="D1945" s="8"/>
      <c r="E1945" s="9"/>
      <c r="G1945" s="8"/>
      <c r="H1945" s="8"/>
    </row>
    <row r="1946" spans="1:8" x14ac:dyDescent="0.25">
      <c r="A1946" s="13">
        <v>4.2593811050918893</v>
      </c>
      <c r="B1946" s="17">
        <v>20.3</v>
      </c>
      <c r="D1946" s="8"/>
      <c r="E1946" s="9"/>
      <c r="G1946" s="8"/>
      <c r="H1946" s="8"/>
    </row>
    <row r="1947" spans="1:8" x14ac:dyDescent="0.25">
      <c r="A1947" s="13">
        <v>4.2590989896026503</v>
      </c>
      <c r="B1947" s="17">
        <v>10.6</v>
      </c>
      <c r="D1947" s="8"/>
      <c r="E1947" s="9"/>
      <c r="G1947" s="8"/>
      <c r="H1947" s="8"/>
    </row>
    <row r="1948" spans="1:8" x14ac:dyDescent="0.25">
      <c r="A1948" s="13">
        <v>4.257111951921031</v>
      </c>
      <c r="B1948" s="17">
        <v>7.4</v>
      </c>
      <c r="D1948" s="8"/>
      <c r="E1948" s="9"/>
      <c r="G1948" s="8"/>
      <c r="H1948" s="8"/>
    </row>
    <row r="1949" spans="1:8" x14ac:dyDescent="0.25">
      <c r="A1949" s="13">
        <v>4.2564690582473563</v>
      </c>
      <c r="B1949" s="17">
        <v>4</v>
      </c>
      <c r="D1949" s="8"/>
      <c r="E1949" s="9"/>
      <c r="G1949" s="8"/>
      <c r="H1949" s="8"/>
    </row>
    <row r="1950" spans="1:8" x14ac:dyDescent="0.25">
      <c r="A1950" s="13">
        <v>4.2563276920045388</v>
      </c>
      <c r="B1950" s="17">
        <v>9.6999999999999993</v>
      </c>
      <c r="D1950" s="8"/>
      <c r="E1950" s="9"/>
      <c r="G1950" s="8"/>
      <c r="H1950" s="8"/>
    </row>
    <row r="1951" spans="1:8" x14ac:dyDescent="0.25">
      <c r="A1951" s="13">
        <v>4.2561582922340833</v>
      </c>
      <c r="B1951" s="17">
        <v>6.5</v>
      </c>
      <c r="D1951" s="8"/>
      <c r="E1951" s="9"/>
      <c r="G1951" s="8"/>
      <c r="H1951" s="8"/>
    </row>
    <row r="1952" spans="1:8" x14ac:dyDescent="0.25">
      <c r="A1952" s="13">
        <v>4.2555099537351824</v>
      </c>
      <c r="B1952" s="17">
        <v>3</v>
      </c>
      <c r="D1952" s="8"/>
      <c r="E1952" s="9"/>
      <c r="G1952" s="8"/>
      <c r="H1952" s="8"/>
    </row>
    <row r="1953" spans="1:8" x14ac:dyDescent="0.25">
      <c r="A1953" s="13">
        <v>4.2554304949884898</v>
      </c>
      <c r="B1953" s="17">
        <v>13.2</v>
      </c>
      <c r="D1953" s="8"/>
      <c r="E1953" s="9"/>
      <c r="G1953" s="8"/>
      <c r="H1953" s="8"/>
    </row>
    <row r="1954" spans="1:8" x14ac:dyDescent="0.25">
      <c r="A1954" s="13">
        <v>4.2546922154658251</v>
      </c>
      <c r="B1954" s="17">
        <v>5.5</v>
      </c>
      <c r="D1954" s="8"/>
      <c r="E1954" s="9"/>
      <c r="G1954" s="8"/>
      <c r="H1954" s="8"/>
    </row>
    <row r="1955" spans="1:8" x14ac:dyDescent="0.25">
      <c r="A1955" s="13">
        <v>4.2542675941859267</v>
      </c>
      <c r="B1955" s="17">
        <v>8.8000000000000007</v>
      </c>
      <c r="D1955" s="8"/>
      <c r="E1955" s="9"/>
      <c r="G1955" s="8"/>
      <c r="H1955" s="8"/>
    </row>
    <row r="1956" spans="1:8" x14ac:dyDescent="0.25">
      <c r="A1956" s="13">
        <v>4.2539188703296924</v>
      </c>
      <c r="B1956" s="17">
        <v>9.3000000000000007</v>
      </c>
      <c r="D1956" s="8"/>
      <c r="E1956" s="9"/>
      <c r="G1956" s="8"/>
      <c r="H1956" s="8"/>
    </row>
    <row r="1957" spans="1:8" x14ac:dyDescent="0.25">
      <c r="A1957" s="13">
        <v>4.2536419740900886</v>
      </c>
      <c r="B1957" s="17">
        <v>14.3</v>
      </c>
      <c r="D1957" s="8"/>
      <c r="E1957" s="9"/>
      <c r="G1957" s="8"/>
      <c r="H1957" s="8"/>
    </row>
    <row r="1958" spans="1:8" x14ac:dyDescent="0.25">
      <c r="A1958" s="13">
        <v>4.2533681718615748</v>
      </c>
      <c r="B1958" s="17">
        <v>12.5</v>
      </c>
      <c r="D1958" s="8"/>
      <c r="E1958" s="9"/>
      <c r="G1958" s="8"/>
      <c r="H1958" s="8"/>
    </row>
    <row r="1959" spans="1:8" x14ac:dyDescent="0.25">
      <c r="A1959" s="13">
        <v>4.2523070851581402</v>
      </c>
      <c r="B1959" s="17">
        <v>3.5</v>
      </c>
      <c r="D1959" s="8"/>
      <c r="E1959" s="9"/>
      <c r="G1959" s="8"/>
      <c r="H1959" s="8"/>
    </row>
    <row r="1960" spans="1:8" x14ac:dyDescent="0.25">
      <c r="A1960" s="13">
        <v>4.2523070851581402</v>
      </c>
      <c r="B1960" s="17">
        <v>2.5</v>
      </c>
      <c r="D1960" s="8"/>
      <c r="E1960" s="9"/>
      <c r="G1960" s="8"/>
      <c r="H1960" s="8"/>
    </row>
    <row r="1961" spans="1:8" x14ac:dyDescent="0.25">
      <c r="A1961" s="13">
        <v>4.2522095302530492</v>
      </c>
      <c r="B1961" s="17">
        <v>12.4</v>
      </c>
      <c r="D1961" s="8"/>
      <c r="E1961" s="9"/>
      <c r="G1961" s="8"/>
      <c r="H1961" s="8"/>
    </row>
    <row r="1962" spans="1:8" x14ac:dyDescent="0.25">
      <c r="A1962" s="13">
        <v>4.2520614830104444</v>
      </c>
      <c r="B1962" s="17">
        <v>18.100000000000001</v>
      </c>
      <c r="D1962" s="8"/>
      <c r="E1962" s="9"/>
      <c r="G1962" s="8"/>
      <c r="H1962" s="8"/>
    </row>
    <row r="1963" spans="1:8" x14ac:dyDescent="0.25">
      <c r="A1963" s="13">
        <v>4.2515693272128701</v>
      </c>
      <c r="B1963" s="17">
        <v>7.5</v>
      </c>
      <c r="D1963" s="8"/>
      <c r="E1963" s="9"/>
      <c r="G1963" s="8"/>
      <c r="H1963" s="8"/>
    </row>
    <row r="1964" spans="1:8" x14ac:dyDescent="0.25">
      <c r="A1964" s="13">
        <v>4.2515484801442618</v>
      </c>
      <c r="B1964" s="17">
        <v>4.0999999999999996</v>
      </c>
      <c r="D1964" s="8"/>
      <c r="E1964" s="9"/>
      <c r="G1964" s="8"/>
      <c r="H1964" s="8"/>
    </row>
    <row r="1965" spans="1:8" x14ac:dyDescent="0.25">
      <c r="A1965" s="13">
        <v>4.2510637115149255</v>
      </c>
      <c r="B1965" s="17">
        <v>23</v>
      </c>
      <c r="D1965" s="8"/>
      <c r="E1965" s="9"/>
      <c r="G1965" s="8"/>
      <c r="H1965" s="8"/>
    </row>
    <row r="1966" spans="1:8" x14ac:dyDescent="0.25">
      <c r="A1966" s="13">
        <v>4.2506699048885173</v>
      </c>
      <c r="B1966" s="17">
        <v>4.2</v>
      </c>
      <c r="D1966" s="8"/>
      <c r="E1966" s="9"/>
      <c r="G1966" s="8"/>
      <c r="H1966" s="8"/>
    </row>
    <row r="1967" spans="1:8" x14ac:dyDescent="0.25">
      <c r="A1967" s="13">
        <v>4.250335914269332</v>
      </c>
      <c r="B1967" s="17">
        <v>12.3</v>
      </c>
      <c r="D1967" s="8"/>
      <c r="E1967" s="9"/>
      <c r="G1967" s="8"/>
      <c r="H1967" s="8"/>
    </row>
    <row r="1968" spans="1:8" x14ac:dyDescent="0.25">
      <c r="A1968" s="13">
        <v>4.2497857858496806</v>
      </c>
      <c r="B1968" s="17">
        <v>5.4</v>
      </c>
      <c r="D1968" s="8"/>
      <c r="E1968" s="9"/>
      <c r="G1968" s="8"/>
      <c r="H1968" s="8"/>
    </row>
    <row r="1969" spans="1:8" x14ac:dyDescent="0.25">
      <c r="A1969" s="13">
        <v>4.2494241651004065</v>
      </c>
      <c r="B1969" s="17">
        <v>1.1000000000000001</v>
      </c>
      <c r="D1969" s="8"/>
      <c r="E1969" s="9"/>
      <c r="G1969" s="8"/>
      <c r="H1969" s="8"/>
    </row>
    <row r="1970" spans="1:8" x14ac:dyDescent="0.25">
      <c r="A1970" s="13">
        <v>4.2491942863139309</v>
      </c>
      <c r="B1970" s="17">
        <v>6.4</v>
      </c>
      <c r="D1970" s="8"/>
      <c r="E1970" s="9"/>
      <c r="G1970" s="8"/>
      <c r="H1970" s="8"/>
    </row>
    <row r="1971" spans="1:8" x14ac:dyDescent="0.25">
      <c r="A1971" s="13">
        <v>4.2489680475803242</v>
      </c>
      <c r="B1971" s="17">
        <v>3.2</v>
      </c>
      <c r="D1971" s="8"/>
      <c r="E1971" s="9"/>
      <c r="G1971" s="8"/>
      <c r="H1971" s="8"/>
    </row>
    <row r="1972" spans="1:8" x14ac:dyDescent="0.25">
      <c r="A1972" s="13">
        <v>4.2488803197781433</v>
      </c>
      <c r="B1972" s="17">
        <v>1</v>
      </c>
      <c r="D1972" s="8"/>
      <c r="E1972" s="9"/>
      <c r="G1972" s="8"/>
      <c r="H1972" s="8"/>
    </row>
    <row r="1973" spans="1:8" x14ac:dyDescent="0.25">
      <c r="A1973" s="13">
        <v>4.247912198741929</v>
      </c>
      <c r="B1973" s="17">
        <v>7.1</v>
      </c>
      <c r="D1973" s="8"/>
      <c r="E1973" s="9"/>
      <c r="G1973" s="8"/>
      <c r="H1973" s="8"/>
    </row>
    <row r="1974" spans="1:8" x14ac:dyDescent="0.25">
      <c r="A1974" s="13">
        <v>4.2475022183952511</v>
      </c>
      <c r="B1974" s="17">
        <v>1.4</v>
      </c>
      <c r="D1974" s="8"/>
      <c r="E1974" s="9"/>
      <c r="G1974" s="8"/>
      <c r="H1974" s="8"/>
    </row>
    <row r="1975" spans="1:8" x14ac:dyDescent="0.25">
      <c r="A1975" s="13">
        <v>4.2471858553402502</v>
      </c>
      <c r="B1975" s="17">
        <v>22</v>
      </c>
      <c r="D1975" s="8"/>
      <c r="E1975" s="9"/>
      <c r="G1975" s="8"/>
      <c r="H1975" s="8"/>
    </row>
    <row r="1976" spans="1:8" x14ac:dyDescent="0.25">
      <c r="A1976" s="13">
        <v>4.2464797549048887</v>
      </c>
      <c r="B1976" s="17">
        <v>14.3</v>
      </c>
      <c r="D1976" s="8"/>
      <c r="E1976" s="9"/>
      <c r="G1976" s="8"/>
      <c r="H1976" s="8"/>
    </row>
    <row r="1977" spans="1:8" x14ac:dyDescent="0.25">
      <c r="A1977" s="13">
        <v>4.2456970945028951</v>
      </c>
      <c r="B1977" s="17">
        <v>8</v>
      </c>
      <c r="D1977" s="8"/>
      <c r="E1977" s="9"/>
      <c r="G1977" s="8"/>
      <c r="H1977" s="8"/>
    </row>
    <row r="1978" spans="1:8" x14ac:dyDescent="0.25">
      <c r="A1978" s="13">
        <v>4.2452762178180095</v>
      </c>
      <c r="B1978" s="17">
        <v>12.2</v>
      </c>
      <c r="D1978" s="8"/>
      <c r="E1978" s="9"/>
      <c r="G1978" s="8"/>
      <c r="H1978" s="8"/>
    </row>
    <row r="1979" spans="1:8" x14ac:dyDescent="0.25">
      <c r="A1979" s="13">
        <v>4.2452413335501733</v>
      </c>
      <c r="B1979" s="17">
        <v>12.5</v>
      </c>
      <c r="D1979" s="8"/>
      <c r="E1979" s="9"/>
      <c r="G1979" s="8"/>
      <c r="H1979" s="8"/>
    </row>
    <row r="1980" spans="1:8" x14ac:dyDescent="0.25">
      <c r="A1980" s="13">
        <v>4.2452413335501733</v>
      </c>
      <c r="B1980" s="17">
        <v>0</v>
      </c>
      <c r="D1980" s="8"/>
      <c r="E1980" s="9"/>
      <c r="G1980" s="8"/>
      <c r="H1980" s="8"/>
    </row>
    <row r="1981" spans="1:8" x14ac:dyDescent="0.25">
      <c r="A1981" s="13">
        <v>4.2446192983375157</v>
      </c>
      <c r="B1981" s="17">
        <v>1</v>
      </c>
      <c r="D1981" s="8"/>
      <c r="E1981" s="9"/>
      <c r="G1981" s="8"/>
      <c r="H1981" s="8"/>
    </row>
    <row r="1982" spans="1:8" x14ac:dyDescent="0.25">
      <c r="A1982" s="13">
        <v>4.2426973516323603</v>
      </c>
      <c r="B1982" s="17">
        <v>7.35</v>
      </c>
      <c r="D1982" s="8"/>
      <c r="E1982" s="9"/>
      <c r="G1982" s="8"/>
      <c r="H1982" s="8"/>
    </row>
    <row r="1983" spans="1:8" x14ac:dyDescent="0.25">
      <c r="A1983" s="13">
        <v>4.2422089737813566</v>
      </c>
      <c r="B1983" s="17">
        <v>4.5</v>
      </c>
      <c r="D1983" s="8"/>
      <c r="E1983" s="9"/>
      <c r="G1983" s="8"/>
      <c r="H1983" s="8"/>
    </row>
    <row r="1984" spans="1:8" x14ac:dyDescent="0.25">
      <c r="A1984" s="13">
        <v>4.2416084031561088</v>
      </c>
      <c r="B1984" s="17">
        <v>6</v>
      </c>
      <c r="D1984" s="8"/>
      <c r="E1984" s="9"/>
      <c r="G1984" s="8"/>
      <c r="H1984" s="8"/>
    </row>
    <row r="1985" spans="1:8" x14ac:dyDescent="0.25">
      <c r="A1985" s="13">
        <v>4.2416023473222033</v>
      </c>
      <c r="B1985" s="17">
        <v>1</v>
      </c>
      <c r="D1985" s="8"/>
      <c r="E1985" s="9"/>
      <c r="G1985" s="8"/>
      <c r="H1985" s="8"/>
    </row>
    <row r="1986" spans="1:8" x14ac:dyDescent="0.25">
      <c r="A1986" s="13">
        <v>4.2416023473222033</v>
      </c>
      <c r="B1986" s="17">
        <v>8</v>
      </c>
      <c r="D1986" s="8"/>
      <c r="E1986" s="9"/>
      <c r="G1986" s="8"/>
      <c r="H1986" s="8"/>
    </row>
    <row r="1987" spans="1:8" x14ac:dyDescent="0.25">
      <c r="A1987" s="13">
        <v>4.240874550076609</v>
      </c>
      <c r="B1987" s="17">
        <v>2</v>
      </c>
      <c r="D1987" s="8"/>
      <c r="E1987" s="9"/>
      <c r="G1987" s="8"/>
      <c r="H1987" s="8"/>
    </row>
    <row r="1988" spans="1:8" x14ac:dyDescent="0.25">
      <c r="A1988" s="13">
        <v>4.2408014724629162</v>
      </c>
      <c r="B1988" s="17">
        <v>22</v>
      </c>
      <c r="D1988" s="8"/>
      <c r="E1988" s="9"/>
      <c r="G1988" s="8"/>
      <c r="H1988" s="8"/>
    </row>
    <row r="1989" spans="1:8" x14ac:dyDescent="0.25">
      <c r="A1989" s="13">
        <v>4.2407499795567301</v>
      </c>
      <c r="B1989" s="17">
        <v>8.6</v>
      </c>
      <c r="D1989" s="8"/>
      <c r="E1989" s="9"/>
      <c r="G1989" s="8"/>
      <c r="H1989" s="8"/>
    </row>
    <row r="1990" spans="1:8" x14ac:dyDescent="0.25">
      <c r="A1990" s="13">
        <v>4.2401467528310137</v>
      </c>
      <c r="B1990" s="17">
        <v>22</v>
      </c>
      <c r="D1990" s="8"/>
      <c r="E1990" s="9"/>
      <c r="G1990" s="8"/>
      <c r="H1990" s="8"/>
    </row>
    <row r="1991" spans="1:8" x14ac:dyDescent="0.25">
      <c r="A1991" s="13">
        <v>4.2390096056071345</v>
      </c>
      <c r="B1991" s="17">
        <v>8.6</v>
      </c>
      <c r="D1991" s="8"/>
      <c r="E1991" s="9"/>
      <c r="G1991" s="8"/>
      <c r="H1991" s="8"/>
    </row>
    <row r="1992" spans="1:8" x14ac:dyDescent="0.25">
      <c r="A1992" s="13">
        <v>4.2382821284137924</v>
      </c>
      <c r="B1992" s="17">
        <v>0</v>
      </c>
      <c r="D1992" s="8"/>
      <c r="E1992" s="9"/>
      <c r="G1992" s="8"/>
      <c r="H1992" s="8"/>
    </row>
    <row r="1993" spans="1:8" x14ac:dyDescent="0.25">
      <c r="A1993" s="13">
        <v>4.2382821284137924</v>
      </c>
      <c r="B1993" s="17">
        <v>1</v>
      </c>
      <c r="D1993" s="8"/>
      <c r="E1993" s="9"/>
      <c r="G1993" s="8"/>
      <c r="H1993" s="8"/>
    </row>
    <row r="1994" spans="1:8" x14ac:dyDescent="0.25">
      <c r="A1994" s="13">
        <v>4.2378924848694695</v>
      </c>
      <c r="B1994" s="17">
        <v>3.6</v>
      </c>
      <c r="D1994" s="8"/>
      <c r="E1994" s="9"/>
      <c r="G1994" s="8"/>
      <c r="H1994" s="8"/>
    </row>
    <row r="1995" spans="1:8" x14ac:dyDescent="0.25">
      <c r="A1995" s="13">
        <v>4.2371688699641288</v>
      </c>
      <c r="B1995" s="17">
        <v>14</v>
      </c>
      <c r="D1995" s="8"/>
      <c r="E1995" s="9"/>
      <c r="G1995" s="8"/>
      <c r="H1995" s="8"/>
    </row>
    <row r="1996" spans="1:8" x14ac:dyDescent="0.25">
      <c r="A1996" s="13">
        <v>4.2369132013830075</v>
      </c>
      <c r="B1996" s="17">
        <v>10.3</v>
      </c>
      <c r="D1996" s="8"/>
      <c r="E1996" s="9"/>
      <c r="G1996" s="8"/>
      <c r="H1996" s="8"/>
    </row>
    <row r="1997" spans="1:8" x14ac:dyDescent="0.25">
      <c r="A1997" s="13">
        <v>4.2367019735399651</v>
      </c>
      <c r="B1997" s="17">
        <v>8.6999999999999993</v>
      </c>
      <c r="D1997" s="8"/>
      <c r="E1997" s="9"/>
      <c r="G1997" s="8"/>
      <c r="H1997" s="8"/>
    </row>
    <row r="1998" spans="1:8" x14ac:dyDescent="0.25">
      <c r="A1998" s="13">
        <v>4.2365077666030446</v>
      </c>
      <c r="B1998" s="17">
        <v>21</v>
      </c>
      <c r="D1998" s="8"/>
      <c r="E1998" s="9"/>
      <c r="G1998" s="8"/>
      <c r="H1998" s="8"/>
    </row>
    <row r="1999" spans="1:8" x14ac:dyDescent="0.25">
      <c r="A1999" s="13">
        <v>4.2365058037756054</v>
      </c>
      <c r="B1999" s="17">
        <v>6</v>
      </c>
      <c r="D1999" s="8"/>
      <c r="E1999" s="9"/>
      <c r="G1999" s="8"/>
      <c r="H1999" s="8"/>
    </row>
    <row r="2000" spans="1:8" x14ac:dyDescent="0.25">
      <c r="A2000" s="13">
        <v>4.2357397298581976</v>
      </c>
      <c r="B2000" s="17">
        <v>14.1</v>
      </c>
      <c r="D2000" s="8"/>
      <c r="E2000" s="9"/>
      <c r="G2000" s="8"/>
      <c r="H2000" s="8"/>
    </row>
    <row r="2001" spans="1:8" x14ac:dyDescent="0.25">
      <c r="A2001" s="13">
        <v>4.2342487587318942</v>
      </c>
      <c r="B2001" s="17">
        <v>3.7</v>
      </c>
      <c r="D2001" s="8"/>
      <c r="E2001" s="9"/>
      <c r="G2001" s="8"/>
      <c r="H2001" s="8"/>
    </row>
    <row r="2002" spans="1:8" x14ac:dyDescent="0.25">
      <c r="A2002" s="13">
        <v>4.2342487587318942</v>
      </c>
      <c r="B2002" s="18">
        <v>3.9</v>
      </c>
      <c r="D2002" s="8"/>
      <c r="E2002" s="9"/>
      <c r="G2002" s="8"/>
      <c r="H2002" s="8"/>
    </row>
    <row r="2003" spans="1:8" x14ac:dyDescent="0.25">
      <c r="A2003" s="13">
        <v>4.2337639658707102</v>
      </c>
      <c r="B2003" s="18">
        <v>14.5</v>
      </c>
      <c r="D2003" s="8"/>
      <c r="E2003" s="9"/>
      <c r="G2003" s="8"/>
      <c r="H2003" s="8"/>
    </row>
    <row r="2004" spans="1:8" x14ac:dyDescent="0.25">
      <c r="A2004" s="13">
        <v>4.2335965776206681</v>
      </c>
      <c r="B2004" s="18">
        <v>0</v>
      </c>
      <c r="D2004" s="8"/>
      <c r="E2004" s="9"/>
      <c r="G2004" s="8"/>
      <c r="H2004" s="8"/>
    </row>
    <row r="2005" spans="1:8" x14ac:dyDescent="0.25">
      <c r="A2005" s="13">
        <v>4.2335965776206681</v>
      </c>
      <c r="B2005" s="18">
        <v>2</v>
      </c>
      <c r="D2005" s="8"/>
      <c r="E2005" s="9"/>
      <c r="G2005" s="8"/>
      <c r="H2005" s="8"/>
    </row>
    <row r="2006" spans="1:8" x14ac:dyDescent="0.25">
      <c r="A2006" s="13">
        <v>4.2335877603715293</v>
      </c>
      <c r="B2006" s="18">
        <v>9.3000000000000007</v>
      </c>
      <c r="D2006" s="8"/>
      <c r="E2006" s="9"/>
      <c r="G2006" s="8"/>
      <c r="H2006" s="8"/>
    </row>
    <row r="2007" spans="1:8" x14ac:dyDescent="0.25">
      <c r="A2007" s="13">
        <v>4.2335877603715293</v>
      </c>
      <c r="B2007" s="18">
        <v>0.7</v>
      </c>
      <c r="D2007" s="8"/>
      <c r="E2007" s="9"/>
      <c r="G2007" s="8"/>
      <c r="H2007" s="8"/>
    </row>
    <row r="2008" spans="1:8" x14ac:dyDescent="0.25">
      <c r="A2008" s="13">
        <v>4.2330465238624209</v>
      </c>
      <c r="B2008" s="18">
        <v>6.5</v>
      </c>
      <c r="D2008" s="8"/>
      <c r="E2008" s="9"/>
      <c r="G2008" s="8"/>
      <c r="H2008" s="8"/>
    </row>
    <row r="2009" spans="1:8" x14ac:dyDescent="0.25">
      <c r="A2009" s="13">
        <v>4.2323564645522698</v>
      </c>
      <c r="B2009" s="18">
        <v>12.7</v>
      </c>
      <c r="D2009" s="8"/>
      <c r="E2009" s="9"/>
      <c r="G2009" s="8"/>
      <c r="H2009" s="8"/>
    </row>
    <row r="2010" spans="1:8" x14ac:dyDescent="0.25">
      <c r="A2010" s="13">
        <v>4.2306853886382916</v>
      </c>
      <c r="B2010" s="18">
        <v>7</v>
      </c>
      <c r="D2010" s="8"/>
      <c r="E2010" s="9"/>
      <c r="G2010" s="8"/>
      <c r="H2010" s="8"/>
    </row>
    <row r="2011" spans="1:8" x14ac:dyDescent="0.25">
      <c r="A2011" s="13">
        <v>4.2306409390567552</v>
      </c>
      <c r="B2011" s="18">
        <v>4</v>
      </c>
      <c r="D2011" s="8"/>
      <c r="E2011" s="9"/>
      <c r="G2011" s="8"/>
      <c r="H2011" s="8"/>
    </row>
    <row r="2012" spans="1:8" x14ac:dyDescent="0.25">
      <c r="A2012" s="13">
        <v>4.2306409390567552</v>
      </c>
      <c r="B2012" s="18">
        <v>5</v>
      </c>
      <c r="D2012" s="8"/>
      <c r="E2012" s="9"/>
      <c r="G2012" s="8"/>
      <c r="H2012" s="8"/>
    </row>
    <row r="2013" spans="1:8" x14ac:dyDescent="0.25">
      <c r="A2013" s="13">
        <v>4.2302046980488441</v>
      </c>
      <c r="B2013" s="18">
        <v>1</v>
      </c>
      <c r="D2013" s="8"/>
      <c r="E2013" s="9"/>
      <c r="G2013" s="8"/>
      <c r="H2013" s="8"/>
    </row>
    <row r="2014" spans="1:8" x14ac:dyDescent="0.25">
      <c r="A2014" s="13">
        <v>4.2302046980488441</v>
      </c>
      <c r="B2014" s="18">
        <v>5</v>
      </c>
      <c r="D2014" s="8"/>
      <c r="E2014" s="9"/>
      <c r="G2014" s="8"/>
      <c r="H2014" s="8"/>
    </row>
    <row r="2015" spans="1:8" x14ac:dyDescent="0.25">
      <c r="A2015" s="13">
        <v>4.2293423291157497</v>
      </c>
      <c r="B2015" s="18">
        <v>3</v>
      </c>
      <c r="D2015" s="8"/>
      <c r="E2015" s="9"/>
      <c r="G2015" s="8"/>
      <c r="H2015" s="8"/>
    </row>
    <row r="2016" spans="1:8" x14ac:dyDescent="0.25">
      <c r="A2016" s="13">
        <v>4.2293423291157497</v>
      </c>
      <c r="B2016" s="18">
        <v>7</v>
      </c>
      <c r="D2016" s="8"/>
      <c r="E2016" s="9"/>
      <c r="G2016" s="8"/>
      <c r="H2016" s="8"/>
    </row>
    <row r="2017" spans="1:8" x14ac:dyDescent="0.25">
      <c r="A2017" s="13">
        <v>4.229243724696266</v>
      </c>
      <c r="B2017" s="18">
        <v>1</v>
      </c>
      <c r="D2017" s="8"/>
      <c r="E2017" s="9"/>
      <c r="G2017" s="8"/>
      <c r="H2017" s="8"/>
    </row>
    <row r="2018" spans="1:8" x14ac:dyDescent="0.25">
      <c r="A2018" s="13">
        <v>4.2285501849480056</v>
      </c>
      <c r="B2018" s="18">
        <v>3.7</v>
      </c>
      <c r="D2018" s="8"/>
      <c r="E2018" s="9"/>
      <c r="G2018" s="8"/>
      <c r="H2018" s="8"/>
    </row>
    <row r="2019" spans="1:8" x14ac:dyDescent="0.25">
      <c r="A2019" s="13">
        <v>4.2285019969015103</v>
      </c>
      <c r="B2019" s="18">
        <v>12.2</v>
      </c>
      <c r="D2019" s="8"/>
      <c r="E2019" s="9"/>
      <c r="G2019" s="8"/>
      <c r="H2019" s="8"/>
    </row>
    <row r="2020" spans="1:8" x14ac:dyDescent="0.25">
      <c r="A2020" s="13">
        <v>4.2277741996559151</v>
      </c>
      <c r="B2020" s="18">
        <v>5.6</v>
      </c>
      <c r="D2020" s="8"/>
      <c r="E2020" s="9"/>
      <c r="G2020" s="8"/>
      <c r="H2020" s="8"/>
    </row>
    <row r="2021" spans="1:8" x14ac:dyDescent="0.25">
      <c r="A2021" s="13">
        <v>4.2264255411863294</v>
      </c>
      <c r="B2021" s="18">
        <v>2</v>
      </c>
      <c r="D2021" s="8"/>
      <c r="E2021" s="9"/>
      <c r="G2021" s="8"/>
      <c r="H2021" s="8"/>
    </row>
    <row r="2022" spans="1:8" x14ac:dyDescent="0.25">
      <c r="A2022" s="13">
        <v>4.2263855021310084</v>
      </c>
      <c r="B2022" s="18">
        <v>9.5</v>
      </c>
      <c r="D2022" s="8"/>
      <c r="E2022" s="9"/>
      <c r="G2022" s="8"/>
      <c r="H2022" s="8"/>
    </row>
    <row r="2023" spans="1:8" x14ac:dyDescent="0.25">
      <c r="A2023" s="13">
        <v>4.2263855021310084</v>
      </c>
      <c r="B2023" s="18">
        <v>2.5</v>
      </c>
      <c r="D2023" s="8"/>
      <c r="E2023" s="9"/>
      <c r="G2023" s="8"/>
      <c r="H2023" s="8"/>
    </row>
    <row r="2024" spans="1:8" x14ac:dyDescent="0.25">
      <c r="A2024" s="13">
        <v>4.2263186051647272</v>
      </c>
      <c r="B2024" s="18">
        <v>13</v>
      </c>
      <c r="D2024" s="8"/>
      <c r="E2024" s="9"/>
      <c r="G2024" s="8"/>
      <c r="H2024" s="8"/>
    </row>
    <row r="2025" spans="1:8" x14ac:dyDescent="0.25">
      <c r="A2025" s="13">
        <v>4.2254860798066565</v>
      </c>
      <c r="B2025" s="18">
        <v>8</v>
      </c>
      <c r="D2025" s="8"/>
      <c r="E2025" s="9"/>
      <c r="G2025" s="8"/>
      <c r="H2025" s="8"/>
    </row>
    <row r="2026" spans="1:8" x14ac:dyDescent="0.25">
      <c r="A2026" s="13">
        <v>4.2254140537848794</v>
      </c>
      <c r="B2026" s="18">
        <v>5.3</v>
      </c>
      <c r="D2026" s="8"/>
      <c r="E2026" s="9"/>
      <c r="G2026" s="8"/>
      <c r="H2026" s="8"/>
    </row>
    <row r="2027" spans="1:8" x14ac:dyDescent="0.25">
      <c r="A2027" s="13">
        <v>4.2253998312859542</v>
      </c>
      <c r="B2027" s="18">
        <v>7.7</v>
      </c>
      <c r="D2027" s="8"/>
      <c r="E2027" s="9"/>
      <c r="G2027" s="8"/>
      <c r="H2027" s="8"/>
    </row>
    <row r="2028" spans="1:8" x14ac:dyDescent="0.25">
      <c r="A2028" s="13">
        <v>4.2244358994996061</v>
      </c>
      <c r="B2028" s="18">
        <v>4.7</v>
      </c>
      <c r="D2028" s="8"/>
      <c r="E2028" s="9"/>
      <c r="G2028" s="8"/>
      <c r="H2028" s="8"/>
    </row>
    <row r="2029" spans="1:8" x14ac:dyDescent="0.25">
      <c r="A2029" s="13">
        <v>4.2243686767305029</v>
      </c>
      <c r="B2029" s="18">
        <v>4.9000000000000004</v>
      </c>
      <c r="D2029" s="8"/>
      <c r="E2029" s="9"/>
      <c r="G2029" s="8"/>
      <c r="H2029" s="8"/>
    </row>
    <row r="2030" spans="1:8" x14ac:dyDescent="0.25">
      <c r="A2030" s="13">
        <v>4.2236203028772019</v>
      </c>
      <c r="B2030" s="18">
        <v>14.3</v>
      </c>
      <c r="D2030" s="8"/>
      <c r="E2030" s="9"/>
      <c r="G2030" s="8"/>
      <c r="H2030" s="8"/>
    </row>
    <row r="2031" spans="1:8" x14ac:dyDescent="0.25">
      <c r="A2031" s="13">
        <v>4.2234778845807979</v>
      </c>
      <c r="B2031" s="18">
        <v>2.5</v>
      </c>
      <c r="D2031" s="8"/>
      <c r="E2031" s="9"/>
      <c r="G2031" s="8"/>
      <c r="H2031" s="8"/>
    </row>
    <row r="2032" spans="1:8" x14ac:dyDescent="0.25">
      <c r="A2032" s="13">
        <v>4.2230051073535986</v>
      </c>
      <c r="B2032" s="18">
        <v>5.4</v>
      </c>
      <c r="D2032" s="8"/>
      <c r="E2032" s="9"/>
      <c r="G2032" s="8"/>
      <c r="H2032" s="8"/>
    </row>
    <row r="2033" spans="1:8" x14ac:dyDescent="0.25">
      <c r="A2033" s="13">
        <v>4.2228444315937299</v>
      </c>
      <c r="B2033" s="18">
        <v>16.399999999999999</v>
      </c>
      <c r="D2033" s="8"/>
      <c r="E2033" s="9"/>
      <c r="G2033" s="8"/>
      <c r="H2033" s="8"/>
    </row>
    <row r="2034" spans="1:8" x14ac:dyDescent="0.25">
      <c r="A2034" s="13">
        <v>4.2222776301602556</v>
      </c>
      <c r="B2034" s="18">
        <v>6</v>
      </c>
      <c r="D2034" s="8"/>
      <c r="E2034" s="9"/>
      <c r="G2034" s="8"/>
      <c r="H2034" s="8"/>
    </row>
    <row r="2035" spans="1:8" x14ac:dyDescent="0.25">
      <c r="A2035" s="13">
        <v>4.2221282096752102</v>
      </c>
      <c r="B2035" s="18">
        <v>12.9</v>
      </c>
      <c r="D2035" s="8"/>
      <c r="E2035" s="9"/>
      <c r="G2035" s="8"/>
      <c r="H2035" s="8"/>
    </row>
    <row r="2036" spans="1:8" x14ac:dyDescent="0.25">
      <c r="A2036" s="13">
        <v>4.2215501529669144</v>
      </c>
      <c r="B2036" s="18">
        <v>17.8</v>
      </c>
      <c r="D2036" s="8"/>
      <c r="E2036" s="9"/>
      <c r="G2036" s="8"/>
      <c r="H2036" s="8"/>
    </row>
    <row r="2037" spans="1:8" x14ac:dyDescent="0.25">
      <c r="A2037" s="13">
        <v>4.2214386793470711</v>
      </c>
      <c r="B2037" s="18">
        <v>0</v>
      </c>
      <c r="D2037" s="8"/>
      <c r="E2037" s="9"/>
      <c r="G2037" s="8"/>
      <c r="H2037" s="8"/>
    </row>
    <row r="2038" spans="1:8" x14ac:dyDescent="0.25">
      <c r="A2038" s="13">
        <v>4.2201871685130019</v>
      </c>
      <c r="B2038" s="18">
        <v>5</v>
      </c>
      <c r="D2038" s="8"/>
      <c r="E2038" s="9"/>
      <c r="G2038" s="8"/>
      <c r="H2038" s="8"/>
    </row>
    <row r="2039" spans="1:8" x14ac:dyDescent="0.25">
      <c r="A2039" s="13">
        <v>4.2200951985802275</v>
      </c>
      <c r="B2039" s="18">
        <v>5.8</v>
      </c>
      <c r="D2039" s="8"/>
      <c r="E2039" s="9"/>
      <c r="G2039" s="8"/>
      <c r="H2039" s="8"/>
    </row>
    <row r="2040" spans="1:8" x14ac:dyDescent="0.25">
      <c r="A2040" s="13">
        <v>4.2200895458605432</v>
      </c>
      <c r="B2040" s="18">
        <v>4.9000000000000004</v>
      </c>
      <c r="D2040" s="8"/>
      <c r="E2040" s="9"/>
      <c r="G2040" s="8"/>
      <c r="H2040" s="8"/>
    </row>
    <row r="2041" spans="1:8" x14ac:dyDescent="0.25">
      <c r="A2041" s="13">
        <v>4.2193677213868863</v>
      </c>
      <c r="B2041" s="18">
        <v>1.4</v>
      </c>
      <c r="D2041" s="8"/>
      <c r="E2041" s="9"/>
      <c r="G2041" s="8"/>
      <c r="H2041" s="8"/>
    </row>
    <row r="2042" spans="1:8" x14ac:dyDescent="0.25">
      <c r="A2042" s="13">
        <v>4.2191417914586271</v>
      </c>
      <c r="B2042" s="18">
        <v>3.5</v>
      </c>
      <c r="D2042" s="8"/>
      <c r="E2042" s="9"/>
      <c r="G2042" s="8"/>
      <c r="H2042" s="8"/>
    </row>
    <row r="2043" spans="1:8" x14ac:dyDescent="0.25">
      <c r="A2043" s="13">
        <v>4.2180964144042523</v>
      </c>
      <c r="B2043" s="18">
        <v>6</v>
      </c>
      <c r="D2043" s="8"/>
      <c r="E2043" s="9"/>
      <c r="G2043" s="8"/>
      <c r="H2043" s="8"/>
    </row>
    <row r="2044" spans="1:8" x14ac:dyDescent="0.25">
      <c r="A2044" s="13">
        <v>4.2178939933447488</v>
      </c>
      <c r="B2044" s="18">
        <v>5.5</v>
      </c>
      <c r="D2044" s="8"/>
      <c r="E2044" s="9"/>
      <c r="G2044" s="8"/>
      <c r="H2044" s="8"/>
    </row>
    <row r="2045" spans="1:8" x14ac:dyDescent="0.25">
      <c r="A2045" s="13">
        <v>4.2162139863888157</v>
      </c>
      <c r="B2045" s="18">
        <v>13</v>
      </c>
      <c r="D2045" s="8"/>
      <c r="E2045" s="9"/>
      <c r="G2045" s="8"/>
      <c r="H2045" s="8"/>
    </row>
    <row r="2046" spans="1:8" x14ac:dyDescent="0.25">
      <c r="A2046" s="13">
        <v>4.21568221240853</v>
      </c>
      <c r="B2046" s="18">
        <v>7.2</v>
      </c>
      <c r="D2046" s="8"/>
      <c r="E2046" s="9"/>
      <c r="G2046" s="8"/>
      <c r="H2046" s="8"/>
    </row>
    <row r="2047" spans="1:8" x14ac:dyDescent="0.25">
      <c r="A2047" s="13">
        <v>4.2154829717683144</v>
      </c>
      <c r="B2047" s="18">
        <v>7.5</v>
      </c>
      <c r="D2047" s="8"/>
      <c r="E2047" s="9"/>
      <c r="G2047" s="8"/>
      <c r="H2047" s="8"/>
    </row>
    <row r="2048" spans="1:8" x14ac:dyDescent="0.25">
      <c r="A2048" s="13">
        <v>4.2149602832411261</v>
      </c>
      <c r="B2048" s="18">
        <v>7</v>
      </c>
      <c r="D2048" s="8"/>
      <c r="E2048" s="9"/>
      <c r="G2048" s="8"/>
      <c r="H2048" s="8"/>
    </row>
    <row r="2049" spans="1:8" x14ac:dyDescent="0.25">
      <c r="A2049" s="13">
        <v>4.2149602832411261</v>
      </c>
      <c r="B2049" s="18">
        <v>7.4</v>
      </c>
      <c r="D2049" s="8"/>
      <c r="E2049" s="9"/>
      <c r="G2049" s="8"/>
      <c r="H2049" s="8"/>
    </row>
    <row r="2050" spans="1:8" x14ac:dyDescent="0.25">
      <c r="A2050" s="13">
        <v>4.2129875637286052</v>
      </c>
      <c r="B2050" s="18">
        <v>3.3</v>
      </c>
      <c r="D2050" s="8"/>
      <c r="E2050" s="9"/>
      <c r="G2050" s="8"/>
      <c r="H2050" s="8"/>
    </row>
    <row r="2051" spans="1:8" x14ac:dyDescent="0.25">
      <c r="A2051" s="13">
        <v>4.2129071777024389</v>
      </c>
      <c r="B2051" s="18">
        <v>5.5</v>
      </c>
      <c r="D2051" s="8"/>
      <c r="E2051" s="9"/>
      <c r="G2051" s="8"/>
      <c r="H2051" s="8"/>
    </row>
    <row r="2052" spans="1:8" x14ac:dyDescent="0.25">
      <c r="A2052" s="13">
        <v>4.2124904574984408</v>
      </c>
      <c r="B2052" s="18">
        <v>6</v>
      </c>
      <c r="D2052" s="8"/>
      <c r="E2052" s="9"/>
      <c r="G2052" s="8"/>
      <c r="H2052" s="8"/>
    </row>
    <row r="2053" spans="1:8" x14ac:dyDescent="0.25">
      <c r="A2053" s="13">
        <v>4.2121011028159305</v>
      </c>
      <c r="B2053" s="18">
        <v>7.9</v>
      </c>
      <c r="D2053" s="8"/>
      <c r="E2053" s="9"/>
      <c r="G2053" s="8"/>
      <c r="H2053" s="8"/>
    </row>
    <row r="2054" spans="1:8" x14ac:dyDescent="0.25">
      <c r="A2054" s="13">
        <v>4.2109852309972817</v>
      </c>
      <c r="B2054" s="18">
        <v>6.5</v>
      </c>
      <c r="D2054" s="8"/>
      <c r="E2054" s="9"/>
      <c r="G2054" s="8"/>
      <c r="H2054" s="8"/>
    </row>
    <row r="2055" spans="1:8" x14ac:dyDescent="0.25">
      <c r="A2055" s="13">
        <v>4.2101959002926694</v>
      </c>
      <c r="B2055" s="18">
        <v>2</v>
      </c>
      <c r="D2055" s="8"/>
      <c r="E2055" s="9"/>
      <c r="G2055" s="8"/>
      <c r="H2055" s="8"/>
    </row>
    <row r="2056" spans="1:8" x14ac:dyDescent="0.25">
      <c r="A2056" s="13">
        <v>4.2097333979692504</v>
      </c>
      <c r="B2056" s="18">
        <v>5</v>
      </c>
      <c r="D2056" s="8"/>
      <c r="E2056" s="9"/>
      <c r="G2056" s="8"/>
      <c r="H2056" s="8"/>
    </row>
    <row r="2057" spans="1:8" x14ac:dyDescent="0.25">
      <c r="A2057" s="13">
        <v>4.2097166106511752</v>
      </c>
      <c r="B2057" s="18">
        <v>6.1</v>
      </c>
      <c r="D2057" s="8"/>
      <c r="E2057" s="9"/>
      <c r="G2057" s="8"/>
      <c r="H2057" s="8"/>
    </row>
    <row r="2058" spans="1:8" x14ac:dyDescent="0.25">
      <c r="A2058" s="13">
        <v>4.2088514712704699</v>
      </c>
      <c r="B2058" s="18">
        <v>2.8</v>
      </c>
      <c r="D2058" s="8"/>
      <c r="E2058" s="9"/>
      <c r="G2058" s="8"/>
      <c r="H2058" s="8"/>
    </row>
    <row r="2059" spans="1:8" x14ac:dyDescent="0.25">
      <c r="A2059" s="13">
        <v>4.208519993223331</v>
      </c>
      <c r="B2059" s="18">
        <v>10</v>
      </c>
      <c r="D2059" s="8"/>
      <c r="E2059" s="9"/>
      <c r="G2059" s="8"/>
      <c r="H2059" s="8"/>
    </row>
    <row r="2060" spans="1:8" x14ac:dyDescent="0.25">
      <c r="A2060" s="13">
        <v>4.2083970556439638</v>
      </c>
      <c r="B2060" s="18">
        <v>0.5</v>
      </c>
      <c r="D2060" s="8"/>
      <c r="E2060" s="9"/>
      <c r="G2060" s="8"/>
      <c r="H2060" s="8"/>
    </row>
    <row r="2061" spans="1:8" x14ac:dyDescent="0.25">
      <c r="A2061" s="13">
        <v>4.2080811341124607</v>
      </c>
      <c r="B2061" s="18">
        <v>4.5</v>
      </c>
      <c r="D2061" s="8"/>
      <c r="E2061" s="9"/>
      <c r="G2061" s="8"/>
      <c r="H2061" s="8"/>
    </row>
    <row r="2062" spans="1:8" x14ac:dyDescent="0.25">
      <c r="A2062" s="13">
        <v>4.2079473444817888</v>
      </c>
      <c r="B2062" s="18">
        <v>4</v>
      </c>
      <c r="D2062" s="8"/>
      <c r="E2062" s="9"/>
      <c r="G2062" s="8"/>
      <c r="H2062" s="8"/>
    </row>
    <row r="2063" spans="1:8" x14ac:dyDescent="0.25">
      <c r="A2063" s="13">
        <v>4.2059402822880934</v>
      </c>
      <c r="B2063" s="18">
        <v>11.3</v>
      </c>
      <c r="D2063" s="8"/>
      <c r="E2063" s="9"/>
      <c r="G2063" s="8"/>
      <c r="H2063" s="8"/>
    </row>
    <row r="2064" spans="1:8" x14ac:dyDescent="0.25">
      <c r="A2064" s="13">
        <v>4.2054411624057071</v>
      </c>
      <c r="B2064" s="18">
        <v>6.5</v>
      </c>
      <c r="D2064" s="8"/>
      <c r="E2064" s="9"/>
      <c r="G2064" s="8"/>
      <c r="H2064" s="8"/>
    </row>
    <row r="2065" spans="1:8" x14ac:dyDescent="0.25">
      <c r="A2065" s="13">
        <v>4.205212485042499</v>
      </c>
      <c r="B2065" s="18">
        <v>7</v>
      </c>
      <c r="D2065" s="8"/>
      <c r="E2065" s="9"/>
      <c r="G2065" s="8"/>
      <c r="H2065" s="8"/>
    </row>
    <row r="2066" spans="1:8" x14ac:dyDescent="0.25">
      <c r="A2066" s="13">
        <v>4.2049388836307307</v>
      </c>
      <c r="B2066" s="18">
        <v>22</v>
      </c>
      <c r="D2066" s="8"/>
      <c r="E2066" s="9"/>
      <c r="G2066" s="8"/>
      <c r="H2066" s="8"/>
    </row>
    <row r="2067" spans="1:8" x14ac:dyDescent="0.25">
      <c r="A2067" s="13">
        <v>4.2048181775200346</v>
      </c>
      <c r="B2067" s="18">
        <v>1.4</v>
      </c>
      <c r="D2067" s="8"/>
      <c r="E2067" s="9"/>
      <c r="G2067" s="8"/>
      <c r="H2067" s="8"/>
    </row>
    <row r="2068" spans="1:8" x14ac:dyDescent="0.25">
      <c r="A2068" s="13">
        <v>4.2044846877969055</v>
      </c>
      <c r="B2068" s="18">
        <v>12.5</v>
      </c>
      <c r="D2068" s="8"/>
      <c r="E2068" s="9"/>
      <c r="G2068" s="8"/>
      <c r="H2068" s="8"/>
    </row>
    <row r="2069" spans="1:8" x14ac:dyDescent="0.25">
      <c r="A2069" s="13">
        <v>4.2039924427656752</v>
      </c>
      <c r="B2069" s="18">
        <v>6.5</v>
      </c>
      <c r="D2069" s="8"/>
      <c r="E2069" s="9"/>
      <c r="G2069" s="8"/>
      <c r="H2069" s="8"/>
    </row>
    <row r="2070" spans="1:8" x14ac:dyDescent="0.25">
      <c r="A2070" s="13">
        <v>4.2037568905513112</v>
      </c>
      <c r="B2070" s="18">
        <v>8</v>
      </c>
      <c r="D2070" s="8"/>
      <c r="E2070" s="9"/>
      <c r="G2070" s="8"/>
      <c r="H2070" s="8"/>
    </row>
    <row r="2071" spans="1:8" x14ac:dyDescent="0.25">
      <c r="A2071" s="13">
        <v>4.2037568905513112</v>
      </c>
      <c r="B2071" s="18">
        <v>8</v>
      </c>
      <c r="D2071" s="8"/>
      <c r="E2071" s="9"/>
      <c r="G2071" s="8"/>
      <c r="H2071" s="8"/>
    </row>
    <row r="2072" spans="1:8" x14ac:dyDescent="0.25">
      <c r="A2072" s="13">
        <v>4.2035026875242272</v>
      </c>
      <c r="B2072" s="18">
        <v>3.5</v>
      </c>
      <c r="D2072" s="8"/>
      <c r="E2072" s="9"/>
      <c r="G2072" s="8"/>
      <c r="H2072" s="8"/>
    </row>
    <row r="2073" spans="1:8" x14ac:dyDescent="0.25">
      <c r="A2073" s="13">
        <v>4.2030290933057168</v>
      </c>
      <c r="B2073" s="18">
        <v>6.6</v>
      </c>
      <c r="D2073" s="8"/>
      <c r="E2073" s="9"/>
      <c r="G2073" s="8"/>
      <c r="H2073" s="8"/>
    </row>
    <row r="2074" spans="1:8" x14ac:dyDescent="0.25">
      <c r="A2074" s="13">
        <v>4.2026357459400066</v>
      </c>
      <c r="B2074" s="18">
        <v>14.6</v>
      </c>
      <c r="D2074" s="8"/>
      <c r="E2074" s="9"/>
      <c r="G2074" s="8"/>
      <c r="H2074" s="8"/>
    </row>
    <row r="2075" spans="1:8" x14ac:dyDescent="0.25">
      <c r="A2075" s="13">
        <v>4.2023569662269598</v>
      </c>
      <c r="B2075" s="18">
        <v>3</v>
      </c>
      <c r="D2075" s="8"/>
      <c r="E2075" s="9"/>
      <c r="G2075" s="8"/>
      <c r="H2075" s="8"/>
    </row>
    <row r="2076" spans="1:8" x14ac:dyDescent="0.25">
      <c r="A2076" s="13">
        <v>4.2013577740381303</v>
      </c>
      <c r="B2076" s="18">
        <v>20</v>
      </c>
      <c r="D2076" s="8"/>
      <c r="E2076" s="9"/>
      <c r="G2076" s="8"/>
      <c r="H2076" s="8"/>
    </row>
    <row r="2077" spans="1:8" x14ac:dyDescent="0.25">
      <c r="A2077" s="13">
        <v>4.2008457015689347</v>
      </c>
      <c r="B2077" s="18">
        <v>16</v>
      </c>
      <c r="D2077" s="8"/>
      <c r="E2077" s="9"/>
      <c r="G2077" s="8"/>
      <c r="H2077" s="8"/>
    </row>
    <row r="2078" spans="1:8" x14ac:dyDescent="0.25">
      <c r="A2078" s="13">
        <v>4.2008457015689347</v>
      </c>
      <c r="B2078" s="18">
        <v>11.7</v>
      </c>
      <c r="D2078" s="8"/>
      <c r="E2078" s="9"/>
      <c r="G2078" s="8"/>
      <c r="H2078" s="8"/>
    </row>
    <row r="2079" spans="1:8" x14ac:dyDescent="0.25">
      <c r="A2079" s="13">
        <v>4.2006415521196105</v>
      </c>
      <c r="B2079" s="18">
        <v>12.8</v>
      </c>
      <c r="D2079" s="8"/>
      <c r="E2079" s="9"/>
      <c r="G2079" s="8"/>
      <c r="H2079" s="8"/>
    </row>
    <row r="2080" spans="1:8" x14ac:dyDescent="0.25">
      <c r="A2080" s="13">
        <v>4.1994535507663455</v>
      </c>
      <c r="B2080" s="18">
        <v>7.35</v>
      </c>
      <c r="D2080" s="8"/>
      <c r="E2080" s="9"/>
      <c r="G2080" s="8"/>
      <c r="H2080" s="8"/>
    </row>
    <row r="2081" spans="1:8" x14ac:dyDescent="0.25">
      <c r="A2081" s="13">
        <v>4.199402832400442</v>
      </c>
      <c r="B2081" s="18">
        <v>8.5</v>
      </c>
      <c r="D2081" s="8"/>
      <c r="E2081" s="9"/>
      <c r="G2081" s="8"/>
      <c r="H2081" s="8"/>
    </row>
    <row r="2082" spans="1:8" x14ac:dyDescent="0.25">
      <c r="A2082" s="13">
        <v>4.199402832400442</v>
      </c>
      <c r="B2082" s="18">
        <v>11.8</v>
      </c>
      <c r="D2082" s="8"/>
      <c r="E2082" s="9"/>
      <c r="G2082" s="8"/>
      <c r="H2082" s="8"/>
    </row>
    <row r="2083" spans="1:8" x14ac:dyDescent="0.25">
      <c r="A2083" s="13">
        <v>4.1992796274254971</v>
      </c>
      <c r="B2083" s="18">
        <v>5</v>
      </c>
      <c r="D2083" s="8"/>
      <c r="E2083" s="9"/>
      <c r="G2083" s="8"/>
      <c r="H2083" s="8"/>
    </row>
    <row r="2084" spans="1:8" x14ac:dyDescent="0.25">
      <c r="A2084" s="13">
        <v>4.197934512586559</v>
      </c>
      <c r="B2084" s="18">
        <v>1</v>
      </c>
      <c r="D2084" s="8"/>
      <c r="E2084" s="9"/>
      <c r="G2084" s="8"/>
      <c r="H2084" s="8"/>
    </row>
    <row r="2085" spans="1:8" x14ac:dyDescent="0.25">
      <c r="A2085" s="13">
        <v>4.1976039877517382</v>
      </c>
      <c r="B2085" s="18">
        <v>18</v>
      </c>
      <c r="D2085" s="8"/>
      <c r="E2085" s="9"/>
      <c r="G2085" s="8"/>
      <c r="H2085" s="8"/>
    </row>
    <row r="2086" spans="1:8" x14ac:dyDescent="0.25">
      <c r="A2086" s="13">
        <v>4.197060442527011</v>
      </c>
      <c r="B2086" s="18">
        <v>8.5</v>
      </c>
      <c r="D2086" s="8"/>
      <c r="E2086" s="9"/>
      <c r="G2086" s="8"/>
      <c r="H2086" s="8"/>
    </row>
    <row r="2087" spans="1:8" x14ac:dyDescent="0.25">
      <c r="A2087" s="13">
        <v>4.1966882429194321</v>
      </c>
      <c r="B2087" s="18">
        <v>6.7</v>
      </c>
      <c r="D2087" s="8"/>
      <c r="E2087" s="9"/>
      <c r="G2087" s="8"/>
      <c r="H2087" s="8"/>
    </row>
    <row r="2088" spans="1:8" x14ac:dyDescent="0.25">
      <c r="A2088" s="13">
        <v>4.1965706307086101</v>
      </c>
      <c r="B2088" s="18">
        <v>7.8</v>
      </c>
      <c r="D2088" s="8"/>
      <c r="E2088" s="9"/>
      <c r="G2088" s="8"/>
      <c r="H2088" s="8"/>
    </row>
    <row r="2089" spans="1:8" x14ac:dyDescent="0.25">
      <c r="A2089" s="13">
        <v>4.1958150600721016</v>
      </c>
      <c r="B2089" s="18">
        <v>4.4000000000000004</v>
      </c>
      <c r="D2089" s="8"/>
      <c r="E2089" s="9"/>
      <c r="G2089" s="8"/>
      <c r="H2089" s="8"/>
    </row>
    <row r="2090" spans="1:8" x14ac:dyDescent="0.25">
      <c r="A2090" s="13">
        <v>4.1953416399215433</v>
      </c>
      <c r="B2090" s="18">
        <v>10.6</v>
      </c>
      <c r="D2090" s="8"/>
      <c r="E2090" s="9"/>
      <c r="G2090" s="8"/>
      <c r="H2090" s="8"/>
    </row>
    <row r="2091" spans="1:8" x14ac:dyDescent="0.25">
      <c r="A2091" s="13">
        <v>4.194295526358589</v>
      </c>
      <c r="B2091" s="18">
        <v>18.5</v>
      </c>
      <c r="D2091" s="8"/>
      <c r="E2091" s="9"/>
      <c r="G2091" s="8"/>
      <c r="H2091" s="8"/>
    </row>
    <row r="2092" spans="1:8" x14ac:dyDescent="0.25">
      <c r="A2092" s="13">
        <v>4.1941955548529313</v>
      </c>
      <c r="B2092" s="18">
        <v>10</v>
      </c>
      <c r="D2092" s="8"/>
      <c r="E2092" s="9"/>
      <c r="G2092" s="8"/>
      <c r="H2092" s="8"/>
    </row>
    <row r="2093" spans="1:8" x14ac:dyDescent="0.25">
      <c r="A2093" s="13">
        <v>4.1935677291129947</v>
      </c>
      <c r="B2093" s="18">
        <v>15</v>
      </c>
      <c r="D2093" s="8"/>
      <c r="E2093" s="9"/>
      <c r="G2093" s="8"/>
      <c r="H2093" s="8"/>
    </row>
    <row r="2094" spans="1:8" x14ac:dyDescent="0.25">
      <c r="A2094" s="13">
        <v>4.1917657639457193</v>
      </c>
      <c r="B2094" s="18">
        <v>0.8</v>
      </c>
      <c r="D2094" s="8"/>
      <c r="E2094" s="9"/>
      <c r="G2094" s="8"/>
      <c r="H2094" s="8"/>
    </row>
    <row r="2095" spans="1:8" x14ac:dyDescent="0.25">
      <c r="A2095" s="13">
        <v>4.1906144452603309</v>
      </c>
      <c r="B2095" s="18">
        <v>8.9</v>
      </c>
      <c r="D2095" s="8"/>
      <c r="E2095" s="9"/>
      <c r="G2095" s="8"/>
      <c r="H2095" s="8"/>
    </row>
    <row r="2096" spans="1:8" x14ac:dyDescent="0.25">
      <c r="A2096" s="13">
        <v>4.1902686336531829</v>
      </c>
      <c r="B2096" s="18">
        <v>12.5</v>
      </c>
      <c r="D2096" s="8"/>
      <c r="E2096" s="9"/>
      <c r="G2096" s="8"/>
      <c r="H2096" s="8"/>
    </row>
    <row r="2097" spans="1:8" x14ac:dyDescent="0.25">
      <c r="A2097" s="13">
        <v>4.1899287428850247</v>
      </c>
      <c r="B2097" s="18">
        <v>2.8</v>
      </c>
      <c r="D2097" s="8"/>
      <c r="E2097" s="9"/>
      <c r="G2097" s="8"/>
      <c r="H2097" s="8"/>
    </row>
    <row r="2098" spans="1:8" x14ac:dyDescent="0.25">
      <c r="A2098" s="13">
        <v>4.1898438172405639</v>
      </c>
      <c r="B2098" s="18">
        <v>1.3</v>
      </c>
      <c r="D2098" s="8"/>
      <c r="E2098" s="9"/>
      <c r="G2098" s="8"/>
      <c r="H2098" s="8"/>
    </row>
    <row r="2099" spans="1:8" x14ac:dyDescent="0.25">
      <c r="A2099" s="13">
        <v>4.1898438172405639</v>
      </c>
      <c r="B2099" s="18">
        <v>7</v>
      </c>
      <c r="D2099" s="8"/>
      <c r="E2099" s="9"/>
      <c r="G2099" s="8"/>
      <c r="H2099" s="8"/>
    </row>
    <row r="2100" spans="1:8" x14ac:dyDescent="0.25">
      <c r="A2100" s="13">
        <v>4.1898438172405639</v>
      </c>
      <c r="B2100" s="18">
        <v>2.5</v>
      </c>
      <c r="D2100" s="8"/>
      <c r="E2100" s="9"/>
      <c r="G2100" s="8"/>
      <c r="H2100" s="8"/>
    </row>
    <row r="2101" spans="1:8" x14ac:dyDescent="0.25">
      <c r="A2101" s="13">
        <v>4.1895411564598408</v>
      </c>
      <c r="B2101" s="18">
        <v>7.2</v>
      </c>
      <c r="D2101" s="8"/>
      <c r="E2101" s="9"/>
      <c r="G2101" s="8"/>
      <c r="H2101" s="8"/>
    </row>
    <row r="2102" spans="1:8" x14ac:dyDescent="0.25">
      <c r="A2102" s="13">
        <v>4.1895411564598408</v>
      </c>
      <c r="B2102" s="18">
        <v>10.8</v>
      </c>
      <c r="D2102" s="8"/>
      <c r="E2102" s="9"/>
      <c r="G2102" s="8"/>
      <c r="H2102" s="8"/>
    </row>
    <row r="2103" spans="1:8" x14ac:dyDescent="0.25">
      <c r="A2103" s="13">
        <v>4.1894276743398171</v>
      </c>
      <c r="B2103" s="18">
        <v>13.2</v>
      </c>
      <c r="D2103" s="8"/>
      <c r="E2103" s="9"/>
      <c r="G2103" s="8"/>
      <c r="H2103" s="8"/>
    </row>
    <row r="2104" spans="1:8" x14ac:dyDescent="0.25">
      <c r="A2104" s="13">
        <v>4.1892009456394304</v>
      </c>
      <c r="B2104" s="18">
        <v>12</v>
      </c>
      <c r="D2104" s="8"/>
      <c r="E2104" s="9"/>
      <c r="G2104" s="8"/>
      <c r="H2104" s="8"/>
    </row>
    <row r="2105" spans="1:8" x14ac:dyDescent="0.25">
      <c r="A2105" s="13">
        <v>4.1888258568817438</v>
      </c>
      <c r="B2105" s="18">
        <v>5.4</v>
      </c>
      <c r="D2105" s="8"/>
      <c r="E2105" s="9"/>
      <c r="G2105" s="8"/>
      <c r="H2105" s="8"/>
    </row>
    <row r="2106" spans="1:8" x14ac:dyDescent="0.25">
      <c r="A2106" s="13">
        <v>4.1887239236805964</v>
      </c>
      <c r="B2106" s="18">
        <v>22</v>
      </c>
      <c r="D2106" s="8"/>
      <c r="E2106" s="9"/>
      <c r="G2106" s="8"/>
      <c r="H2106" s="8"/>
    </row>
    <row r="2107" spans="1:8" x14ac:dyDescent="0.25">
      <c r="A2107" s="13">
        <v>4.1886097645082154</v>
      </c>
      <c r="B2107" s="18">
        <v>10.9</v>
      </c>
      <c r="D2107" s="8"/>
      <c r="E2107" s="9"/>
      <c r="G2107" s="8"/>
      <c r="H2107" s="8"/>
    </row>
    <row r="2108" spans="1:8" x14ac:dyDescent="0.25">
      <c r="A2108" s="13">
        <v>4.1886097645082154</v>
      </c>
      <c r="B2108" s="18">
        <v>10</v>
      </c>
      <c r="D2108" s="8"/>
      <c r="E2108" s="9"/>
      <c r="G2108" s="8"/>
      <c r="H2108" s="8"/>
    </row>
    <row r="2109" spans="1:8" x14ac:dyDescent="0.25">
      <c r="A2109" s="13">
        <v>4.187316422362156</v>
      </c>
      <c r="B2109" s="18">
        <v>3</v>
      </c>
      <c r="D2109" s="8"/>
      <c r="E2109" s="9"/>
      <c r="G2109" s="8"/>
      <c r="H2109" s="8"/>
    </row>
    <row r="2110" spans="1:8" x14ac:dyDescent="0.25">
      <c r="A2110" s="13">
        <v>4.1863171137492117</v>
      </c>
      <c r="B2110" s="18">
        <v>12</v>
      </c>
      <c r="D2110" s="8"/>
      <c r="E2110" s="9"/>
      <c r="G2110" s="8"/>
      <c r="H2110" s="8"/>
    </row>
    <row r="2111" spans="1:8" x14ac:dyDescent="0.25">
      <c r="A2111" s="13">
        <v>4.1862897566570538</v>
      </c>
      <c r="B2111" s="18">
        <v>15</v>
      </c>
      <c r="D2111" s="8"/>
      <c r="E2111" s="9"/>
      <c r="G2111" s="8"/>
      <c r="H2111" s="8"/>
    </row>
    <row r="2112" spans="1:8" x14ac:dyDescent="0.25">
      <c r="A2112" s="13">
        <v>4.1862897566570538</v>
      </c>
      <c r="B2112" s="18">
        <v>11.9</v>
      </c>
      <c r="D2112" s="8"/>
      <c r="E2112" s="9"/>
      <c r="G2112" s="8"/>
      <c r="H2112" s="8"/>
    </row>
    <row r="2113" spans="1:8" x14ac:dyDescent="0.25">
      <c r="A2113" s="13">
        <v>4.1859089210437137</v>
      </c>
      <c r="B2113" s="18">
        <v>16.5</v>
      </c>
      <c r="D2113" s="8"/>
      <c r="E2113" s="9"/>
      <c r="G2113" s="8"/>
      <c r="H2113" s="8"/>
    </row>
    <row r="2114" spans="1:8" x14ac:dyDescent="0.25">
      <c r="A2114" s="13">
        <v>4.1855619594114595</v>
      </c>
      <c r="B2114" s="18">
        <v>22</v>
      </c>
      <c r="D2114" s="8"/>
      <c r="E2114" s="9"/>
      <c r="G2114" s="8"/>
      <c r="H2114" s="8"/>
    </row>
    <row r="2115" spans="1:8" x14ac:dyDescent="0.25">
      <c r="A2115" s="13">
        <v>4.1855400318964557</v>
      </c>
      <c r="B2115" s="18">
        <v>9.1999999999999993</v>
      </c>
      <c r="D2115" s="8"/>
      <c r="E2115" s="9"/>
      <c r="G2115" s="8"/>
      <c r="H2115" s="8"/>
    </row>
    <row r="2116" spans="1:8" x14ac:dyDescent="0.25">
      <c r="A2116" s="13">
        <v>4.185184462570458</v>
      </c>
      <c r="B2116" s="18">
        <v>6.5</v>
      </c>
      <c r="D2116" s="8"/>
      <c r="E2116" s="9"/>
      <c r="G2116" s="8"/>
      <c r="H2116" s="8"/>
    </row>
    <row r="2117" spans="1:8" x14ac:dyDescent="0.25">
      <c r="A2117" s="13">
        <v>4.1845014197252732</v>
      </c>
      <c r="B2117" s="18">
        <v>10</v>
      </c>
      <c r="D2117" s="8"/>
      <c r="E2117" s="9"/>
      <c r="G2117" s="8"/>
      <c r="H2117" s="8"/>
    </row>
    <row r="2118" spans="1:8" x14ac:dyDescent="0.25">
      <c r="A2118" s="13">
        <v>4.1837213389130996</v>
      </c>
      <c r="B2118" s="18">
        <v>15.5</v>
      </c>
      <c r="D2118" s="8"/>
      <c r="E2118" s="9"/>
      <c r="G2118" s="8"/>
      <c r="H2118" s="8"/>
    </row>
    <row r="2119" spans="1:8" x14ac:dyDescent="0.25">
      <c r="A2119" s="13">
        <v>4.1826507704290838</v>
      </c>
      <c r="B2119" s="18">
        <v>28</v>
      </c>
      <c r="D2119" s="8"/>
      <c r="E2119" s="9"/>
      <c r="G2119" s="8"/>
      <c r="H2119" s="8"/>
    </row>
    <row r="2120" spans="1:8" x14ac:dyDescent="0.25">
      <c r="A2120" s="13">
        <v>4.1826507704290838</v>
      </c>
      <c r="B2120" s="18">
        <v>9</v>
      </c>
      <c r="D2120" s="8"/>
      <c r="E2120" s="9"/>
      <c r="G2120" s="8"/>
      <c r="H2120" s="8"/>
    </row>
    <row r="2121" spans="1:8" x14ac:dyDescent="0.25">
      <c r="A2121" s="13">
        <v>4.1825489114416037</v>
      </c>
      <c r="B2121" s="18">
        <v>7.9</v>
      </c>
      <c r="D2121" s="8"/>
      <c r="E2121" s="9"/>
      <c r="G2121" s="8"/>
      <c r="H2121" s="8"/>
    </row>
    <row r="2122" spans="1:8" x14ac:dyDescent="0.25">
      <c r="A2122" s="13">
        <v>4.1825489114416037</v>
      </c>
      <c r="B2122" s="18">
        <v>13.5</v>
      </c>
      <c r="D2122" s="8"/>
      <c r="E2122" s="9"/>
      <c r="G2122" s="8"/>
      <c r="H2122" s="8"/>
    </row>
    <row r="2123" spans="1:8" x14ac:dyDescent="0.25">
      <c r="A2123" s="13">
        <v>4.1818756099426588</v>
      </c>
      <c r="B2123" s="18">
        <v>10.85</v>
      </c>
      <c r="D2123" s="8"/>
      <c r="E2123" s="9"/>
      <c r="G2123" s="8"/>
      <c r="H2123" s="8"/>
    </row>
    <row r="2124" spans="1:8" x14ac:dyDescent="0.25">
      <c r="A2124" s="13">
        <v>4.1815082175011176</v>
      </c>
      <c r="B2124" s="18">
        <v>3.7</v>
      </c>
      <c r="D2124" s="8"/>
      <c r="E2124" s="9"/>
      <c r="G2124" s="8"/>
      <c r="H2124" s="8"/>
    </row>
    <row r="2125" spans="1:8" x14ac:dyDescent="0.25">
      <c r="A2125" s="13">
        <v>4.1812023084437149</v>
      </c>
      <c r="B2125" s="18">
        <v>8.5</v>
      </c>
      <c r="D2125" s="8"/>
      <c r="E2125" s="9"/>
      <c r="G2125" s="8"/>
      <c r="H2125" s="8"/>
    </row>
    <row r="2126" spans="1:8" x14ac:dyDescent="0.25">
      <c r="A2126" s="13">
        <v>4.1805149635890455</v>
      </c>
      <c r="B2126" s="18">
        <v>4</v>
      </c>
      <c r="D2126" s="8"/>
      <c r="E2126" s="9"/>
      <c r="G2126" s="8"/>
      <c r="H2126" s="8"/>
    </row>
    <row r="2127" spans="1:8" x14ac:dyDescent="0.25">
      <c r="A2127" s="13">
        <v>4.1802780329543143</v>
      </c>
      <c r="B2127" s="18">
        <v>4</v>
      </c>
      <c r="D2127" s="8"/>
      <c r="E2127" s="9"/>
      <c r="G2127" s="8"/>
      <c r="H2127" s="8"/>
    </row>
    <row r="2128" spans="1:8" x14ac:dyDescent="0.25">
      <c r="A2128" s="13">
        <v>4.1802780329543143</v>
      </c>
      <c r="B2128" s="18">
        <v>3</v>
      </c>
      <c r="D2128" s="8"/>
      <c r="E2128" s="9"/>
      <c r="G2128" s="8"/>
      <c r="H2128" s="8"/>
    </row>
    <row r="2129" spans="1:8" x14ac:dyDescent="0.25">
      <c r="A2129" s="13">
        <v>4.1802780329543143</v>
      </c>
      <c r="B2129" s="18">
        <v>5.5</v>
      </c>
      <c r="D2129" s="8"/>
      <c r="E2129" s="9"/>
      <c r="G2129" s="8"/>
      <c r="H2129" s="8"/>
    </row>
    <row r="2130" spans="1:8" x14ac:dyDescent="0.25">
      <c r="A2130" s="13">
        <v>4.1796155412646936</v>
      </c>
      <c r="B2130" s="18">
        <v>11.3</v>
      </c>
      <c r="D2130" s="8"/>
      <c r="E2130" s="9"/>
      <c r="G2130" s="8"/>
      <c r="H2130" s="8"/>
    </row>
    <row r="2131" spans="1:8" x14ac:dyDescent="0.25">
      <c r="A2131" s="13">
        <v>4.1794602946849562</v>
      </c>
      <c r="B2131" s="18">
        <v>3.7</v>
      </c>
      <c r="D2131" s="8"/>
      <c r="E2131" s="9"/>
      <c r="G2131" s="8"/>
      <c r="H2131" s="8"/>
    </row>
    <row r="2132" spans="1:8" x14ac:dyDescent="0.25">
      <c r="A2132" s="13">
        <v>4.1786289985597014</v>
      </c>
      <c r="B2132" s="18">
        <v>12.2</v>
      </c>
      <c r="D2132" s="8"/>
      <c r="E2132" s="9"/>
      <c r="G2132" s="8"/>
      <c r="H2132" s="8"/>
    </row>
    <row r="2133" spans="1:8" x14ac:dyDescent="0.25">
      <c r="A2133" s="13">
        <v>4.1783720863379914</v>
      </c>
      <c r="B2133" s="18">
        <v>5.2</v>
      </c>
      <c r="D2133" s="8"/>
      <c r="E2133" s="9"/>
      <c r="G2133" s="8"/>
      <c r="H2133" s="8"/>
    </row>
    <row r="2134" spans="1:8" x14ac:dyDescent="0.25">
      <c r="A2134" s="13">
        <v>4.1781676637922889</v>
      </c>
      <c r="B2134" s="18">
        <v>7.5</v>
      </c>
      <c r="D2134" s="8"/>
      <c r="E2134" s="9"/>
      <c r="G2134" s="8"/>
      <c r="H2134" s="8"/>
    </row>
    <row r="2135" spans="1:8" x14ac:dyDescent="0.25">
      <c r="A2135" s="13">
        <v>4.1774639131330673</v>
      </c>
      <c r="B2135" s="18">
        <v>21</v>
      </c>
      <c r="D2135" s="8"/>
      <c r="E2135" s="9"/>
      <c r="G2135" s="8"/>
      <c r="H2135" s="8"/>
    </row>
    <row r="2136" spans="1:8" x14ac:dyDescent="0.25">
      <c r="A2136" s="13">
        <v>4.1773267092836166</v>
      </c>
      <c r="B2136" s="18">
        <v>15.2</v>
      </c>
      <c r="D2136" s="8"/>
      <c r="E2136" s="9"/>
      <c r="G2136" s="8"/>
      <c r="H2136" s="8"/>
    </row>
    <row r="2137" spans="1:8" x14ac:dyDescent="0.25">
      <c r="A2137" s="13">
        <v>4.176917274291637</v>
      </c>
      <c r="B2137" s="18">
        <v>2.5</v>
      </c>
      <c r="D2137" s="8"/>
      <c r="E2137" s="9"/>
      <c r="G2137" s="8"/>
      <c r="H2137" s="8"/>
    </row>
    <row r="2138" spans="1:8" x14ac:dyDescent="0.25">
      <c r="A2138" s="13">
        <v>4.1764465669796733</v>
      </c>
      <c r="B2138" s="18">
        <v>7.6</v>
      </c>
      <c r="D2138" s="8"/>
      <c r="E2138" s="9"/>
      <c r="G2138" s="8"/>
      <c r="H2138" s="8"/>
    </row>
    <row r="2139" spans="1:8" x14ac:dyDescent="0.25">
      <c r="A2139" s="13">
        <v>4.1762900068899329</v>
      </c>
      <c r="B2139" s="18">
        <v>8.5</v>
      </c>
      <c r="D2139" s="8"/>
      <c r="E2139" s="9"/>
      <c r="G2139" s="8"/>
      <c r="H2139" s="8"/>
    </row>
    <row r="2140" spans="1:8" x14ac:dyDescent="0.25">
      <c r="A2140" s="13">
        <v>4.1754292169518923</v>
      </c>
      <c r="B2140" s="18">
        <v>8.5</v>
      </c>
      <c r="D2140" s="8"/>
      <c r="E2140" s="9"/>
      <c r="G2140" s="8"/>
      <c r="H2140" s="8"/>
    </row>
    <row r="2141" spans="1:8" x14ac:dyDescent="0.25">
      <c r="A2141" s="13">
        <v>4.175372797973143</v>
      </c>
      <c r="B2141" s="18">
        <v>7</v>
      </c>
      <c r="D2141" s="8"/>
      <c r="E2141" s="9"/>
      <c r="G2141" s="8"/>
      <c r="H2141" s="8"/>
    </row>
    <row r="2142" spans="1:8" x14ac:dyDescent="0.25">
      <c r="A2142" s="13">
        <v>4.175372797973143</v>
      </c>
      <c r="B2142" s="18">
        <v>1</v>
      </c>
      <c r="D2142" s="8"/>
      <c r="E2142" s="9"/>
      <c r="G2142" s="8"/>
      <c r="H2142" s="8"/>
    </row>
    <row r="2143" spans="1:8" x14ac:dyDescent="0.25">
      <c r="A2143" s="13">
        <v>4.175372797973143</v>
      </c>
      <c r="B2143" s="18">
        <v>12</v>
      </c>
      <c r="D2143" s="8"/>
      <c r="E2143" s="9"/>
      <c r="G2143" s="8"/>
      <c r="H2143" s="8"/>
    </row>
    <row r="2144" spans="1:8" x14ac:dyDescent="0.25">
      <c r="A2144" s="13">
        <v>4.1748575630528917</v>
      </c>
      <c r="B2144" s="18">
        <v>12.5</v>
      </c>
      <c r="D2144" s="8"/>
      <c r="E2144" s="9"/>
      <c r="G2144" s="8"/>
      <c r="H2144" s="8"/>
    </row>
    <row r="2145" spans="1:8" x14ac:dyDescent="0.25">
      <c r="A2145" s="13">
        <v>4.1746489104961855</v>
      </c>
      <c r="B2145" s="18">
        <v>19</v>
      </c>
      <c r="D2145" s="8"/>
      <c r="E2145" s="9"/>
      <c r="G2145" s="8"/>
      <c r="H2145" s="8"/>
    </row>
    <row r="2146" spans="1:8" x14ac:dyDescent="0.25">
      <c r="A2146" s="13">
        <v>4.1746489104961855</v>
      </c>
      <c r="B2146" s="18">
        <v>12.5</v>
      </c>
      <c r="D2146" s="8"/>
      <c r="E2146" s="9"/>
      <c r="G2146" s="8"/>
      <c r="H2146" s="8"/>
    </row>
    <row r="2147" spans="1:8" x14ac:dyDescent="0.25">
      <c r="A2147" s="13">
        <v>4.1744692934542726</v>
      </c>
      <c r="B2147" s="18">
        <v>13</v>
      </c>
      <c r="D2147" s="8"/>
      <c r="E2147" s="9"/>
      <c r="G2147" s="8"/>
      <c r="H2147" s="8"/>
    </row>
    <row r="2148" spans="1:8" x14ac:dyDescent="0.25">
      <c r="A2148" s="13">
        <v>4.1742190073185803</v>
      </c>
      <c r="B2148" s="18">
        <v>10.5</v>
      </c>
      <c r="D2148" s="8"/>
      <c r="E2148" s="9"/>
      <c r="G2148" s="8"/>
      <c r="H2148" s="8"/>
    </row>
    <row r="2149" spans="1:8" x14ac:dyDescent="0.25">
      <c r="A2149" s="13">
        <v>4.1741905781204895</v>
      </c>
      <c r="B2149" s="18">
        <v>8.3000000000000007</v>
      </c>
      <c r="D2149" s="8"/>
      <c r="E2149" s="9"/>
      <c r="G2149" s="8"/>
      <c r="H2149" s="8"/>
    </row>
    <row r="2150" spans="1:8" x14ac:dyDescent="0.25">
      <c r="A2150" s="13">
        <v>4.1731452010661156</v>
      </c>
      <c r="B2150" s="18">
        <v>4.2</v>
      </c>
      <c r="D2150" s="8"/>
      <c r="E2150" s="9"/>
      <c r="G2150" s="8"/>
      <c r="H2150" s="8"/>
    </row>
    <row r="2151" spans="1:8" x14ac:dyDescent="0.25">
      <c r="A2151" s="13">
        <v>4.1731226904563838</v>
      </c>
      <c r="B2151" s="18">
        <v>9.5</v>
      </c>
      <c r="D2151" s="8"/>
      <c r="E2151" s="9"/>
      <c r="G2151" s="8"/>
      <c r="H2151" s="8"/>
    </row>
    <row r="2152" spans="1:8" x14ac:dyDescent="0.25">
      <c r="A2152" s="13">
        <v>4.1731226904563838</v>
      </c>
      <c r="B2152" s="18">
        <v>9.1999999999999993</v>
      </c>
      <c r="D2152" s="8"/>
      <c r="E2152" s="9"/>
      <c r="G2152" s="8"/>
      <c r="H2152" s="8"/>
    </row>
    <row r="2153" spans="1:8" x14ac:dyDescent="0.25">
      <c r="A2153" s="13">
        <v>4.1728091810129611</v>
      </c>
      <c r="B2153" s="18">
        <v>4</v>
      </c>
      <c r="D2153" s="8"/>
      <c r="E2153" s="9"/>
      <c r="G2153" s="8"/>
      <c r="H2153" s="8"/>
    </row>
    <row r="2154" spans="1:8" x14ac:dyDescent="0.25">
      <c r="A2154" s="13">
        <v>4.1721006502607416</v>
      </c>
      <c r="B2154" s="18">
        <v>12</v>
      </c>
      <c r="D2154" s="8"/>
      <c r="E2154" s="9"/>
      <c r="G2154" s="8"/>
      <c r="H2154" s="8"/>
    </row>
    <row r="2155" spans="1:8" x14ac:dyDescent="0.25">
      <c r="A2155" s="13">
        <v>4.1720998240117391</v>
      </c>
      <c r="B2155" s="18">
        <v>5</v>
      </c>
      <c r="D2155" s="8"/>
      <c r="E2155" s="9"/>
      <c r="G2155" s="8"/>
      <c r="H2155" s="8"/>
    </row>
    <row r="2156" spans="1:8" x14ac:dyDescent="0.25">
      <c r="A2156" s="13">
        <v>4.1719926753788119</v>
      </c>
      <c r="B2156" s="18">
        <v>11.6</v>
      </c>
      <c r="D2156" s="8"/>
      <c r="E2156" s="9"/>
      <c r="G2156" s="8"/>
      <c r="H2156" s="8"/>
    </row>
    <row r="2157" spans="1:8" x14ac:dyDescent="0.25">
      <c r="A2157" s="13">
        <v>4.1718339078593036</v>
      </c>
      <c r="B2157" s="18">
        <v>15.5</v>
      </c>
      <c r="D2157" s="8"/>
      <c r="E2157" s="9"/>
      <c r="G2157" s="8"/>
      <c r="H2157" s="8"/>
    </row>
    <row r="2158" spans="1:8" x14ac:dyDescent="0.25">
      <c r="A2158" s="13">
        <v>4.1712764534602931</v>
      </c>
      <c r="B2158" s="18">
        <v>9</v>
      </c>
      <c r="D2158" s="8"/>
      <c r="E2158" s="9"/>
      <c r="G2158" s="8"/>
      <c r="H2158" s="8"/>
    </row>
    <row r="2159" spans="1:8" x14ac:dyDescent="0.25">
      <c r="A2159" s="13">
        <v>4.1711301572000838</v>
      </c>
      <c r="B2159" s="18">
        <v>9.5</v>
      </c>
      <c r="D2159" s="8"/>
      <c r="E2159" s="9"/>
      <c r="G2159" s="8"/>
      <c r="H2159" s="8"/>
    </row>
    <row r="2160" spans="1:8" x14ac:dyDescent="0.25">
      <c r="A2160" s="13">
        <v>4.1710544469573643</v>
      </c>
      <c r="B2160" s="18">
        <v>4.9000000000000004</v>
      </c>
      <c r="D2160" s="8"/>
      <c r="E2160" s="9"/>
      <c r="G2160" s="8"/>
      <c r="H2160" s="8"/>
    </row>
    <row r="2161" spans="1:8" x14ac:dyDescent="0.25">
      <c r="A2161" s="13">
        <v>4.1702782172539843</v>
      </c>
      <c r="B2161" s="18">
        <v>11.5</v>
      </c>
      <c r="D2161" s="8"/>
      <c r="E2161" s="9"/>
      <c r="G2161" s="8"/>
      <c r="H2161" s="8"/>
    </row>
    <row r="2162" spans="1:8" x14ac:dyDescent="0.25">
      <c r="A2162" s="13">
        <v>4.1702782172539843</v>
      </c>
      <c r="B2162" s="18">
        <v>11.3</v>
      </c>
      <c r="D2162" s="8"/>
      <c r="E2162" s="9"/>
      <c r="G2162" s="8"/>
      <c r="H2162" s="8"/>
    </row>
    <row r="2163" spans="1:8" x14ac:dyDescent="0.25">
      <c r="A2163" s="13">
        <v>4.1702782172539843</v>
      </c>
      <c r="B2163" s="18">
        <v>11.4</v>
      </c>
      <c r="D2163" s="8"/>
      <c r="E2163" s="9"/>
      <c r="G2163" s="8"/>
      <c r="H2163" s="8"/>
    </row>
    <row r="2164" spans="1:8" x14ac:dyDescent="0.25">
      <c r="A2164" s="13">
        <v>4.1702782172539843</v>
      </c>
      <c r="B2164" s="18">
        <v>3</v>
      </c>
      <c r="D2164" s="8"/>
      <c r="E2164" s="9"/>
      <c r="G2164" s="8"/>
      <c r="H2164" s="8"/>
    </row>
    <row r="2165" spans="1:8" x14ac:dyDescent="0.25">
      <c r="A2165" s="13">
        <v>4.1697473756773213</v>
      </c>
      <c r="B2165" s="18">
        <v>2</v>
      </c>
      <c r="D2165" s="8"/>
      <c r="E2165" s="9"/>
      <c r="G2165" s="8"/>
      <c r="H2165" s="8"/>
    </row>
    <row r="2166" spans="1:8" x14ac:dyDescent="0.25">
      <c r="A2166" s="13">
        <v>4.1695504200083908</v>
      </c>
      <c r="B2166" s="18">
        <v>7</v>
      </c>
      <c r="D2166" s="8"/>
      <c r="E2166" s="9"/>
      <c r="G2166" s="8"/>
      <c r="H2166" s="8"/>
    </row>
    <row r="2167" spans="1:8" x14ac:dyDescent="0.25">
      <c r="A2167" s="13">
        <v>4.1691717950462479</v>
      </c>
      <c r="B2167" s="18">
        <v>11</v>
      </c>
      <c r="D2167" s="8"/>
      <c r="E2167" s="9"/>
      <c r="G2167" s="8"/>
      <c r="H2167" s="8"/>
    </row>
    <row r="2168" spans="1:8" x14ac:dyDescent="0.25">
      <c r="A2168" s="13">
        <v>4.169127787704733</v>
      </c>
      <c r="B2168" s="18">
        <v>2</v>
      </c>
      <c r="D2168" s="8"/>
      <c r="E2168" s="9"/>
      <c r="G2168" s="8"/>
      <c r="H2168" s="8"/>
    </row>
    <row r="2169" spans="1:8" x14ac:dyDescent="0.25">
      <c r="A2169" s="13">
        <v>4.1688296971833125</v>
      </c>
      <c r="B2169" s="18">
        <v>5.8</v>
      </c>
      <c r="D2169" s="8"/>
      <c r="E2169" s="9"/>
      <c r="G2169" s="8"/>
      <c r="H2169" s="8"/>
    </row>
    <row r="2170" spans="1:8" x14ac:dyDescent="0.25">
      <c r="A2170" s="13">
        <v>4.168094825517203</v>
      </c>
      <c r="B2170" s="18">
        <v>22</v>
      </c>
      <c r="D2170" s="8"/>
      <c r="E2170" s="9"/>
      <c r="G2170" s="8"/>
      <c r="H2170" s="8"/>
    </row>
    <row r="2171" spans="1:8" x14ac:dyDescent="0.25">
      <c r="A2171" s="13">
        <v>4.1680534548269526</v>
      </c>
      <c r="B2171" s="18">
        <v>7</v>
      </c>
      <c r="D2171" s="8"/>
      <c r="E2171" s="9"/>
      <c r="G2171" s="8"/>
      <c r="H2171" s="8"/>
    </row>
    <row r="2172" spans="1:8" x14ac:dyDescent="0.25">
      <c r="A2172" s="13">
        <v>4.1673670282716087</v>
      </c>
      <c r="B2172" s="18">
        <v>1</v>
      </c>
      <c r="D2172" s="8"/>
      <c r="E2172" s="9"/>
      <c r="G2172" s="8"/>
      <c r="H2172" s="8"/>
    </row>
    <row r="2173" spans="1:8" x14ac:dyDescent="0.25">
      <c r="A2173" s="13">
        <v>4.1667804567786888</v>
      </c>
      <c r="B2173" s="18">
        <v>2</v>
      </c>
      <c r="D2173" s="8"/>
      <c r="E2173" s="9"/>
      <c r="G2173" s="8"/>
      <c r="H2173" s="8"/>
    </row>
    <row r="2174" spans="1:8" x14ac:dyDescent="0.25">
      <c r="A2174" s="13">
        <v>4.1666392310260143</v>
      </c>
      <c r="B2174" s="18">
        <v>1</v>
      </c>
      <c r="D2174" s="8"/>
      <c r="E2174" s="9"/>
      <c r="G2174" s="8"/>
      <c r="H2174" s="8"/>
    </row>
    <row r="2175" spans="1:8" x14ac:dyDescent="0.25">
      <c r="A2175" s="13">
        <v>4.1658194834261115</v>
      </c>
      <c r="B2175" s="18">
        <v>3.7</v>
      </c>
      <c r="D2175" s="8"/>
      <c r="E2175" s="9"/>
      <c r="G2175" s="8"/>
      <c r="H2175" s="8"/>
    </row>
    <row r="2176" spans="1:8" x14ac:dyDescent="0.25">
      <c r="A2176" s="13">
        <v>4.1647410058365262</v>
      </c>
      <c r="B2176" s="18">
        <v>10.3</v>
      </c>
      <c r="D2176" s="8"/>
      <c r="E2176" s="9"/>
      <c r="G2176" s="8"/>
      <c r="H2176" s="8"/>
    </row>
    <row r="2177" spans="1:8" x14ac:dyDescent="0.25">
      <c r="A2177" s="13">
        <v>4.164455839289233</v>
      </c>
      <c r="B2177" s="18">
        <v>12</v>
      </c>
      <c r="D2177" s="8"/>
      <c r="E2177" s="9"/>
      <c r="G2177" s="8"/>
      <c r="H2177" s="8"/>
    </row>
    <row r="2178" spans="1:8" x14ac:dyDescent="0.25">
      <c r="A2178" s="13">
        <v>4.164455839289233</v>
      </c>
      <c r="B2178" s="18">
        <v>12</v>
      </c>
      <c r="D2178" s="8"/>
      <c r="E2178" s="9"/>
      <c r="G2178" s="8"/>
      <c r="H2178" s="8"/>
    </row>
    <row r="2179" spans="1:8" x14ac:dyDescent="0.25">
      <c r="A2179" s="13">
        <v>4.1637157160961786</v>
      </c>
      <c r="B2179" s="18">
        <v>9.5</v>
      </c>
      <c r="D2179" s="8"/>
      <c r="E2179" s="9"/>
      <c r="G2179" s="8"/>
      <c r="H2179" s="8"/>
    </row>
    <row r="2180" spans="1:8" x14ac:dyDescent="0.25">
      <c r="A2180" s="13">
        <v>4.162936563368377</v>
      </c>
      <c r="B2180" s="18">
        <v>4</v>
      </c>
      <c r="D2180" s="8"/>
      <c r="E2180" s="9"/>
      <c r="G2180" s="8"/>
      <c r="H2180" s="8"/>
    </row>
    <row r="2181" spans="1:8" x14ac:dyDescent="0.25">
      <c r="A2181" s="13">
        <v>4.1626914305223623</v>
      </c>
      <c r="B2181" s="18">
        <v>8.4</v>
      </c>
      <c r="D2181" s="8"/>
      <c r="E2181" s="9"/>
      <c r="G2181" s="8"/>
      <c r="H2181" s="8"/>
    </row>
    <row r="2182" spans="1:8" x14ac:dyDescent="0.25">
      <c r="A2182" s="13">
        <v>4.1626914305223623</v>
      </c>
      <c r="B2182" s="18">
        <v>10</v>
      </c>
      <c r="D2182" s="8"/>
      <c r="E2182" s="9"/>
      <c r="G2182" s="8"/>
      <c r="H2182" s="8"/>
    </row>
    <row r="2183" spans="1:8" x14ac:dyDescent="0.25">
      <c r="A2183" s="13">
        <v>4.1619655685195323</v>
      </c>
      <c r="B2183" s="18">
        <v>15</v>
      </c>
      <c r="D2183" s="8"/>
      <c r="E2183" s="9"/>
      <c r="G2183" s="8"/>
      <c r="H2183" s="8"/>
    </row>
    <row r="2184" spans="1:8" x14ac:dyDescent="0.25">
      <c r="A2184" s="13">
        <v>4.1619655685195323</v>
      </c>
      <c r="B2184" s="18">
        <v>15.2</v>
      </c>
      <c r="D2184" s="8"/>
      <c r="E2184" s="9"/>
      <c r="G2184" s="8"/>
      <c r="H2184" s="8"/>
    </row>
    <row r="2185" spans="1:8" x14ac:dyDescent="0.25">
      <c r="A2185" s="13">
        <v>4.1618970231128225</v>
      </c>
      <c r="B2185" s="18">
        <v>30</v>
      </c>
      <c r="D2185" s="8"/>
      <c r="E2185" s="9"/>
      <c r="G2185" s="8"/>
      <c r="H2185" s="8"/>
    </row>
    <row r="2186" spans="1:8" x14ac:dyDescent="0.25">
      <c r="A2186" s="13">
        <v>4.1616460534679867</v>
      </c>
      <c r="B2186" s="18">
        <v>5.4</v>
      </c>
      <c r="D2186" s="8"/>
      <c r="E2186" s="9"/>
      <c r="G2186" s="8"/>
      <c r="H2186" s="8"/>
    </row>
    <row r="2187" spans="1:8" x14ac:dyDescent="0.25">
      <c r="A2187" s="13">
        <v>4.1616270947776499</v>
      </c>
      <c r="B2187" s="18">
        <v>10.5</v>
      </c>
      <c r="D2187" s="8"/>
      <c r="E2187" s="9"/>
      <c r="G2187" s="8"/>
      <c r="H2187" s="8"/>
    </row>
    <row r="2188" spans="1:8" x14ac:dyDescent="0.25">
      <c r="A2188" s="13">
        <v>4.1614700527590971</v>
      </c>
      <c r="B2188" s="18">
        <v>8.1999999999999993</v>
      </c>
      <c r="D2188" s="8"/>
      <c r="E2188" s="9"/>
      <c r="G2188" s="8"/>
      <c r="H2188" s="8"/>
    </row>
    <row r="2189" spans="1:8" x14ac:dyDescent="0.25">
      <c r="A2189" s="13">
        <v>4.1612493466010125</v>
      </c>
      <c r="B2189" s="18">
        <v>17.2</v>
      </c>
      <c r="D2189" s="8"/>
      <c r="E2189" s="9"/>
      <c r="G2189" s="8"/>
      <c r="H2189" s="8"/>
    </row>
    <row r="2190" spans="1:8" x14ac:dyDescent="0.25">
      <c r="A2190" s="13">
        <v>4.1611695459194804</v>
      </c>
      <c r="B2190" s="18">
        <v>12.5</v>
      </c>
      <c r="D2190" s="8"/>
      <c r="E2190" s="9"/>
      <c r="G2190" s="8"/>
      <c r="H2190" s="8"/>
    </row>
    <row r="2191" spans="1:8" x14ac:dyDescent="0.25">
      <c r="A2191" s="13">
        <v>4.1610146166632198</v>
      </c>
      <c r="B2191" s="18">
        <v>8</v>
      </c>
      <c r="D2191" s="8"/>
      <c r="E2191" s="9"/>
      <c r="G2191" s="8"/>
      <c r="H2191" s="8"/>
    </row>
    <row r="2192" spans="1:8" x14ac:dyDescent="0.25">
      <c r="A2192" s="13">
        <v>4.1608168530612613</v>
      </c>
      <c r="B2192" s="18">
        <v>1</v>
      </c>
      <c r="D2192" s="8"/>
      <c r="E2192" s="9"/>
      <c r="G2192" s="8"/>
      <c r="H2192" s="8"/>
    </row>
    <row r="2193" spans="1:8" x14ac:dyDescent="0.25">
      <c r="A2193" s="13">
        <v>4.1607276724532971</v>
      </c>
      <c r="B2193" s="18">
        <v>5.8</v>
      </c>
      <c r="D2193" s="8"/>
      <c r="E2193" s="9"/>
      <c r="G2193" s="8"/>
      <c r="H2193" s="8"/>
    </row>
    <row r="2194" spans="1:8" x14ac:dyDescent="0.25">
      <c r="A2194" s="13">
        <v>4.1604420687261374</v>
      </c>
      <c r="B2194" s="18">
        <v>7.5</v>
      </c>
      <c r="D2194" s="8"/>
      <c r="E2194" s="9"/>
      <c r="G2194" s="8"/>
      <c r="H2194" s="8"/>
    </row>
    <row r="2195" spans="1:8" x14ac:dyDescent="0.25">
      <c r="A2195" s="13">
        <v>4.1604420687261374</v>
      </c>
      <c r="B2195" s="18">
        <v>3.3</v>
      </c>
      <c r="D2195" s="8"/>
      <c r="E2195" s="9"/>
      <c r="G2195" s="8"/>
      <c r="H2195" s="8"/>
    </row>
    <row r="2196" spans="1:8" x14ac:dyDescent="0.25">
      <c r="A2196" s="13">
        <v>4.1600890558156669</v>
      </c>
      <c r="B2196" s="18">
        <v>10</v>
      </c>
      <c r="D2196" s="8"/>
      <c r="E2196" s="9"/>
      <c r="G2196" s="8"/>
      <c r="H2196" s="8"/>
    </row>
    <row r="2197" spans="1:8" x14ac:dyDescent="0.25">
      <c r="A2197" s="13">
        <v>4.1591006808454534</v>
      </c>
      <c r="B2197" s="18">
        <v>5</v>
      </c>
      <c r="D2197" s="8"/>
      <c r="E2197" s="9"/>
      <c r="G2197" s="8"/>
      <c r="H2197" s="8"/>
    </row>
    <row r="2198" spans="1:8" x14ac:dyDescent="0.25">
      <c r="A2198" s="13">
        <v>4.1589833589785554</v>
      </c>
      <c r="B2198" s="18">
        <v>12</v>
      </c>
      <c r="D2198" s="8"/>
      <c r="E2198" s="9"/>
      <c r="G2198" s="8"/>
      <c r="H2198" s="8"/>
    </row>
    <row r="2199" spans="1:8" x14ac:dyDescent="0.25">
      <c r="A2199" s="13">
        <v>4.1580294054802405</v>
      </c>
      <c r="B2199" s="18">
        <v>0</v>
      </c>
      <c r="D2199" s="8"/>
      <c r="E2199" s="9"/>
      <c r="G2199" s="8"/>
      <c r="H2199" s="8"/>
    </row>
    <row r="2200" spans="1:8" x14ac:dyDescent="0.25">
      <c r="A2200" s="13">
        <v>4.1574645452504857</v>
      </c>
      <c r="B2200" s="18">
        <v>6.1</v>
      </c>
      <c r="D2200" s="8"/>
      <c r="E2200" s="9"/>
      <c r="G2200" s="8"/>
      <c r="H2200" s="8"/>
    </row>
    <row r="2201" spans="1:8" x14ac:dyDescent="0.25">
      <c r="A2201" s="13">
        <v>4.1571778668332913</v>
      </c>
      <c r="B2201" s="18">
        <v>15</v>
      </c>
      <c r="D2201" s="8"/>
      <c r="E2201" s="9"/>
      <c r="G2201" s="8"/>
      <c r="H2201" s="8"/>
    </row>
    <row r="2202" spans="1:8" x14ac:dyDescent="0.25">
      <c r="A2202" s="13">
        <v>4.1568046827594243</v>
      </c>
      <c r="B2202" s="18">
        <v>13.3</v>
      </c>
      <c r="D2202" s="8"/>
      <c r="E2202" s="9"/>
      <c r="G2202" s="8"/>
      <c r="H2202" s="8"/>
    </row>
    <row r="2203" spans="1:8" x14ac:dyDescent="0.25">
      <c r="A2203" s="13">
        <v>4.1562305608315357</v>
      </c>
      <c r="B2203" s="18">
        <v>19.2</v>
      </c>
      <c r="D2203" s="8"/>
      <c r="E2203" s="9"/>
      <c r="G2203" s="8"/>
      <c r="H2203" s="8"/>
    </row>
    <row r="2204" spans="1:8" x14ac:dyDescent="0.25">
      <c r="A2204" s="13">
        <v>4.1557222723421035</v>
      </c>
      <c r="B2204" s="18">
        <v>18</v>
      </c>
      <c r="D2204" s="8"/>
      <c r="E2204" s="9"/>
      <c r="G2204" s="8"/>
      <c r="H2204" s="8"/>
    </row>
    <row r="2205" spans="1:8" x14ac:dyDescent="0.25">
      <c r="A2205" s="13">
        <v>4.1556168514838339</v>
      </c>
      <c r="B2205" s="18">
        <v>8.1</v>
      </c>
      <c r="D2205" s="8"/>
      <c r="E2205" s="9"/>
      <c r="G2205" s="8"/>
      <c r="H2205" s="8"/>
    </row>
    <row r="2206" spans="1:8" x14ac:dyDescent="0.25">
      <c r="A2206" s="13">
        <v>4.1548033493343324</v>
      </c>
      <c r="B2206" s="18">
        <v>11.3</v>
      </c>
      <c r="D2206" s="8"/>
      <c r="E2206" s="9"/>
      <c r="G2206" s="8"/>
      <c r="H2206" s="8"/>
    </row>
    <row r="2207" spans="1:8" x14ac:dyDescent="0.25">
      <c r="A2207" s="13">
        <v>4.1548033493343324</v>
      </c>
      <c r="B2207" s="18">
        <v>11</v>
      </c>
      <c r="D2207" s="8"/>
      <c r="E2207" s="9"/>
      <c r="G2207" s="8"/>
      <c r="H2207" s="8"/>
    </row>
    <row r="2208" spans="1:8" x14ac:dyDescent="0.25">
      <c r="A2208" s="13">
        <v>4.1548033493343324</v>
      </c>
      <c r="B2208" s="18">
        <v>0.7</v>
      </c>
      <c r="D2208" s="8"/>
      <c r="E2208" s="9"/>
      <c r="G2208" s="8"/>
      <c r="H2208" s="8"/>
    </row>
    <row r="2209" spans="1:8" x14ac:dyDescent="0.25">
      <c r="A2209" s="13">
        <v>4.1535388806053213</v>
      </c>
      <c r="B2209" s="18">
        <v>11</v>
      </c>
      <c r="D2209" s="8"/>
      <c r="E2209" s="9"/>
      <c r="G2209" s="8"/>
      <c r="H2209" s="8"/>
    </row>
    <row r="2210" spans="1:8" x14ac:dyDescent="0.25">
      <c r="A2210" s="13">
        <v>4.1535388806053213</v>
      </c>
      <c r="B2210" s="18">
        <v>2.8</v>
      </c>
      <c r="D2210" s="8"/>
      <c r="E2210" s="9"/>
      <c r="G2210" s="8"/>
      <c r="H2210" s="8"/>
    </row>
    <row r="2211" spans="1:8" x14ac:dyDescent="0.25">
      <c r="A2211" s="13">
        <v>4.1535388806053213</v>
      </c>
      <c r="B2211" s="18">
        <v>13</v>
      </c>
      <c r="D2211" s="8"/>
      <c r="E2211" s="9"/>
      <c r="G2211" s="8"/>
      <c r="H2211" s="8"/>
    </row>
    <row r="2212" spans="1:8" x14ac:dyDescent="0.25">
      <c r="A2212" s="13">
        <v>4.15353229385848</v>
      </c>
      <c r="B2212" s="18">
        <v>4</v>
      </c>
      <c r="D2212" s="8"/>
      <c r="E2212" s="9"/>
      <c r="G2212" s="8"/>
      <c r="H2212" s="8"/>
    </row>
    <row r="2213" spans="1:8" x14ac:dyDescent="0.25">
      <c r="A2213" s="13">
        <v>4.1533268298425954</v>
      </c>
      <c r="B2213" s="18">
        <v>3.8</v>
      </c>
      <c r="D2213" s="8"/>
      <c r="E2213" s="9"/>
      <c r="G2213" s="8"/>
      <c r="H2213" s="8"/>
    </row>
    <row r="2214" spans="1:8" x14ac:dyDescent="0.25">
      <c r="A2214" s="13">
        <v>4.1528110833597269</v>
      </c>
      <c r="B2214" s="18">
        <v>2</v>
      </c>
      <c r="D2214" s="8"/>
      <c r="E2214" s="9"/>
      <c r="G2214" s="8"/>
      <c r="H2214" s="8"/>
    </row>
    <row r="2215" spans="1:8" x14ac:dyDescent="0.25">
      <c r="A2215" s="13">
        <v>4.1526358056852111</v>
      </c>
      <c r="B2215" s="18">
        <v>6.8</v>
      </c>
      <c r="D2215" s="8"/>
      <c r="E2215" s="9"/>
      <c r="G2215" s="8"/>
      <c r="H2215" s="8"/>
    </row>
    <row r="2216" spans="1:8" x14ac:dyDescent="0.25">
      <c r="A2216" s="13">
        <v>4.1526328715341281</v>
      </c>
      <c r="B2216" s="18">
        <v>10.8</v>
      </c>
      <c r="D2216" s="8"/>
      <c r="E2216" s="9"/>
      <c r="G2216" s="8"/>
      <c r="H2216" s="8"/>
    </row>
    <row r="2217" spans="1:8" x14ac:dyDescent="0.25">
      <c r="A2217" s="13">
        <v>4.1517123424060278</v>
      </c>
      <c r="B2217" s="18">
        <v>11</v>
      </c>
      <c r="D2217" s="8"/>
      <c r="E2217" s="9"/>
      <c r="G2217" s="8"/>
      <c r="H2217" s="8"/>
    </row>
    <row r="2218" spans="1:8" x14ac:dyDescent="0.25">
      <c r="A2218" s="13">
        <v>4.1516571935268107</v>
      </c>
      <c r="B2218" s="18">
        <v>3</v>
      </c>
      <c r="D2218" s="8"/>
      <c r="E2218" s="9"/>
      <c r="G2218" s="8"/>
      <c r="H2218" s="8"/>
    </row>
    <row r="2219" spans="1:8" x14ac:dyDescent="0.25">
      <c r="A2219" s="13">
        <v>4.1502573880193419</v>
      </c>
      <c r="B2219" s="18">
        <v>17</v>
      </c>
      <c r="D2219" s="8"/>
      <c r="E2219" s="9"/>
      <c r="G2219" s="8"/>
      <c r="H2219" s="8"/>
    </row>
    <row r="2220" spans="1:8" x14ac:dyDescent="0.25">
      <c r="A2220" s="13">
        <v>4.1501469058698595</v>
      </c>
      <c r="B2220" s="18">
        <v>8</v>
      </c>
      <c r="D2220" s="8"/>
      <c r="E2220" s="9"/>
      <c r="G2220" s="8"/>
      <c r="H2220" s="8"/>
    </row>
    <row r="2221" spans="1:8" x14ac:dyDescent="0.25">
      <c r="A2221" s="13">
        <v>4.1498998943773504</v>
      </c>
      <c r="B2221" s="18">
        <v>10.8</v>
      </c>
      <c r="D2221" s="8"/>
      <c r="E2221" s="9"/>
      <c r="G2221" s="8"/>
      <c r="H2221" s="8"/>
    </row>
    <row r="2222" spans="1:8" x14ac:dyDescent="0.25">
      <c r="A2222" s="13">
        <v>4.1498998943773504</v>
      </c>
      <c r="B2222" s="18">
        <v>1</v>
      </c>
      <c r="D2222" s="8"/>
      <c r="E2222" s="9"/>
      <c r="G2222" s="8"/>
      <c r="H2222" s="8"/>
    </row>
    <row r="2223" spans="1:8" x14ac:dyDescent="0.25">
      <c r="A2223" s="13">
        <v>4.1493138867642463</v>
      </c>
      <c r="B2223" s="18">
        <v>10.5</v>
      </c>
      <c r="D2223" s="8"/>
      <c r="E2223" s="9"/>
      <c r="G2223" s="8"/>
      <c r="H2223" s="8"/>
    </row>
    <row r="2224" spans="1:8" x14ac:dyDescent="0.25">
      <c r="A2224" s="13">
        <v>4.1490351822367186</v>
      </c>
      <c r="B2224" s="18">
        <v>4</v>
      </c>
      <c r="D2224" s="8"/>
      <c r="E2224" s="9"/>
      <c r="G2224" s="8"/>
      <c r="H2224" s="8"/>
    </row>
    <row r="2225" spans="1:8" x14ac:dyDescent="0.25">
      <c r="A2225" s="13">
        <v>4.1485290288871051</v>
      </c>
      <c r="B2225" s="18">
        <v>2</v>
      </c>
      <c r="D2225" s="8"/>
      <c r="E2225" s="9"/>
      <c r="G2225" s="8"/>
      <c r="H2225" s="8"/>
    </row>
    <row r="2226" spans="1:8" x14ac:dyDescent="0.25">
      <c r="A2226" s="13">
        <v>4.1482105349954477</v>
      </c>
      <c r="B2226" s="18">
        <v>18</v>
      </c>
      <c r="D2226" s="8"/>
      <c r="E2226" s="9"/>
      <c r="G2226" s="8"/>
      <c r="H2226" s="8"/>
    </row>
    <row r="2227" spans="1:8" x14ac:dyDescent="0.25">
      <c r="A2227" s="13">
        <v>4.1473474792459708</v>
      </c>
      <c r="B2227" s="18">
        <v>20.399999999999999</v>
      </c>
      <c r="D2227" s="8"/>
      <c r="E2227" s="9"/>
      <c r="G2227" s="8"/>
      <c r="H2227" s="8"/>
    </row>
    <row r="2228" spans="1:8" x14ac:dyDescent="0.25">
      <c r="A2228" s="13">
        <v>4.1469887053949739</v>
      </c>
      <c r="B2228" s="18">
        <v>1</v>
      </c>
      <c r="D2228" s="8"/>
      <c r="E2228" s="9"/>
      <c r="G2228" s="8"/>
      <c r="H2228" s="8"/>
    </row>
    <row r="2229" spans="1:8" x14ac:dyDescent="0.25">
      <c r="A2229" s="13">
        <v>4.1469887053949739</v>
      </c>
      <c r="B2229" s="18">
        <v>6</v>
      </c>
      <c r="D2229" s="8"/>
      <c r="E2229" s="9"/>
      <c r="G2229" s="8"/>
      <c r="H2229" s="8"/>
    </row>
    <row r="2230" spans="1:8" x14ac:dyDescent="0.25">
      <c r="A2230" s="13">
        <v>4.1467507639106662</v>
      </c>
      <c r="B2230" s="18">
        <v>10.3</v>
      </c>
      <c r="D2230" s="8"/>
      <c r="E2230" s="9"/>
      <c r="G2230" s="8"/>
      <c r="H2230" s="8"/>
    </row>
    <row r="2231" spans="1:8" x14ac:dyDescent="0.25">
      <c r="A2231" s="13">
        <v>4.1462609081493804</v>
      </c>
      <c r="B2231" s="18">
        <v>13</v>
      </c>
      <c r="D2231" s="8"/>
      <c r="E2231" s="9"/>
      <c r="G2231" s="8"/>
      <c r="H2231" s="8"/>
    </row>
    <row r="2232" spans="1:8" x14ac:dyDescent="0.25">
      <c r="A2232" s="13">
        <v>4.1462609081493804</v>
      </c>
      <c r="B2232" s="18">
        <v>2</v>
      </c>
      <c r="D2232" s="8"/>
      <c r="E2232" s="9"/>
      <c r="G2232" s="8"/>
      <c r="H2232" s="8"/>
    </row>
    <row r="2233" spans="1:8" x14ac:dyDescent="0.25">
      <c r="A2233" s="13">
        <v>4.1462609081493804</v>
      </c>
      <c r="B2233" s="18">
        <v>7.8</v>
      </c>
      <c r="D2233" s="8"/>
      <c r="E2233" s="9"/>
      <c r="G2233" s="8"/>
      <c r="H2233" s="8"/>
    </row>
    <row r="2234" spans="1:8" x14ac:dyDescent="0.25">
      <c r="A2234" s="13">
        <v>4.1458925248592866</v>
      </c>
      <c r="B2234" s="18">
        <v>8</v>
      </c>
      <c r="D2234" s="8"/>
      <c r="E2234" s="9"/>
      <c r="G2234" s="8"/>
      <c r="H2234" s="8"/>
    </row>
    <row r="2235" spans="1:8" x14ac:dyDescent="0.25">
      <c r="A2235" s="13">
        <v>4.145791177688368</v>
      </c>
      <c r="B2235" s="18">
        <v>7</v>
      </c>
      <c r="D2235" s="8"/>
      <c r="E2235" s="9"/>
      <c r="G2235" s="8"/>
      <c r="H2235" s="8"/>
    </row>
    <row r="2236" spans="1:8" x14ac:dyDescent="0.25">
      <c r="A2236" s="13">
        <v>4.145533110903787</v>
      </c>
      <c r="B2236" s="18">
        <v>8</v>
      </c>
      <c r="D2236" s="8"/>
      <c r="E2236" s="9"/>
      <c r="G2236" s="8"/>
      <c r="H2236" s="8"/>
    </row>
    <row r="2237" spans="1:8" x14ac:dyDescent="0.25">
      <c r="A2237" s="13">
        <v>4.1451650476659436</v>
      </c>
      <c r="B2237" s="18">
        <v>5</v>
      </c>
      <c r="D2237" s="8"/>
      <c r="E2237" s="9"/>
      <c r="G2237" s="8"/>
      <c r="H2237" s="8"/>
    </row>
    <row r="2238" spans="1:8" x14ac:dyDescent="0.25">
      <c r="A2238" s="13">
        <v>4.1446780696693928</v>
      </c>
      <c r="B2238" s="18">
        <v>2</v>
      </c>
      <c r="D2238" s="8"/>
      <c r="E2238" s="9"/>
      <c r="G2238" s="8"/>
      <c r="H2238" s="8"/>
    </row>
    <row r="2239" spans="1:8" x14ac:dyDescent="0.25">
      <c r="A2239" s="13">
        <v>4.1440600205565339</v>
      </c>
      <c r="B2239" s="18">
        <v>11.2</v>
      </c>
      <c r="D2239" s="8"/>
      <c r="E2239" s="9"/>
      <c r="G2239" s="8"/>
      <c r="H2239" s="8"/>
    </row>
    <row r="2240" spans="1:8" x14ac:dyDescent="0.25">
      <c r="A2240" s="13">
        <v>4.1436386482906054</v>
      </c>
      <c r="B2240" s="18">
        <v>0</v>
      </c>
      <c r="D2240" s="8"/>
      <c r="E2240" s="9"/>
      <c r="G2240" s="8"/>
      <c r="H2240" s="8"/>
    </row>
    <row r="2241" spans="1:8" x14ac:dyDescent="0.25">
      <c r="A2241" s="13">
        <v>4.1433497191670039</v>
      </c>
      <c r="B2241" s="18">
        <v>6.6</v>
      </c>
      <c r="D2241" s="8"/>
      <c r="E2241" s="9"/>
      <c r="G2241" s="8"/>
      <c r="H2241" s="8"/>
    </row>
    <row r="2242" spans="1:8" x14ac:dyDescent="0.25">
      <c r="A2242" s="13">
        <v>4.1433497191670039</v>
      </c>
      <c r="B2242" s="18">
        <v>2.8</v>
      </c>
      <c r="D2242" s="8"/>
      <c r="E2242" s="9"/>
      <c r="G2242" s="8"/>
      <c r="H2242" s="8"/>
    </row>
    <row r="2243" spans="1:8" x14ac:dyDescent="0.25">
      <c r="A2243" s="13">
        <v>4.1419113548009738</v>
      </c>
      <c r="B2243" s="18">
        <v>12.6</v>
      </c>
      <c r="D2243" s="8"/>
      <c r="E2243" s="9"/>
      <c r="G2243" s="8"/>
      <c r="H2243" s="8"/>
    </row>
    <row r="2244" spans="1:8" x14ac:dyDescent="0.25">
      <c r="A2244" s="13">
        <v>4.140738512380481</v>
      </c>
      <c r="B2244" s="18">
        <v>5.0999999999999996</v>
      </c>
      <c r="D2244" s="8"/>
      <c r="E2244" s="9"/>
      <c r="G2244" s="8"/>
      <c r="H2244" s="8"/>
    </row>
    <row r="2245" spans="1:8" x14ac:dyDescent="0.25">
      <c r="A2245" s="13">
        <v>4.1400727073125454</v>
      </c>
      <c r="B2245" s="18">
        <v>8.5</v>
      </c>
      <c r="D2245" s="8"/>
      <c r="E2245" s="9"/>
      <c r="G2245" s="8"/>
      <c r="H2245" s="8"/>
    </row>
    <row r="2246" spans="1:8" x14ac:dyDescent="0.25">
      <c r="A2246" s="13">
        <v>4.1400409589931968</v>
      </c>
      <c r="B2246" s="18">
        <v>10.1</v>
      </c>
      <c r="D2246" s="8"/>
      <c r="E2246" s="9"/>
      <c r="G2246" s="8"/>
      <c r="H2246" s="8"/>
    </row>
    <row r="2247" spans="1:8" x14ac:dyDescent="0.25">
      <c r="A2247" s="13">
        <v>4.1397107329390339</v>
      </c>
      <c r="B2247" s="18">
        <v>9</v>
      </c>
      <c r="D2247" s="8"/>
      <c r="E2247" s="9"/>
      <c r="G2247" s="8"/>
      <c r="H2247" s="8"/>
    </row>
    <row r="2248" spans="1:8" x14ac:dyDescent="0.25">
      <c r="A2248" s="13">
        <v>4.1394576155091718</v>
      </c>
      <c r="B2248" s="18">
        <v>22.3</v>
      </c>
      <c r="D2248" s="8"/>
      <c r="E2248" s="9"/>
      <c r="G2248" s="8"/>
      <c r="H2248" s="8"/>
    </row>
    <row r="2249" spans="1:8" x14ac:dyDescent="0.25">
      <c r="A2249" s="13">
        <v>4.1393911194864508</v>
      </c>
      <c r="B2249" s="18">
        <v>3.6</v>
      </c>
      <c r="D2249" s="8"/>
      <c r="E2249" s="9"/>
      <c r="G2249" s="8"/>
      <c r="H2249" s="8"/>
    </row>
    <row r="2250" spans="1:8" x14ac:dyDescent="0.25">
      <c r="A2250" s="13">
        <v>4.1393911194864508</v>
      </c>
      <c r="B2250" s="18">
        <v>7.7</v>
      </c>
      <c r="D2250" s="8"/>
      <c r="E2250" s="9"/>
      <c r="G2250" s="8"/>
      <c r="H2250" s="8"/>
    </row>
    <row r="2251" spans="1:8" x14ac:dyDescent="0.25">
      <c r="A2251" s="13">
        <v>4.1393452301192033</v>
      </c>
      <c r="B2251" s="18">
        <v>13.7</v>
      </c>
      <c r="D2251" s="8"/>
      <c r="E2251" s="9"/>
      <c r="G2251" s="8"/>
      <c r="H2251" s="8"/>
    </row>
    <row r="2252" spans="1:8" x14ac:dyDescent="0.25">
      <c r="A2252" s="13">
        <v>4.1389829356934404</v>
      </c>
      <c r="B2252" s="18">
        <v>2.8</v>
      </c>
      <c r="D2252" s="8"/>
      <c r="E2252" s="9"/>
      <c r="G2252" s="8"/>
      <c r="H2252" s="8"/>
    </row>
    <row r="2253" spans="1:8" x14ac:dyDescent="0.25">
      <c r="A2253" s="13">
        <v>4.1389829356934404</v>
      </c>
      <c r="B2253" s="18">
        <v>9.6</v>
      </c>
      <c r="D2253" s="8"/>
      <c r="E2253" s="9"/>
      <c r="G2253" s="8"/>
      <c r="H2253" s="8"/>
    </row>
    <row r="2254" spans="1:8" x14ac:dyDescent="0.25">
      <c r="A2254" s="13">
        <v>4.1371627985391752</v>
      </c>
      <c r="B2254" s="18">
        <v>14.6</v>
      </c>
      <c r="D2254" s="8"/>
      <c r="E2254" s="9"/>
      <c r="G2254" s="8"/>
      <c r="H2254" s="8"/>
    </row>
    <row r="2255" spans="1:8" x14ac:dyDescent="0.25">
      <c r="A2255" s="13">
        <v>4.1369379046783799</v>
      </c>
      <c r="B2255" s="18">
        <v>7.9</v>
      </c>
      <c r="D2255" s="8"/>
      <c r="E2255" s="9"/>
      <c r="G2255" s="8"/>
      <c r="H2255" s="8"/>
    </row>
    <row r="2256" spans="1:8" x14ac:dyDescent="0.25">
      <c r="A2256" s="13">
        <v>4.13655700416298</v>
      </c>
      <c r="B2256" s="18">
        <v>5.5</v>
      </c>
      <c r="D2256" s="8"/>
      <c r="E2256" s="9"/>
      <c r="G2256" s="8"/>
      <c r="H2256" s="8"/>
    </row>
    <row r="2257" spans="1:8" x14ac:dyDescent="0.25">
      <c r="A2257" s="13">
        <v>4.13655700416298</v>
      </c>
      <c r="B2257" s="18">
        <v>2.8</v>
      </c>
      <c r="D2257" s="8"/>
      <c r="E2257" s="9"/>
      <c r="G2257" s="8"/>
      <c r="H2257" s="8"/>
    </row>
    <row r="2258" spans="1:8" x14ac:dyDescent="0.25">
      <c r="A2258" s="13">
        <v>4.13655700416298</v>
      </c>
      <c r="B2258" s="18">
        <v>3.5</v>
      </c>
      <c r="D2258" s="8"/>
      <c r="E2258" s="9"/>
      <c r="G2258" s="8"/>
      <c r="H2258" s="8"/>
    </row>
    <row r="2259" spans="1:8" x14ac:dyDescent="0.25">
      <c r="A2259" s="13">
        <v>4.1360911080144511</v>
      </c>
      <c r="B2259" s="18">
        <v>10.5</v>
      </c>
      <c r="D2259" s="8"/>
      <c r="E2259" s="9"/>
      <c r="G2259" s="8"/>
      <c r="H2259" s="8"/>
    </row>
    <row r="2260" spans="1:8" x14ac:dyDescent="0.25">
      <c r="A2260" s="13">
        <v>4.1353024281396653</v>
      </c>
      <c r="B2260" s="18">
        <v>11.5</v>
      </c>
      <c r="D2260" s="8"/>
      <c r="E2260" s="9"/>
      <c r="G2260" s="8"/>
      <c r="H2260" s="8"/>
    </row>
    <row r="2261" spans="1:8" x14ac:dyDescent="0.25">
      <c r="A2261" s="13">
        <v>4.1353024281396653</v>
      </c>
      <c r="B2261" s="18">
        <v>3</v>
      </c>
      <c r="D2261" s="8"/>
      <c r="E2261" s="9"/>
      <c r="G2261" s="8"/>
      <c r="H2261" s="8"/>
    </row>
    <row r="2262" spans="1:8" x14ac:dyDescent="0.25">
      <c r="A2262" s="13">
        <v>4.1346444250470835</v>
      </c>
      <c r="B2262" s="18">
        <v>9.1999999999999993</v>
      </c>
      <c r="D2262" s="8"/>
      <c r="E2262" s="9"/>
      <c r="G2262" s="8"/>
      <c r="H2262" s="8"/>
    </row>
    <row r="2263" spans="1:8" x14ac:dyDescent="0.25">
      <c r="A2263" s="13">
        <v>4.134484689870308</v>
      </c>
      <c r="B2263" s="18">
        <v>10</v>
      </c>
      <c r="D2263" s="8"/>
      <c r="E2263" s="9"/>
      <c r="G2263" s="8"/>
      <c r="H2263" s="8"/>
    </row>
    <row r="2264" spans="1:8" x14ac:dyDescent="0.25">
      <c r="A2264" s="13">
        <v>4.1340329136972542</v>
      </c>
      <c r="B2264" s="18">
        <v>8</v>
      </c>
      <c r="D2264" s="8"/>
      <c r="E2264" s="9"/>
      <c r="G2264" s="8"/>
      <c r="H2264" s="8"/>
    </row>
    <row r="2265" spans="1:8" x14ac:dyDescent="0.25">
      <c r="A2265" s="13">
        <v>4.1333166917787336</v>
      </c>
      <c r="B2265" s="18">
        <v>2</v>
      </c>
      <c r="D2265" s="8"/>
      <c r="E2265" s="9"/>
      <c r="G2265" s="8"/>
      <c r="H2265" s="8"/>
    </row>
    <row r="2266" spans="1:8" x14ac:dyDescent="0.25">
      <c r="A2266" s="13">
        <v>4.1333166917787336</v>
      </c>
      <c r="B2266" s="18">
        <v>7.5</v>
      </c>
      <c r="D2266" s="8"/>
      <c r="E2266" s="9"/>
      <c r="G2266" s="8"/>
      <c r="H2266" s="8"/>
    </row>
    <row r="2267" spans="1:8" x14ac:dyDescent="0.25">
      <c r="A2267" s="13">
        <v>4.1331276216021751</v>
      </c>
      <c r="B2267" s="18">
        <v>11.3</v>
      </c>
      <c r="D2267" s="8"/>
      <c r="E2267" s="9"/>
      <c r="G2267" s="8"/>
      <c r="H2267" s="8"/>
    </row>
    <row r="2268" spans="1:8" x14ac:dyDescent="0.25">
      <c r="A2268" s="13">
        <v>4.13279793537912</v>
      </c>
      <c r="B2268" s="18">
        <v>4.9000000000000004</v>
      </c>
      <c r="D2268" s="8"/>
      <c r="E2268" s="9"/>
      <c r="G2268" s="8"/>
      <c r="H2268" s="8"/>
    </row>
    <row r="2269" spans="1:8" x14ac:dyDescent="0.25">
      <c r="A2269" s="13">
        <v>4.13279793537912</v>
      </c>
      <c r="B2269" s="18">
        <v>11</v>
      </c>
      <c r="D2269" s="8"/>
      <c r="E2269" s="9"/>
      <c r="G2269" s="8"/>
      <c r="H2269" s="8"/>
    </row>
    <row r="2270" spans="1:8" x14ac:dyDescent="0.25">
      <c r="A2270" s="13">
        <v>4.1321854160858766</v>
      </c>
      <c r="B2270" s="18">
        <v>8.3000000000000007</v>
      </c>
      <c r="D2270" s="8"/>
      <c r="E2270" s="9"/>
      <c r="G2270" s="8"/>
      <c r="H2270" s="8"/>
    </row>
    <row r="2271" spans="1:8" x14ac:dyDescent="0.25">
      <c r="A2271" s="13">
        <v>4.132070458185777</v>
      </c>
      <c r="B2271" s="18">
        <v>4.4000000000000004</v>
      </c>
      <c r="D2271" s="8"/>
      <c r="E2271" s="9"/>
      <c r="G2271" s="8"/>
      <c r="H2271" s="8"/>
    </row>
    <row r="2272" spans="1:8" x14ac:dyDescent="0.25">
      <c r="A2272" s="13">
        <v>4.1313301188911042</v>
      </c>
      <c r="B2272" s="18">
        <v>6.1</v>
      </c>
      <c r="D2272" s="8"/>
      <c r="E2272" s="9"/>
      <c r="G2272" s="8"/>
      <c r="H2272" s="8"/>
    </row>
    <row r="2273" spans="1:8" x14ac:dyDescent="0.25">
      <c r="A2273" s="13">
        <v>4.131213736792879</v>
      </c>
      <c r="B2273" s="18">
        <v>3</v>
      </c>
      <c r="D2273" s="8"/>
      <c r="E2273" s="9"/>
      <c r="G2273" s="8"/>
      <c r="H2273" s="8"/>
    </row>
    <row r="2274" spans="1:8" x14ac:dyDescent="0.25">
      <c r="A2274" s="13">
        <v>4.131213736792879</v>
      </c>
      <c r="B2274" s="18">
        <v>7</v>
      </c>
      <c r="D2274" s="8"/>
      <c r="E2274" s="9"/>
      <c r="G2274" s="8"/>
      <c r="H2274" s="8"/>
    </row>
    <row r="2275" spans="1:8" x14ac:dyDescent="0.25">
      <c r="A2275" s="13">
        <v>4.1309771659919043</v>
      </c>
      <c r="B2275" s="18">
        <v>6</v>
      </c>
      <c r="D2275" s="8"/>
      <c r="E2275" s="9"/>
      <c r="G2275" s="8"/>
      <c r="H2275" s="8"/>
    </row>
    <row r="2276" spans="1:8" x14ac:dyDescent="0.25">
      <c r="A2276" s="13">
        <v>4.1305970245874981</v>
      </c>
      <c r="B2276" s="18">
        <v>4.5</v>
      </c>
      <c r="D2276" s="8"/>
      <c r="E2276" s="9"/>
      <c r="G2276" s="8"/>
      <c r="H2276" s="8"/>
    </row>
    <row r="2277" spans="1:8" x14ac:dyDescent="0.25">
      <c r="A2277" s="13">
        <v>4.1302847418367286</v>
      </c>
      <c r="B2277" s="18">
        <v>6.7</v>
      </c>
      <c r="D2277" s="8"/>
      <c r="E2277" s="9"/>
      <c r="G2277" s="8"/>
      <c r="H2277" s="8"/>
    </row>
    <row r="2278" spans="1:8" x14ac:dyDescent="0.25">
      <c r="A2278" s="13">
        <v>4.1302847418367286</v>
      </c>
      <c r="B2278" s="18">
        <v>3.5</v>
      </c>
      <c r="D2278" s="8"/>
      <c r="E2278" s="9"/>
      <c r="G2278" s="8"/>
      <c r="H2278" s="8"/>
    </row>
    <row r="2279" spans="1:8" x14ac:dyDescent="0.25">
      <c r="A2279" s="13">
        <v>4.1291605494124068</v>
      </c>
      <c r="B2279" s="18">
        <v>4</v>
      </c>
      <c r="D2279" s="8"/>
      <c r="E2279" s="9"/>
      <c r="G2279" s="8"/>
      <c r="H2279" s="8"/>
    </row>
    <row r="2280" spans="1:8" x14ac:dyDescent="0.25">
      <c r="A2280" s="13">
        <v>4.1274490464522655</v>
      </c>
      <c r="B2280" s="18">
        <v>14</v>
      </c>
      <c r="D2280" s="8"/>
      <c r="E2280" s="9"/>
      <c r="G2280" s="8"/>
      <c r="H2280" s="8"/>
    </row>
    <row r="2281" spans="1:8" x14ac:dyDescent="0.25">
      <c r="A2281" s="13">
        <v>4.1273805493229867</v>
      </c>
      <c r="B2281" s="18">
        <v>3</v>
      </c>
      <c r="D2281" s="8"/>
      <c r="E2281" s="9"/>
      <c r="G2281" s="8"/>
      <c r="H2281" s="8"/>
    </row>
    <row r="2282" spans="1:8" x14ac:dyDescent="0.25">
      <c r="A2282" s="13">
        <v>4.1261544725935346</v>
      </c>
      <c r="B2282" s="18">
        <v>10.4</v>
      </c>
      <c r="D2282" s="8"/>
      <c r="E2282" s="9"/>
      <c r="G2282" s="8"/>
      <c r="H2282" s="8"/>
    </row>
    <row r="2283" spans="1:8" x14ac:dyDescent="0.25">
      <c r="A2283" s="13">
        <v>4.1261544725935346</v>
      </c>
      <c r="B2283" s="18">
        <v>4.5999999999999996</v>
      </c>
      <c r="D2283" s="8"/>
      <c r="E2283" s="9"/>
      <c r="G2283" s="8"/>
      <c r="H2283" s="8"/>
    </row>
    <row r="2284" spans="1:8" x14ac:dyDescent="0.25">
      <c r="A2284" s="13">
        <v>4.1261032336192276</v>
      </c>
      <c r="B2284" s="18">
        <v>7.6</v>
      </c>
      <c r="D2284" s="8"/>
      <c r="E2284" s="9"/>
      <c r="G2284" s="8"/>
      <c r="H2284" s="8"/>
    </row>
    <row r="2285" spans="1:8" x14ac:dyDescent="0.25">
      <c r="A2285" s="13">
        <v>4.1259417564975207</v>
      </c>
      <c r="B2285" s="18">
        <v>8.1</v>
      </c>
      <c r="D2285" s="8"/>
      <c r="E2285" s="9"/>
      <c r="G2285" s="8"/>
      <c r="H2285" s="8"/>
    </row>
    <row r="2286" spans="1:8" x14ac:dyDescent="0.25">
      <c r="A2286" s="13">
        <v>4.1255231634456937</v>
      </c>
      <c r="B2286" s="18">
        <v>10</v>
      </c>
      <c r="D2286" s="8"/>
      <c r="E2286" s="9"/>
      <c r="G2286" s="8"/>
      <c r="H2286" s="8"/>
    </row>
    <row r="2287" spans="1:8" x14ac:dyDescent="0.25">
      <c r="A2287" s="13">
        <v>4.1254895689073781</v>
      </c>
      <c r="B2287" s="18">
        <v>8.8000000000000007</v>
      </c>
      <c r="D2287" s="8"/>
      <c r="E2287" s="9"/>
      <c r="G2287" s="8"/>
      <c r="H2287" s="8"/>
    </row>
    <row r="2288" spans="1:8" x14ac:dyDescent="0.25">
      <c r="A2288" s="13">
        <v>4.1254586026178295</v>
      </c>
      <c r="B2288" s="18">
        <v>4.9000000000000004</v>
      </c>
      <c r="D2288" s="8"/>
      <c r="E2288" s="9"/>
      <c r="G2288" s="8"/>
      <c r="H2288" s="8"/>
    </row>
    <row r="2289" spans="1:8" x14ac:dyDescent="0.25">
      <c r="A2289" s="13">
        <v>4.1254382506750149</v>
      </c>
      <c r="B2289" s="18">
        <v>15.2</v>
      </c>
      <c r="D2289" s="8"/>
      <c r="E2289" s="9"/>
      <c r="G2289" s="8"/>
      <c r="H2289" s="8"/>
    </row>
    <row r="2290" spans="1:8" x14ac:dyDescent="0.25">
      <c r="A2290" s="13">
        <v>4.1252572936978362</v>
      </c>
      <c r="B2290" s="18">
        <v>6.4</v>
      </c>
      <c r="D2290" s="8"/>
      <c r="E2290" s="9"/>
      <c r="G2290" s="8"/>
      <c r="H2290" s="8"/>
    </row>
    <row r="2291" spans="1:8" x14ac:dyDescent="0.25">
      <c r="A2291" s="13">
        <v>4.1247956862523525</v>
      </c>
      <c r="B2291" s="18">
        <v>4.5</v>
      </c>
      <c r="D2291" s="8"/>
      <c r="E2291" s="9"/>
      <c r="G2291" s="8"/>
      <c r="H2291" s="8"/>
    </row>
    <row r="2292" spans="1:8" x14ac:dyDescent="0.25">
      <c r="A2292" s="13">
        <v>4.1247507794792098</v>
      </c>
      <c r="B2292" s="18">
        <v>6.6</v>
      </c>
      <c r="D2292" s="8"/>
      <c r="E2292" s="9"/>
      <c r="G2292" s="8"/>
      <c r="H2292" s="8"/>
    </row>
    <row r="2293" spans="1:8" x14ac:dyDescent="0.25">
      <c r="A2293" s="13">
        <v>4.1244269907815587</v>
      </c>
      <c r="B2293" s="18">
        <v>9</v>
      </c>
      <c r="D2293" s="8"/>
      <c r="E2293" s="9"/>
      <c r="G2293" s="8"/>
      <c r="H2293" s="8"/>
    </row>
    <row r="2294" spans="1:8" x14ac:dyDescent="0.25">
      <c r="A2294" s="13">
        <v>4.1236991935359644</v>
      </c>
      <c r="B2294" s="18">
        <v>14.5</v>
      </c>
      <c r="D2294" s="8"/>
      <c r="E2294" s="9"/>
      <c r="G2294" s="8"/>
      <c r="H2294" s="8"/>
    </row>
    <row r="2295" spans="1:8" x14ac:dyDescent="0.25">
      <c r="A2295" s="13">
        <v>4.1235770291641325</v>
      </c>
      <c r="B2295" s="18">
        <v>10.5</v>
      </c>
      <c r="D2295" s="8"/>
      <c r="E2295" s="9"/>
      <c r="G2295" s="8"/>
      <c r="H2295" s="8"/>
    </row>
    <row r="2296" spans="1:8" x14ac:dyDescent="0.25">
      <c r="A2296" s="13">
        <v>4.123536655912674</v>
      </c>
      <c r="B2296" s="18">
        <v>10.3</v>
      </c>
      <c r="D2296" s="8"/>
      <c r="E2296" s="9"/>
      <c r="G2296" s="8"/>
      <c r="H2296" s="8"/>
    </row>
    <row r="2297" spans="1:8" x14ac:dyDescent="0.25">
      <c r="A2297" s="13">
        <v>4.1232895849194549</v>
      </c>
      <c r="B2297" s="18">
        <v>18</v>
      </c>
      <c r="D2297" s="8"/>
      <c r="E2297" s="9"/>
      <c r="G2297" s="8"/>
      <c r="H2297" s="8"/>
    </row>
    <row r="2298" spans="1:8" x14ac:dyDescent="0.25">
      <c r="A2298" s="13">
        <v>4.12297139629037</v>
      </c>
      <c r="B2298" s="18">
        <v>2</v>
      </c>
      <c r="D2298" s="8"/>
      <c r="E2298" s="9"/>
      <c r="G2298" s="8"/>
      <c r="H2298" s="8"/>
    </row>
    <row r="2299" spans="1:8" x14ac:dyDescent="0.25">
      <c r="A2299" s="13">
        <v>4.1225756825600959</v>
      </c>
      <c r="B2299" s="18">
        <v>8</v>
      </c>
      <c r="D2299" s="8"/>
      <c r="E2299" s="9"/>
      <c r="G2299" s="8"/>
      <c r="H2299" s="8"/>
    </row>
    <row r="2300" spans="1:8" x14ac:dyDescent="0.25">
      <c r="A2300" s="13">
        <v>4.1225756825600959</v>
      </c>
      <c r="B2300" s="18">
        <v>7</v>
      </c>
      <c r="D2300" s="8"/>
      <c r="E2300" s="9"/>
      <c r="G2300" s="8"/>
      <c r="H2300" s="8"/>
    </row>
    <row r="2301" spans="1:8" x14ac:dyDescent="0.25">
      <c r="A2301" s="13">
        <v>4.1225756825600959</v>
      </c>
      <c r="B2301" s="18">
        <v>11.4</v>
      </c>
      <c r="D2301" s="8"/>
      <c r="E2301" s="9"/>
      <c r="G2301" s="8"/>
      <c r="H2301" s="8"/>
    </row>
    <row r="2302" spans="1:8" x14ac:dyDescent="0.25">
      <c r="A2302" s="13">
        <v>4.1225733630009351</v>
      </c>
      <c r="B2302" s="18">
        <v>17.399999999999999</v>
      </c>
      <c r="D2302" s="8"/>
      <c r="E2302" s="9"/>
      <c r="G2302" s="8"/>
      <c r="H2302" s="8"/>
    </row>
    <row r="2303" spans="1:8" x14ac:dyDescent="0.25">
      <c r="A2303" s="13">
        <v>4.1225733630009351</v>
      </c>
      <c r="B2303" s="18">
        <v>2.9</v>
      </c>
      <c r="D2303" s="8"/>
      <c r="E2303" s="9"/>
      <c r="G2303" s="8"/>
      <c r="H2303" s="8"/>
    </row>
    <row r="2304" spans="1:8" x14ac:dyDescent="0.25">
      <c r="A2304" s="13">
        <v>4.1218349796994147</v>
      </c>
      <c r="B2304" s="18">
        <v>2</v>
      </c>
      <c r="D2304" s="8"/>
      <c r="E2304" s="9"/>
      <c r="G2304" s="8"/>
      <c r="H2304" s="8"/>
    </row>
    <row r="2305" spans="1:8" x14ac:dyDescent="0.25">
      <c r="A2305" s="13">
        <v>4.1212784750376779</v>
      </c>
      <c r="B2305" s="18">
        <v>5.5</v>
      </c>
      <c r="D2305" s="8"/>
      <c r="E2305" s="9"/>
      <c r="G2305" s="8"/>
      <c r="H2305" s="8"/>
    </row>
    <row r="2306" spans="1:8" x14ac:dyDescent="0.25">
      <c r="A2306" s="13">
        <v>4.1211583002856393</v>
      </c>
      <c r="B2306" s="18">
        <v>10.5</v>
      </c>
      <c r="D2306" s="8"/>
      <c r="E2306" s="9"/>
      <c r="G2306" s="8"/>
      <c r="H2306" s="8"/>
    </row>
    <row r="2307" spans="1:8" x14ac:dyDescent="0.25">
      <c r="A2307" s="13">
        <v>4.1211530901818003</v>
      </c>
      <c r="B2307" s="18">
        <v>1</v>
      </c>
      <c r="D2307" s="8"/>
      <c r="E2307" s="9"/>
      <c r="G2307" s="8"/>
      <c r="H2307" s="8"/>
    </row>
    <row r="2308" spans="1:8" x14ac:dyDescent="0.25">
      <c r="A2308" s="13">
        <v>4.1208763483473518</v>
      </c>
      <c r="B2308" s="18">
        <v>9.8000000000000007</v>
      </c>
      <c r="D2308" s="8"/>
      <c r="E2308" s="9"/>
      <c r="G2308" s="8"/>
      <c r="H2308" s="8"/>
    </row>
    <row r="2309" spans="1:8" x14ac:dyDescent="0.25">
      <c r="A2309" s="13">
        <v>4.1208763483473518</v>
      </c>
      <c r="B2309" s="18">
        <v>8.5</v>
      </c>
      <c r="D2309" s="8"/>
      <c r="E2309" s="9"/>
      <c r="G2309" s="8"/>
      <c r="H2309" s="8"/>
    </row>
    <row r="2310" spans="1:8" x14ac:dyDescent="0.25">
      <c r="A2310" s="13">
        <v>4.1207880045535878</v>
      </c>
      <c r="B2310" s="18">
        <v>9</v>
      </c>
      <c r="D2310" s="8"/>
      <c r="E2310" s="9"/>
      <c r="G2310" s="8"/>
      <c r="H2310" s="8"/>
    </row>
    <row r="2311" spans="1:8" x14ac:dyDescent="0.25">
      <c r="A2311" s="13">
        <v>4.1207828082046341</v>
      </c>
      <c r="B2311" s="18">
        <v>5.7</v>
      </c>
      <c r="D2311" s="8"/>
      <c r="E2311" s="9"/>
      <c r="G2311" s="8"/>
      <c r="H2311" s="8"/>
    </row>
    <row r="2312" spans="1:8" x14ac:dyDescent="0.25">
      <c r="A2312" s="13">
        <v>4.1189922534083347</v>
      </c>
      <c r="B2312" s="18">
        <v>5.5</v>
      </c>
      <c r="D2312" s="8"/>
      <c r="E2312" s="9"/>
      <c r="G2312" s="8"/>
      <c r="H2312" s="8"/>
    </row>
    <row r="2313" spans="1:8" x14ac:dyDescent="0.25">
      <c r="A2313" s="13">
        <v>4.1187855942386005</v>
      </c>
      <c r="B2313" s="18">
        <v>12</v>
      </c>
      <c r="D2313" s="8"/>
      <c r="E2313" s="9"/>
      <c r="G2313" s="8"/>
      <c r="H2313" s="8"/>
    </row>
    <row r="2314" spans="1:8" x14ac:dyDescent="0.25">
      <c r="A2314" s="13">
        <v>4.1182483915122692</v>
      </c>
      <c r="B2314" s="18">
        <v>1</v>
      </c>
      <c r="D2314" s="8"/>
      <c r="E2314" s="9"/>
      <c r="G2314" s="8"/>
      <c r="H2314" s="8"/>
    </row>
    <row r="2315" spans="1:8" x14ac:dyDescent="0.25">
      <c r="A2315" s="13">
        <v>4.1182483915122692</v>
      </c>
      <c r="B2315" s="18">
        <v>5.9</v>
      </c>
      <c r="D2315" s="8"/>
      <c r="E2315" s="9"/>
      <c r="G2315" s="8"/>
      <c r="H2315" s="8"/>
    </row>
    <row r="2316" spans="1:8" x14ac:dyDescent="0.25">
      <c r="A2316" s="13">
        <v>4.1182483915122692</v>
      </c>
      <c r="B2316" s="18">
        <v>13.9</v>
      </c>
      <c r="D2316" s="8"/>
      <c r="E2316" s="9"/>
      <c r="G2316" s="8"/>
      <c r="H2316" s="8"/>
    </row>
    <row r="2317" spans="1:8" x14ac:dyDescent="0.25">
      <c r="A2317" s="13">
        <v>4.1182483915122692</v>
      </c>
      <c r="B2317" s="18">
        <v>5.5</v>
      </c>
      <c r="D2317" s="8"/>
      <c r="E2317" s="9"/>
      <c r="G2317" s="8"/>
      <c r="H2317" s="8"/>
    </row>
    <row r="2318" spans="1:8" x14ac:dyDescent="0.25">
      <c r="A2318" s="13">
        <v>4.1181299244831626</v>
      </c>
      <c r="B2318" s="18">
        <v>5.4</v>
      </c>
      <c r="D2318" s="8"/>
      <c r="E2318" s="9"/>
      <c r="G2318" s="8"/>
      <c r="H2318" s="8"/>
    </row>
    <row r="2319" spans="1:8" x14ac:dyDescent="0.25">
      <c r="A2319" s="13">
        <v>4.1164212210800244</v>
      </c>
      <c r="B2319" s="18">
        <v>15.5</v>
      </c>
      <c r="D2319" s="8"/>
      <c r="E2319" s="9"/>
      <c r="G2319" s="8"/>
      <c r="H2319" s="8"/>
    </row>
    <row r="2320" spans="1:8" x14ac:dyDescent="0.25">
      <c r="A2320" s="13">
        <v>4.1164212210800244</v>
      </c>
      <c r="B2320" s="18">
        <v>23</v>
      </c>
      <c r="D2320" s="8"/>
      <c r="E2320" s="9"/>
      <c r="G2320" s="8"/>
      <c r="H2320" s="8"/>
    </row>
    <row r="2321" spans="1:8" x14ac:dyDescent="0.25">
      <c r="A2321" s="13">
        <v>4.1164212210800244</v>
      </c>
      <c r="B2321" s="18">
        <v>8</v>
      </c>
      <c r="D2321" s="8"/>
      <c r="E2321" s="9"/>
      <c r="G2321" s="8"/>
      <c r="H2321" s="8"/>
    </row>
    <row r="2322" spans="1:8" x14ac:dyDescent="0.25">
      <c r="A2322" s="13">
        <v>4.1160659599322411</v>
      </c>
      <c r="B2322" s="18">
        <v>13.7</v>
      </c>
      <c r="D2322" s="8"/>
      <c r="E2322" s="9"/>
      <c r="G2322" s="8"/>
      <c r="H2322" s="8"/>
    </row>
    <row r="2323" spans="1:8" x14ac:dyDescent="0.25">
      <c r="A2323" s="13">
        <v>4.1156494630754743</v>
      </c>
      <c r="B2323" s="18">
        <v>5.7</v>
      </c>
      <c r="D2323" s="8"/>
      <c r="E2323" s="9"/>
      <c r="G2323" s="8"/>
      <c r="H2323" s="8"/>
    </row>
    <row r="2324" spans="1:8" x14ac:dyDescent="0.25">
      <c r="A2324" s="13">
        <v>4.1129659490343151</v>
      </c>
      <c r="B2324" s="18">
        <v>1</v>
      </c>
      <c r="D2324" s="8"/>
      <c r="E2324" s="9"/>
      <c r="G2324" s="8"/>
      <c r="H2324" s="8"/>
    </row>
    <row r="2325" spans="1:8" x14ac:dyDescent="0.25">
      <c r="A2325" s="13">
        <v>4.1129659490343151</v>
      </c>
      <c r="B2325" s="18">
        <v>12.4</v>
      </c>
      <c r="D2325" s="8"/>
      <c r="E2325" s="9"/>
      <c r="G2325" s="8"/>
      <c r="H2325" s="8"/>
    </row>
    <row r="2326" spans="1:8" x14ac:dyDescent="0.25">
      <c r="A2326" s="13">
        <v>4.112792312562199</v>
      </c>
      <c r="B2326" s="18">
        <v>9.3000000000000007</v>
      </c>
      <c r="D2326" s="8"/>
      <c r="E2326" s="9"/>
      <c r="G2326" s="8"/>
      <c r="H2326" s="8"/>
    </row>
    <row r="2327" spans="1:8" x14ac:dyDescent="0.25">
      <c r="A2327" s="13">
        <v>4.1118300342231349</v>
      </c>
      <c r="B2327" s="18">
        <v>0.7</v>
      </c>
      <c r="D2327" s="8"/>
      <c r="E2327" s="9"/>
      <c r="G2327" s="8"/>
      <c r="H2327" s="8"/>
    </row>
    <row r="2328" spans="1:8" x14ac:dyDescent="0.25">
      <c r="A2328" s="13">
        <v>4.1118300342231349</v>
      </c>
      <c r="B2328" s="18">
        <v>7</v>
      </c>
      <c r="D2328" s="8"/>
      <c r="E2328" s="9"/>
      <c r="G2328" s="8"/>
      <c r="H2328" s="8"/>
    </row>
    <row r="2329" spans="1:8" x14ac:dyDescent="0.25">
      <c r="A2329" s="13">
        <v>4.1113113511663384</v>
      </c>
      <c r="B2329" s="18">
        <v>25</v>
      </c>
      <c r="D2329" s="8"/>
      <c r="E2329" s="9"/>
      <c r="G2329" s="8"/>
      <c r="H2329" s="8"/>
    </row>
    <row r="2330" spans="1:8" x14ac:dyDescent="0.25">
      <c r="A2330" s="13">
        <v>4.1109736195788429</v>
      </c>
      <c r="B2330" s="18">
        <v>1.5</v>
      </c>
      <c r="D2330" s="8"/>
      <c r="E2330" s="9"/>
      <c r="G2330" s="8"/>
      <c r="H2330" s="8"/>
    </row>
    <row r="2331" spans="1:8" x14ac:dyDescent="0.25">
      <c r="A2331" s="13">
        <v>4.1109736195788429</v>
      </c>
      <c r="B2331" s="18">
        <v>16.8</v>
      </c>
      <c r="D2331" s="8"/>
      <c r="E2331" s="9"/>
      <c r="G2331" s="8"/>
      <c r="H2331" s="8"/>
    </row>
    <row r="2332" spans="1:8" x14ac:dyDescent="0.25">
      <c r="A2332" s="13">
        <v>4.1109736195788429</v>
      </c>
      <c r="B2332" s="18">
        <v>5.5</v>
      </c>
      <c r="D2332" s="8"/>
      <c r="E2332" s="9"/>
      <c r="G2332" s="8"/>
      <c r="H2332" s="8"/>
    </row>
    <row r="2333" spans="1:8" x14ac:dyDescent="0.25">
      <c r="A2333" s="13">
        <v>4.1103600222895746</v>
      </c>
      <c r="B2333" s="18">
        <v>19.2</v>
      </c>
      <c r="D2333" s="8"/>
      <c r="E2333" s="9"/>
      <c r="G2333" s="8"/>
      <c r="H2333" s="8"/>
    </row>
    <row r="2334" spans="1:8" x14ac:dyDescent="0.25">
      <c r="A2334" s="13">
        <v>4.1099525417895899</v>
      </c>
      <c r="B2334" s="18">
        <v>10</v>
      </c>
      <c r="D2334" s="8"/>
      <c r="E2334" s="9"/>
      <c r="G2334" s="8"/>
      <c r="H2334" s="8"/>
    </row>
    <row r="2335" spans="1:8" x14ac:dyDescent="0.25">
      <c r="A2335" s="13">
        <v>4.1098710458696779</v>
      </c>
      <c r="B2335" s="18">
        <v>6.4</v>
      </c>
      <c r="D2335" s="8"/>
      <c r="E2335" s="9"/>
      <c r="G2335" s="8"/>
      <c r="H2335" s="8"/>
    </row>
    <row r="2336" spans="1:8" x14ac:dyDescent="0.25">
      <c r="A2336" s="13">
        <v>4.1095057886619513</v>
      </c>
      <c r="B2336" s="18">
        <v>24.5</v>
      </c>
      <c r="D2336" s="8"/>
      <c r="E2336" s="9"/>
      <c r="G2336" s="8"/>
      <c r="H2336" s="8"/>
    </row>
    <row r="2337" spans="1:8" x14ac:dyDescent="0.25">
      <c r="A2337" s="13">
        <v>4.109460599965221</v>
      </c>
      <c r="B2337" s="18">
        <v>1</v>
      </c>
      <c r="D2337" s="8"/>
      <c r="E2337" s="9"/>
      <c r="G2337" s="8"/>
      <c r="H2337" s="8"/>
    </row>
    <row r="2338" spans="1:8" x14ac:dyDescent="0.25">
      <c r="A2338" s="13">
        <v>4.1091590480566813</v>
      </c>
      <c r="B2338" s="18">
        <v>8.9</v>
      </c>
      <c r="D2338" s="8"/>
      <c r="E2338" s="9"/>
      <c r="G2338" s="8"/>
      <c r="H2338" s="8"/>
    </row>
    <row r="2339" spans="1:8" x14ac:dyDescent="0.25">
      <c r="A2339" s="13">
        <v>4.1091432486240835</v>
      </c>
      <c r="B2339" s="18">
        <v>2</v>
      </c>
      <c r="D2339" s="8"/>
      <c r="E2339" s="9"/>
      <c r="G2339" s="8"/>
      <c r="H2339" s="8"/>
    </row>
    <row r="2340" spans="1:8" x14ac:dyDescent="0.25">
      <c r="A2340" s="13">
        <v>4.1091432486240835</v>
      </c>
      <c r="B2340" s="18">
        <v>12.5</v>
      </c>
      <c r="D2340" s="8"/>
      <c r="E2340" s="9"/>
      <c r="G2340" s="8"/>
      <c r="H2340" s="8"/>
    </row>
    <row r="2341" spans="1:8" x14ac:dyDescent="0.25">
      <c r="A2341" s="13">
        <v>4.1074993269815181</v>
      </c>
      <c r="B2341" s="18">
        <v>4</v>
      </c>
      <c r="D2341" s="8"/>
      <c r="E2341" s="9"/>
      <c r="G2341" s="8"/>
      <c r="H2341" s="8"/>
    </row>
    <row r="2342" spans="1:8" x14ac:dyDescent="0.25">
      <c r="A2342" s="13">
        <v>4.1069598568873014</v>
      </c>
      <c r="B2342" s="18">
        <v>12</v>
      </c>
      <c r="D2342" s="8"/>
      <c r="E2342" s="9"/>
      <c r="G2342" s="8"/>
      <c r="H2342" s="8"/>
    </row>
    <row r="2343" spans="1:8" x14ac:dyDescent="0.25">
      <c r="A2343" s="13">
        <v>4.1069598568873014</v>
      </c>
      <c r="B2343" s="18">
        <v>2</v>
      </c>
      <c r="D2343" s="8"/>
      <c r="E2343" s="9"/>
      <c r="G2343" s="8"/>
      <c r="H2343" s="8"/>
    </row>
    <row r="2344" spans="1:8" x14ac:dyDescent="0.25">
      <c r="A2344" s="13">
        <v>4.1066087564187876</v>
      </c>
      <c r="B2344" s="18">
        <v>5.3</v>
      </c>
      <c r="D2344" s="8"/>
      <c r="E2344" s="9"/>
      <c r="G2344" s="8"/>
      <c r="H2344" s="8"/>
    </row>
    <row r="2345" spans="1:8" x14ac:dyDescent="0.25">
      <c r="A2345" s="13">
        <v>4.1062410695860976</v>
      </c>
      <c r="B2345" s="18">
        <v>12</v>
      </c>
      <c r="D2345" s="8"/>
      <c r="E2345" s="9"/>
      <c r="G2345" s="8"/>
      <c r="H2345" s="8"/>
    </row>
    <row r="2346" spans="1:8" x14ac:dyDescent="0.25">
      <c r="A2346" s="13">
        <v>4.106232059641707</v>
      </c>
      <c r="B2346" s="18">
        <v>1</v>
      </c>
      <c r="D2346" s="8"/>
      <c r="E2346" s="9"/>
      <c r="G2346" s="8"/>
      <c r="H2346" s="8"/>
    </row>
    <row r="2347" spans="1:8" x14ac:dyDescent="0.25">
      <c r="A2347" s="13">
        <v>4.1051956925317219</v>
      </c>
      <c r="B2347" s="18">
        <v>6.2</v>
      </c>
      <c r="D2347" s="8"/>
      <c r="E2347" s="9"/>
      <c r="G2347" s="8"/>
      <c r="H2347" s="8"/>
    </row>
    <row r="2348" spans="1:8" x14ac:dyDescent="0.25">
      <c r="A2348" s="13">
        <v>4.1051956925317219</v>
      </c>
      <c r="B2348" s="18">
        <v>6</v>
      </c>
      <c r="D2348" s="8"/>
      <c r="E2348" s="9"/>
      <c r="G2348" s="8"/>
      <c r="H2348" s="8"/>
    </row>
    <row r="2349" spans="1:8" x14ac:dyDescent="0.25">
      <c r="A2349" s="13">
        <v>4.1046678150379359</v>
      </c>
      <c r="B2349" s="18">
        <v>9.8000000000000007</v>
      </c>
      <c r="D2349" s="8"/>
      <c r="E2349" s="9"/>
      <c r="G2349" s="8"/>
      <c r="H2349" s="8"/>
    </row>
    <row r="2350" spans="1:8" x14ac:dyDescent="0.25">
      <c r="A2350" s="13">
        <v>4.1046678150379359</v>
      </c>
      <c r="B2350" s="18">
        <v>0.7</v>
      </c>
      <c r="D2350" s="8"/>
      <c r="E2350" s="9"/>
      <c r="G2350" s="8"/>
      <c r="H2350" s="8"/>
    </row>
    <row r="2351" spans="1:8" x14ac:dyDescent="0.25">
      <c r="A2351" s="13">
        <v>4.1046678150379359</v>
      </c>
      <c r="B2351" s="18">
        <v>7</v>
      </c>
      <c r="D2351" s="8"/>
      <c r="E2351" s="9"/>
      <c r="G2351" s="8"/>
      <c r="H2351" s="8"/>
    </row>
    <row r="2352" spans="1:8" x14ac:dyDescent="0.25">
      <c r="A2352" s="13">
        <v>4.1046678150379359</v>
      </c>
      <c r="B2352" s="18">
        <v>9</v>
      </c>
      <c r="D2352" s="8"/>
      <c r="E2352" s="9"/>
      <c r="G2352" s="8"/>
      <c r="H2352" s="8"/>
    </row>
    <row r="2353" spans="1:8" x14ac:dyDescent="0.25">
      <c r="A2353" s="13">
        <v>4.1036988476454166</v>
      </c>
      <c r="B2353" s="18">
        <v>16.8</v>
      </c>
      <c r="D2353" s="8"/>
      <c r="E2353" s="9"/>
      <c r="G2353" s="8"/>
      <c r="H2353" s="8"/>
    </row>
    <row r="2354" spans="1:8" x14ac:dyDescent="0.25">
      <c r="A2354" s="13">
        <v>4.1036988476454166</v>
      </c>
      <c r="B2354" s="18">
        <v>9.5</v>
      </c>
      <c r="D2354" s="8"/>
      <c r="E2354" s="9"/>
      <c r="G2354" s="8"/>
      <c r="H2354" s="8"/>
    </row>
    <row r="2355" spans="1:8" x14ac:dyDescent="0.25">
      <c r="A2355" s="13">
        <v>4.1025930734137361</v>
      </c>
      <c r="B2355" s="18">
        <v>8</v>
      </c>
      <c r="D2355" s="8"/>
      <c r="E2355" s="9"/>
      <c r="G2355" s="8"/>
      <c r="H2355" s="8"/>
    </row>
    <row r="2356" spans="1:8" x14ac:dyDescent="0.25">
      <c r="A2356" s="13">
        <v>4.1025930734137361</v>
      </c>
      <c r="B2356" s="18">
        <v>7</v>
      </c>
      <c r="D2356" s="8"/>
      <c r="E2356" s="9"/>
      <c r="G2356" s="8"/>
      <c r="H2356" s="8"/>
    </row>
    <row r="2357" spans="1:8" x14ac:dyDescent="0.25">
      <c r="A2357" s="13">
        <v>4.1024701684108615</v>
      </c>
      <c r="B2357" s="18">
        <v>2</v>
      </c>
      <c r="D2357" s="8"/>
      <c r="E2357" s="9"/>
      <c r="G2357" s="8"/>
      <c r="H2357" s="8"/>
    </row>
    <row r="2358" spans="1:8" x14ac:dyDescent="0.25">
      <c r="A2358" s="13">
        <v>4.1015164160653903</v>
      </c>
      <c r="B2358" s="18">
        <v>8</v>
      </c>
      <c r="D2358" s="8"/>
      <c r="E2358" s="9"/>
      <c r="G2358" s="8"/>
      <c r="H2358" s="8"/>
    </row>
    <row r="2359" spans="1:8" x14ac:dyDescent="0.25">
      <c r="A2359" s="13">
        <v>4.1007889388720464</v>
      </c>
      <c r="B2359" s="18">
        <v>6</v>
      </c>
      <c r="D2359" s="8"/>
      <c r="E2359" s="9"/>
      <c r="G2359" s="8"/>
      <c r="H2359" s="8"/>
    </row>
    <row r="2360" spans="1:8" x14ac:dyDescent="0.25">
      <c r="A2360" s="13">
        <v>4.1003704835268158</v>
      </c>
      <c r="B2360" s="18">
        <v>8.1999999999999993</v>
      </c>
      <c r="D2360" s="8"/>
      <c r="E2360" s="9"/>
      <c r="G2360" s="8"/>
      <c r="H2360" s="8"/>
    </row>
    <row r="2361" spans="1:8" x14ac:dyDescent="0.25">
      <c r="A2361" s="13">
        <v>4.1000614616787052</v>
      </c>
      <c r="B2361" s="18">
        <v>12</v>
      </c>
      <c r="D2361" s="8"/>
      <c r="E2361" s="9"/>
      <c r="G2361" s="8"/>
      <c r="H2361" s="8"/>
    </row>
    <row r="2362" spans="1:8" x14ac:dyDescent="0.25">
      <c r="A2362" s="13">
        <v>4.0990595255725184</v>
      </c>
      <c r="B2362" s="18">
        <v>2</v>
      </c>
      <c r="D2362" s="8"/>
      <c r="E2362" s="9"/>
      <c r="G2362" s="8"/>
      <c r="H2362" s="8"/>
    </row>
    <row r="2363" spans="1:8" x14ac:dyDescent="0.25">
      <c r="A2363" s="13">
        <v>4.0986438393003688</v>
      </c>
      <c r="B2363" s="18">
        <v>16.2</v>
      </c>
      <c r="D2363" s="8"/>
      <c r="E2363" s="9"/>
      <c r="G2363" s="8"/>
      <c r="H2363" s="8"/>
    </row>
    <row r="2364" spans="1:8" x14ac:dyDescent="0.25">
      <c r="A2364" s="13">
        <v>4.0982487962602061</v>
      </c>
      <c r="B2364" s="18">
        <v>9</v>
      </c>
      <c r="D2364" s="8"/>
      <c r="E2364" s="9"/>
      <c r="G2364" s="8"/>
      <c r="H2364" s="8"/>
    </row>
    <row r="2365" spans="1:8" x14ac:dyDescent="0.25">
      <c r="A2365" s="13">
        <v>4.0982427686953482</v>
      </c>
      <c r="B2365" s="18">
        <v>10</v>
      </c>
      <c r="D2365" s="8"/>
      <c r="E2365" s="9"/>
      <c r="G2365" s="8"/>
      <c r="H2365" s="8"/>
    </row>
    <row r="2366" spans="1:8" x14ac:dyDescent="0.25">
      <c r="A2366" s="13">
        <v>4.0976864677492308</v>
      </c>
      <c r="B2366" s="18">
        <v>4.5</v>
      </c>
      <c r="D2366" s="8"/>
      <c r="E2366" s="9"/>
      <c r="G2366" s="8"/>
      <c r="H2366" s="8"/>
    </row>
    <row r="2367" spans="1:8" x14ac:dyDescent="0.25">
      <c r="A2367" s="13">
        <v>4.0972363379819274</v>
      </c>
      <c r="B2367" s="18">
        <v>8.6</v>
      </c>
      <c r="D2367" s="8"/>
      <c r="E2367" s="9"/>
      <c r="G2367" s="8"/>
      <c r="H2367" s="8"/>
    </row>
    <row r="2368" spans="1:8" x14ac:dyDescent="0.25">
      <c r="A2368" s="13">
        <v>4.0972363379819274</v>
      </c>
      <c r="B2368" s="18">
        <v>29</v>
      </c>
      <c r="D2368" s="8"/>
      <c r="E2368" s="9"/>
      <c r="G2368" s="8"/>
      <c r="H2368" s="8"/>
    </row>
    <row r="2369" spans="1:8" x14ac:dyDescent="0.25">
      <c r="A2369" s="13">
        <v>4.0968326760967191</v>
      </c>
      <c r="B2369" s="18">
        <v>5.5</v>
      </c>
      <c r="D2369" s="8"/>
      <c r="E2369" s="9"/>
      <c r="G2369" s="8"/>
      <c r="H2369" s="8"/>
    </row>
    <row r="2370" spans="1:8" x14ac:dyDescent="0.25">
      <c r="A2370" s="13">
        <v>4.0964240757119921</v>
      </c>
      <c r="B2370" s="18">
        <v>29</v>
      </c>
      <c r="D2370" s="8"/>
      <c r="E2370" s="9"/>
      <c r="G2370" s="8"/>
      <c r="H2370" s="8"/>
    </row>
    <row r="2371" spans="1:8" x14ac:dyDescent="0.25">
      <c r="A2371" s="13">
        <v>4.0960428982033896</v>
      </c>
      <c r="B2371" s="18">
        <v>1</v>
      </c>
      <c r="D2371" s="8"/>
      <c r="E2371" s="9"/>
      <c r="G2371" s="8"/>
      <c r="H2371" s="8"/>
    </row>
    <row r="2372" spans="1:8" x14ac:dyDescent="0.25">
      <c r="A2372" s="13">
        <v>4.095828836663487</v>
      </c>
      <c r="B2372" s="18">
        <v>19</v>
      </c>
      <c r="D2372" s="8"/>
      <c r="E2372" s="9"/>
      <c r="G2372" s="8"/>
      <c r="H2372" s="8"/>
    </row>
    <row r="2373" spans="1:8" x14ac:dyDescent="0.25">
      <c r="A2373" s="13">
        <v>4.0956965985186482</v>
      </c>
      <c r="B2373" s="18">
        <v>8.8000000000000007</v>
      </c>
      <c r="D2373" s="8"/>
      <c r="E2373" s="9"/>
      <c r="G2373" s="8"/>
      <c r="H2373" s="8"/>
    </row>
    <row r="2374" spans="1:8" x14ac:dyDescent="0.25">
      <c r="A2374" s="13">
        <v>4.0956965985186482</v>
      </c>
      <c r="B2374" s="18">
        <v>4.3</v>
      </c>
      <c r="D2374" s="8"/>
      <c r="E2374" s="9"/>
      <c r="G2374" s="8"/>
      <c r="H2374" s="8"/>
    </row>
    <row r="2375" spans="1:8" x14ac:dyDescent="0.25">
      <c r="A2375" s="13">
        <v>4.0953151009577962</v>
      </c>
      <c r="B2375" s="18">
        <v>10</v>
      </c>
      <c r="D2375" s="8"/>
      <c r="E2375" s="9"/>
      <c r="G2375" s="8"/>
      <c r="H2375" s="8"/>
    </row>
    <row r="2376" spans="1:8" x14ac:dyDescent="0.25">
      <c r="A2376" s="13">
        <v>4.0953151009577962</v>
      </c>
      <c r="B2376" s="18">
        <v>11.5</v>
      </c>
      <c r="D2376" s="8"/>
      <c r="E2376" s="9"/>
      <c r="G2376" s="8"/>
      <c r="H2376" s="8"/>
    </row>
    <row r="2377" spans="1:8" x14ac:dyDescent="0.25">
      <c r="A2377" s="13">
        <v>4.0950197165788529</v>
      </c>
      <c r="B2377" s="18">
        <v>19</v>
      </c>
      <c r="D2377" s="8"/>
      <c r="E2377" s="9"/>
      <c r="G2377" s="8"/>
      <c r="H2377" s="8"/>
    </row>
    <row r="2378" spans="1:8" x14ac:dyDescent="0.25">
      <c r="A2378" s="13">
        <v>4.0947419219879695</v>
      </c>
      <c r="B2378" s="18">
        <v>6</v>
      </c>
      <c r="D2378" s="8"/>
      <c r="E2378" s="9"/>
      <c r="G2378" s="8"/>
      <c r="H2378" s="8"/>
    </row>
    <row r="2379" spans="1:8" x14ac:dyDescent="0.25">
      <c r="A2379" s="13">
        <v>4.0946407081786553</v>
      </c>
      <c r="B2379" s="18">
        <v>12</v>
      </c>
      <c r="D2379" s="8"/>
      <c r="E2379" s="9"/>
      <c r="G2379" s="8"/>
      <c r="H2379" s="8"/>
    </row>
    <row r="2380" spans="1:8" x14ac:dyDescent="0.25">
      <c r="A2380" s="13">
        <v>4.0945873037122018</v>
      </c>
      <c r="B2380" s="18">
        <v>7.8</v>
      </c>
      <c r="D2380" s="8"/>
      <c r="E2380" s="9"/>
      <c r="G2380" s="8"/>
      <c r="H2380" s="8"/>
    </row>
    <row r="2381" spans="1:8" x14ac:dyDescent="0.25">
      <c r="A2381" s="13">
        <v>4.094456467712039</v>
      </c>
      <c r="B2381" s="18">
        <v>7</v>
      </c>
      <c r="D2381" s="8"/>
      <c r="E2381" s="9"/>
      <c r="G2381" s="8"/>
      <c r="H2381" s="8"/>
    </row>
    <row r="2382" spans="1:8" x14ac:dyDescent="0.25">
      <c r="A2382" s="13">
        <v>4.0939244862601356</v>
      </c>
      <c r="B2382" s="18">
        <v>9.1999999999999993</v>
      </c>
      <c r="D2382" s="8"/>
      <c r="E2382" s="9"/>
      <c r="G2382" s="8"/>
      <c r="H2382" s="8"/>
    </row>
    <row r="2383" spans="1:8" x14ac:dyDescent="0.25">
      <c r="A2383" s="13">
        <v>4.0938595064666075</v>
      </c>
      <c r="B2383" s="18">
        <v>14.8</v>
      </c>
      <c r="D2383" s="8"/>
      <c r="E2383" s="9"/>
      <c r="G2383" s="8"/>
      <c r="H2383" s="8"/>
    </row>
    <row r="2384" spans="1:8" x14ac:dyDescent="0.25">
      <c r="A2384" s="13">
        <v>4.0935977764024445</v>
      </c>
      <c r="B2384" s="18">
        <v>8.5</v>
      </c>
      <c r="D2384" s="8"/>
      <c r="E2384" s="9"/>
      <c r="G2384" s="8"/>
      <c r="H2384" s="8"/>
    </row>
    <row r="2385" spans="1:8" x14ac:dyDescent="0.25">
      <c r="A2385" s="13">
        <v>4.0930138340266042</v>
      </c>
      <c r="B2385" s="18">
        <v>16</v>
      </c>
      <c r="D2385" s="8"/>
      <c r="E2385" s="9"/>
      <c r="G2385" s="8"/>
      <c r="H2385" s="8"/>
    </row>
    <row r="2386" spans="1:8" x14ac:dyDescent="0.25">
      <c r="A2386" s="13">
        <v>4.0916761147298253</v>
      </c>
      <c r="B2386" s="18">
        <v>15</v>
      </c>
      <c r="D2386" s="8"/>
      <c r="E2386" s="9"/>
      <c r="G2386" s="8"/>
      <c r="H2386" s="8"/>
    </row>
    <row r="2387" spans="1:8" x14ac:dyDescent="0.25">
      <c r="A2387" s="13">
        <v>4.0909483174842318</v>
      </c>
      <c r="B2387" s="18">
        <v>0</v>
      </c>
      <c r="D2387" s="8"/>
      <c r="E2387" s="9"/>
      <c r="G2387" s="8"/>
      <c r="H2387" s="8"/>
    </row>
    <row r="2388" spans="1:8" x14ac:dyDescent="0.25">
      <c r="A2388" s="13">
        <v>4.0909483174842318</v>
      </c>
      <c r="B2388" s="18">
        <v>12</v>
      </c>
      <c r="D2388" s="8"/>
      <c r="E2388" s="9"/>
      <c r="G2388" s="8"/>
      <c r="H2388" s="8"/>
    </row>
    <row r="2389" spans="1:8" x14ac:dyDescent="0.25">
      <c r="A2389" s="13">
        <v>4.0909025820489422</v>
      </c>
      <c r="B2389" s="18">
        <v>9.4</v>
      </c>
      <c r="D2389" s="8"/>
      <c r="E2389" s="9"/>
      <c r="G2389" s="8"/>
      <c r="H2389" s="8"/>
    </row>
    <row r="2390" spans="1:8" x14ac:dyDescent="0.25">
      <c r="A2390" s="13">
        <v>4.0903433766675361</v>
      </c>
      <c r="B2390" s="18">
        <v>8.4</v>
      </c>
      <c r="D2390" s="8"/>
      <c r="E2390" s="9"/>
      <c r="G2390" s="8"/>
      <c r="H2390" s="8"/>
    </row>
    <row r="2391" spans="1:8" x14ac:dyDescent="0.25">
      <c r="A2391" s="13">
        <v>4.0903433766675361</v>
      </c>
      <c r="B2391" s="18">
        <v>22</v>
      </c>
      <c r="D2391" s="8"/>
      <c r="E2391" s="9"/>
      <c r="G2391" s="8"/>
      <c r="H2391" s="8"/>
    </row>
    <row r="2392" spans="1:8" x14ac:dyDescent="0.25">
      <c r="A2392" s="13">
        <v>4.0903433766675361</v>
      </c>
      <c r="B2392" s="18">
        <v>17</v>
      </c>
      <c r="D2392" s="8"/>
      <c r="E2392" s="9"/>
      <c r="G2392" s="8"/>
      <c r="H2392" s="8"/>
    </row>
    <row r="2393" spans="1:8" x14ac:dyDescent="0.25">
      <c r="A2393" s="13">
        <v>4.0896271547490164</v>
      </c>
      <c r="B2393" s="18">
        <v>13.5</v>
      </c>
      <c r="D2393" s="8"/>
      <c r="E2393" s="9"/>
      <c r="G2393" s="8"/>
      <c r="H2393" s="8"/>
    </row>
    <row r="2394" spans="1:8" x14ac:dyDescent="0.25">
      <c r="A2394" s="13">
        <v>4.0892690437897565</v>
      </c>
      <c r="B2394" s="18">
        <v>16.5</v>
      </c>
      <c r="D2394" s="8"/>
      <c r="E2394" s="9"/>
      <c r="G2394" s="8"/>
      <c r="H2394" s="8"/>
    </row>
    <row r="2395" spans="1:8" x14ac:dyDescent="0.25">
      <c r="A2395" s="13">
        <v>4.0891493037785658</v>
      </c>
      <c r="B2395" s="18">
        <v>2</v>
      </c>
      <c r="D2395" s="8"/>
      <c r="E2395" s="9"/>
      <c r="G2395" s="8"/>
      <c r="H2395" s="8"/>
    </row>
    <row r="2396" spans="1:8" x14ac:dyDescent="0.25">
      <c r="A2396" s="13">
        <v>4.0891493037785658</v>
      </c>
      <c r="B2396" s="18">
        <v>12</v>
      </c>
      <c r="D2396" s="8"/>
      <c r="E2396" s="9"/>
      <c r="G2396" s="8"/>
      <c r="H2396" s="8"/>
    </row>
    <row r="2397" spans="1:8" x14ac:dyDescent="0.25">
      <c r="A2397" s="13">
        <v>4.0891493037785658</v>
      </c>
      <c r="B2397" s="18">
        <v>9</v>
      </c>
      <c r="D2397" s="8"/>
      <c r="E2397" s="9"/>
      <c r="G2397" s="8"/>
      <c r="H2397" s="8"/>
    </row>
    <row r="2398" spans="1:8" x14ac:dyDescent="0.25">
      <c r="A2398" s="13">
        <v>4.0887649257474488</v>
      </c>
      <c r="B2398" s="18">
        <v>9.1999999999999993</v>
      </c>
      <c r="D2398" s="8"/>
      <c r="E2398" s="9"/>
      <c r="G2398" s="8"/>
      <c r="H2398" s="8"/>
    </row>
    <row r="2399" spans="1:8" x14ac:dyDescent="0.25">
      <c r="A2399" s="13">
        <v>4.0887649257474488</v>
      </c>
      <c r="B2399" s="18">
        <v>11.7</v>
      </c>
      <c r="D2399" s="8"/>
      <c r="E2399" s="9"/>
      <c r="G2399" s="8"/>
      <c r="H2399" s="8"/>
    </row>
    <row r="2400" spans="1:8" x14ac:dyDescent="0.25">
      <c r="A2400" s="13">
        <v>4.0880371285018553</v>
      </c>
      <c r="B2400" s="18">
        <v>12</v>
      </c>
      <c r="D2400" s="8"/>
      <c r="E2400" s="9"/>
      <c r="G2400" s="8"/>
      <c r="H2400" s="8"/>
    </row>
    <row r="2401" spans="1:8" x14ac:dyDescent="0.25">
      <c r="A2401" s="13">
        <v>4.0867622670749366</v>
      </c>
      <c r="B2401" s="18">
        <v>19</v>
      </c>
      <c r="D2401" s="8"/>
      <c r="E2401" s="9"/>
      <c r="G2401" s="8"/>
      <c r="H2401" s="8"/>
    </row>
    <row r="2402" spans="1:8" x14ac:dyDescent="0.25">
      <c r="A2402" s="13">
        <v>4.0867622670749366</v>
      </c>
      <c r="B2402" s="18">
        <v>11</v>
      </c>
      <c r="D2402" s="8"/>
      <c r="E2402" s="9"/>
      <c r="G2402" s="8"/>
      <c r="H2402" s="8"/>
    </row>
    <row r="2403" spans="1:8" x14ac:dyDescent="0.25">
      <c r="A2403" s="13">
        <v>4.0855288150881393</v>
      </c>
      <c r="B2403" s="18">
        <v>18.600000000000001</v>
      </c>
      <c r="D2403" s="8"/>
      <c r="E2403" s="9"/>
      <c r="G2403" s="8"/>
      <c r="H2403" s="8"/>
    </row>
    <row r="2404" spans="1:8" x14ac:dyDescent="0.25">
      <c r="A2404" s="13">
        <v>4.0854203937088727</v>
      </c>
      <c r="B2404" s="18">
        <v>10</v>
      </c>
      <c r="D2404" s="8"/>
      <c r="E2404" s="9"/>
      <c r="G2404" s="8"/>
      <c r="H2404" s="8"/>
    </row>
    <row r="2405" spans="1:8" x14ac:dyDescent="0.25">
      <c r="A2405" s="13">
        <v>4.0851259395194797</v>
      </c>
      <c r="B2405" s="18">
        <v>2</v>
      </c>
      <c r="D2405" s="8"/>
      <c r="E2405" s="9"/>
      <c r="G2405" s="8"/>
      <c r="H2405" s="8"/>
    </row>
    <row r="2406" spans="1:8" x14ac:dyDescent="0.25">
      <c r="A2406" s="13">
        <v>4.0849201940946882</v>
      </c>
      <c r="B2406" s="18">
        <v>12.4</v>
      </c>
      <c r="D2406" s="8"/>
      <c r="E2406" s="9"/>
      <c r="G2406" s="8"/>
      <c r="H2406" s="8"/>
    </row>
    <row r="2407" spans="1:8" x14ac:dyDescent="0.25">
      <c r="A2407" s="13">
        <v>4.0848739885164571</v>
      </c>
      <c r="B2407" s="18">
        <v>7.5</v>
      </c>
      <c r="D2407" s="8"/>
      <c r="E2407" s="9"/>
      <c r="G2407" s="8"/>
      <c r="H2407" s="8"/>
    </row>
    <row r="2408" spans="1:8" x14ac:dyDescent="0.25">
      <c r="A2408" s="13">
        <v>4.0842881514442162</v>
      </c>
      <c r="B2408" s="18">
        <v>3.5</v>
      </c>
      <c r="D2408" s="8"/>
      <c r="E2408" s="9"/>
      <c r="G2408" s="8"/>
      <c r="H2408" s="8"/>
    </row>
    <row r="2409" spans="1:8" x14ac:dyDescent="0.25">
      <c r="A2409" s="13">
        <v>4.0842881514442162</v>
      </c>
      <c r="B2409" s="18">
        <v>5.6</v>
      </c>
      <c r="D2409" s="8"/>
      <c r="E2409" s="9"/>
      <c r="G2409" s="8"/>
      <c r="H2409" s="8"/>
    </row>
    <row r="2410" spans="1:8" x14ac:dyDescent="0.25">
      <c r="A2410" s="13">
        <v>4.0838650754567372</v>
      </c>
      <c r="B2410" s="18">
        <v>14</v>
      </c>
      <c r="D2410" s="8"/>
      <c r="E2410" s="9"/>
      <c r="G2410" s="8"/>
      <c r="H2410" s="8"/>
    </row>
    <row r="2411" spans="1:8" x14ac:dyDescent="0.25">
      <c r="A2411" s="13">
        <v>4.0833294862318263</v>
      </c>
      <c r="B2411" s="18">
        <v>21</v>
      </c>
      <c r="D2411" s="8"/>
      <c r="E2411" s="9"/>
      <c r="G2411" s="8"/>
      <c r="H2411" s="8"/>
    </row>
    <row r="2412" spans="1:8" x14ac:dyDescent="0.25">
      <c r="A2412" s="13">
        <v>4.0831811574823353</v>
      </c>
      <c r="B2412" s="18">
        <v>9.8000000000000007</v>
      </c>
      <c r="D2412" s="8"/>
      <c r="E2412" s="9"/>
      <c r="G2412" s="8"/>
      <c r="H2412" s="8"/>
    </row>
    <row r="2413" spans="1:8" x14ac:dyDescent="0.25">
      <c r="A2413" s="13">
        <v>4.0831811574823353</v>
      </c>
      <c r="B2413" s="18">
        <v>12</v>
      </c>
      <c r="D2413" s="8"/>
      <c r="E2413" s="9"/>
      <c r="G2413" s="8"/>
      <c r="H2413" s="8"/>
    </row>
    <row r="2414" spans="1:8" x14ac:dyDescent="0.25">
      <c r="A2414" s="13">
        <v>4.0831811574823353</v>
      </c>
      <c r="B2414" s="18">
        <v>13.5</v>
      </c>
      <c r="D2414" s="8"/>
      <c r="E2414" s="9"/>
      <c r="G2414" s="8"/>
      <c r="H2414" s="8"/>
    </row>
    <row r="2415" spans="1:8" x14ac:dyDescent="0.25">
      <c r="A2415" s="13">
        <v>4.0818745318451404</v>
      </c>
      <c r="B2415" s="18">
        <v>11</v>
      </c>
      <c r="D2415" s="8"/>
      <c r="E2415" s="9"/>
      <c r="G2415" s="8"/>
      <c r="H2415" s="8"/>
    </row>
    <row r="2416" spans="1:8" x14ac:dyDescent="0.25">
      <c r="A2416" s="13">
        <v>4.0814869532915088</v>
      </c>
      <c r="B2416" s="18">
        <v>1</v>
      </c>
      <c r="D2416" s="8"/>
      <c r="E2416" s="9"/>
      <c r="G2416" s="8"/>
      <c r="H2416" s="8"/>
    </row>
    <row r="2417" spans="1:8" x14ac:dyDescent="0.25">
      <c r="A2417" s="13">
        <v>4.0813633076575888</v>
      </c>
      <c r="B2417" s="18">
        <v>15</v>
      </c>
      <c r="D2417" s="8"/>
      <c r="E2417" s="9"/>
      <c r="G2417" s="8"/>
      <c r="H2417" s="8"/>
    </row>
    <row r="2418" spans="1:8" x14ac:dyDescent="0.25">
      <c r="A2418" s="13">
        <v>4.0813633076575888</v>
      </c>
      <c r="B2418" s="18">
        <v>2</v>
      </c>
      <c r="D2418" s="8"/>
      <c r="E2418" s="9"/>
      <c r="G2418" s="8"/>
      <c r="H2418" s="8"/>
    </row>
    <row r="2419" spans="1:8" x14ac:dyDescent="0.25">
      <c r="A2419" s="13">
        <v>4.0807591560459144</v>
      </c>
      <c r="B2419" s="18">
        <v>12</v>
      </c>
      <c r="D2419" s="8"/>
      <c r="E2419" s="9"/>
      <c r="G2419" s="8"/>
      <c r="H2419" s="8"/>
    </row>
    <row r="2420" spans="1:8" x14ac:dyDescent="0.25">
      <c r="A2420" s="13">
        <v>4.0801066432267152</v>
      </c>
      <c r="B2420" s="18">
        <v>9.8000000000000007</v>
      </c>
      <c r="D2420" s="8"/>
      <c r="E2420" s="9"/>
      <c r="G2420" s="8"/>
      <c r="H2420" s="8"/>
    </row>
    <row r="2421" spans="1:8" x14ac:dyDescent="0.25">
      <c r="A2421" s="13">
        <v>4.080031358800321</v>
      </c>
      <c r="B2421" s="18">
        <v>2</v>
      </c>
      <c r="D2421" s="8"/>
      <c r="E2421" s="9"/>
      <c r="G2421" s="8"/>
      <c r="H2421" s="8"/>
    </row>
    <row r="2422" spans="1:8" x14ac:dyDescent="0.25">
      <c r="A2422" s="13">
        <v>4.0793318816940811</v>
      </c>
      <c r="B2422" s="18">
        <v>1</v>
      </c>
      <c r="D2422" s="8"/>
      <c r="E2422" s="9"/>
      <c r="G2422" s="8"/>
      <c r="H2422" s="8"/>
    </row>
    <row r="2423" spans="1:8" x14ac:dyDescent="0.25">
      <c r="A2423" s="13">
        <v>4.0789388208421942</v>
      </c>
      <c r="B2423" s="18">
        <v>17</v>
      </c>
      <c r="D2423" s="8"/>
      <c r="E2423" s="9"/>
      <c r="G2423" s="8"/>
      <c r="H2423" s="8"/>
    </row>
    <row r="2424" spans="1:8" x14ac:dyDescent="0.25">
      <c r="A2424" s="13">
        <v>4.0788802409372469</v>
      </c>
      <c r="B2424" s="18">
        <v>5</v>
      </c>
      <c r="D2424" s="8"/>
      <c r="E2424" s="9"/>
      <c r="G2424" s="8"/>
      <c r="H2424" s="8"/>
    </row>
    <row r="2425" spans="1:8" x14ac:dyDescent="0.25">
      <c r="A2425" s="13">
        <v>4.0778479670635379</v>
      </c>
      <c r="B2425" s="18">
        <v>6.5</v>
      </c>
      <c r="D2425" s="8"/>
      <c r="E2425" s="9"/>
      <c r="G2425" s="8"/>
      <c r="H2425" s="8"/>
    </row>
    <row r="2426" spans="1:8" x14ac:dyDescent="0.25">
      <c r="A2426" s="13">
        <v>4.0773448977199287</v>
      </c>
      <c r="B2426" s="18">
        <v>5.5</v>
      </c>
      <c r="D2426" s="8"/>
      <c r="E2426" s="9"/>
      <c r="G2426" s="8"/>
      <c r="H2426" s="8"/>
    </row>
    <row r="2427" spans="1:8" x14ac:dyDescent="0.25">
      <c r="A2427" s="13">
        <v>4.0770813962885422</v>
      </c>
      <c r="B2427" s="18">
        <v>9.6999999999999993</v>
      </c>
      <c r="D2427" s="8"/>
      <c r="E2427" s="9"/>
      <c r="G2427" s="8"/>
      <c r="H2427" s="8"/>
    </row>
    <row r="2428" spans="1:8" x14ac:dyDescent="0.25">
      <c r="A2428" s="13">
        <v>4.0768275688645321</v>
      </c>
      <c r="B2428" s="18">
        <v>12</v>
      </c>
      <c r="D2428" s="8"/>
      <c r="E2428" s="9"/>
      <c r="G2428" s="8"/>
      <c r="H2428" s="8"/>
    </row>
    <row r="2429" spans="1:8" x14ac:dyDescent="0.25">
      <c r="A2429" s="13">
        <v>4.076735160215657</v>
      </c>
      <c r="B2429" s="18">
        <v>9.6</v>
      </c>
      <c r="D2429" s="8"/>
      <c r="E2429" s="9"/>
      <c r="G2429" s="8"/>
      <c r="H2429" s="8"/>
    </row>
    <row r="2430" spans="1:8" x14ac:dyDescent="0.25">
      <c r="A2430" s="13">
        <v>4.076392372572351</v>
      </c>
      <c r="B2430" s="18">
        <v>11</v>
      </c>
      <c r="D2430" s="8"/>
      <c r="E2430" s="9"/>
      <c r="G2430" s="8"/>
      <c r="H2430" s="8"/>
    </row>
    <row r="2431" spans="1:8" x14ac:dyDescent="0.25">
      <c r="A2431" s="13">
        <v>4.076392372572351</v>
      </c>
      <c r="B2431" s="18">
        <v>9.5</v>
      </c>
      <c r="D2431" s="8"/>
      <c r="E2431" s="9"/>
      <c r="G2431" s="8"/>
      <c r="H2431" s="8"/>
    </row>
    <row r="2432" spans="1:8" x14ac:dyDescent="0.25">
      <c r="A2432" s="13">
        <v>4.0761238182053114</v>
      </c>
      <c r="B2432" s="18">
        <v>10</v>
      </c>
      <c r="D2432" s="8"/>
      <c r="E2432" s="9"/>
      <c r="G2432" s="8"/>
      <c r="H2432" s="8"/>
    </row>
    <row r="2433" spans="1:8" x14ac:dyDescent="0.25">
      <c r="A2433" s="13">
        <v>4.0760189382971364</v>
      </c>
      <c r="B2433" s="18">
        <v>8.8000000000000007</v>
      </c>
      <c r="D2433" s="8"/>
      <c r="E2433" s="9"/>
      <c r="G2433" s="8"/>
      <c r="H2433" s="8"/>
    </row>
    <row r="2434" spans="1:8" x14ac:dyDescent="0.25">
      <c r="A2434" s="13">
        <v>4.0760189382971364</v>
      </c>
      <c r="B2434" s="18">
        <v>12.2</v>
      </c>
      <c r="D2434" s="8"/>
      <c r="E2434" s="9"/>
      <c r="G2434" s="8"/>
      <c r="H2434" s="8"/>
    </row>
    <row r="2435" spans="1:8" x14ac:dyDescent="0.25">
      <c r="A2435" s="13">
        <v>4.074716316886871</v>
      </c>
      <c r="B2435" s="18">
        <v>10.6</v>
      </c>
      <c r="D2435" s="8"/>
      <c r="E2435" s="9"/>
      <c r="G2435" s="8"/>
      <c r="H2435" s="8"/>
    </row>
    <row r="2436" spans="1:8" x14ac:dyDescent="0.25">
      <c r="A2436" s="13">
        <v>4.0746070465211917</v>
      </c>
      <c r="B2436" s="18">
        <v>2</v>
      </c>
      <c r="D2436" s="8"/>
      <c r="E2436" s="9"/>
      <c r="G2436" s="8"/>
      <c r="H2436" s="8"/>
    </row>
    <row r="2437" spans="1:8" x14ac:dyDescent="0.25">
      <c r="A2437" s="13">
        <v>4.0745864944600969</v>
      </c>
      <c r="B2437" s="18">
        <v>14.3</v>
      </c>
      <c r="D2437" s="8"/>
      <c r="E2437" s="9"/>
      <c r="G2437" s="8"/>
      <c r="H2437" s="8"/>
    </row>
    <row r="2438" spans="1:8" x14ac:dyDescent="0.25">
      <c r="A2438" s="13">
        <v>4.0745864944600969</v>
      </c>
      <c r="B2438" s="18">
        <v>12.5</v>
      </c>
      <c r="D2438" s="8"/>
      <c r="E2438" s="9"/>
      <c r="G2438" s="8"/>
      <c r="H2438" s="8"/>
    </row>
    <row r="2439" spans="1:8" x14ac:dyDescent="0.25">
      <c r="A2439" s="13">
        <v>4.0734811835899745</v>
      </c>
      <c r="B2439" s="18">
        <v>11.3</v>
      </c>
      <c r="D2439" s="8"/>
      <c r="E2439" s="9"/>
      <c r="G2439" s="8"/>
      <c r="H2439" s="8"/>
    </row>
    <row r="2440" spans="1:8" x14ac:dyDescent="0.25">
      <c r="A2440" s="13">
        <v>4.0734811835899745</v>
      </c>
      <c r="B2440" s="18">
        <v>8.6999999999999993</v>
      </c>
      <c r="D2440" s="8"/>
      <c r="E2440" s="9"/>
      <c r="G2440" s="8"/>
      <c r="H2440" s="8"/>
    </row>
    <row r="2441" spans="1:8" x14ac:dyDescent="0.25">
      <c r="A2441" s="13">
        <v>4.0733088155684296</v>
      </c>
      <c r="B2441" s="18">
        <v>2.5</v>
      </c>
      <c r="D2441" s="8"/>
      <c r="E2441" s="9"/>
      <c r="G2441" s="8"/>
      <c r="H2441" s="8"/>
    </row>
    <row r="2442" spans="1:8" x14ac:dyDescent="0.25">
      <c r="A2442" s="13">
        <v>4.0731543196685136</v>
      </c>
      <c r="B2442" s="18">
        <v>7</v>
      </c>
      <c r="D2442" s="8"/>
      <c r="E2442" s="9"/>
      <c r="G2442" s="8"/>
      <c r="H2442" s="8"/>
    </row>
    <row r="2443" spans="1:8" x14ac:dyDescent="0.25">
      <c r="A2443" s="13">
        <v>4.0731448055250299</v>
      </c>
      <c r="B2443" s="18">
        <v>14.6</v>
      </c>
      <c r="D2443" s="8"/>
      <c r="E2443" s="9"/>
      <c r="G2443" s="8"/>
      <c r="H2443" s="8"/>
    </row>
    <row r="2444" spans="1:8" x14ac:dyDescent="0.25">
      <c r="A2444" s="13">
        <v>4.072789003846089</v>
      </c>
      <c r="B2444" s="18">
        <v>7</v>
      </c>
      <c r="D2444" s="8"/>
      <c r="E2444" s="9"/>
      <c r="G2444" s="8"/>
      <c r="H2444" s="8"/>
    </row>
    <row r="2445" spans="1:8" x14ac:dyDescent="0.25">
      <c r="A2445" s="13">
        <v>4.072605064909208</v>
      </c>
      <c r="B2445" s="18">
        <v>12.1</v>
      </c>
      <c r="D2445" s="8"/>
      <c r="E2445" s="9"/>
      <c r="G2445" s="8"/>
      <c r="H2445" s="8"/>
    </row>
    <row r="2446" spans="1:8" x14ac:dyDescent="0.25">
      <c r="A2446" s="13">
        <v>4.0724378287045369</v>
      </c>
      <c r="B2446" s="18">
        <v>12.9</v>
      </c>
      <c r="D2446" s="8"/>
      <c r="E2446" s="9"/>
      <c r="G2446" s="8"/>
      <c r="H2446" s="8"/>
    </row>
    <row r="2447" spans="1:8" x14ac:dyDescent="0.25">
      <c r="A2447" s="13">
        <v>4.0724378287045369</v>
      </c>
      <c r="B2447" s="18">
        <v>8</v>
      </c>
      <c r="D2447" s="8"/>
      <c r="E2447" s="9"/>
      <c r="G2447" s="8"/>
      <c r="H2447" s="8"/>
    </row>
    <row r="2448" spans="1:8" x14ac:dyDescent="0.25">
      <c r="A2448" s="13">
        <v>4.0721274656147486</v>
      </c>
      <c r="B2448" s="18">
        <v>5.6</v>
      </c>
      <c r="D2448" s="8"/>
      <c r="E2448" s="9"/>
      <c r="G2448" s="8"/>
      <c r="H2448" s="8"/>
    </row>
    <row r="2449" spans="1:8" x14ac:dyDescent="0.25">
      <c r="A2449" s="13">
        <v>4.0719013142499882</v>
      </c>
      <c r="B2449" s="18">
        <v>17.600000000000001</v>
      </c>
      <c r="D2449" s="8"/>
      <c r="E2449" s="9"/>
      <c r="G2449" s="8"/>
      <c r="H2449" s="8"/>
    </row>
    <row r="2450" spans="1:8" x14ac:dyDescent="0.25">
      <c r="A2450" s="13">
        <v>4.0716848623424298</v>
      </c>
      <c r="B2450" s="18">
        <v>9</v>
      </c>
      <c r="D2450" s="8"/>
      <c r="E2450" s="9"/>
      <c r="G2450" s="8"/>
      <c r="H2450" s="8"/>
    </row>
    <row r="2451" spans="1:8" x14ac:dyDescent="0.25">
      <c r="A2451" s="13">
        <v>4.0716848623424298</v>
      </c>
      <c r="B2451" s="18">
        <v>12.8</v>
      </c>
      <c r="D2451" s="8"/>
      <c r="E2451" s="9"/>
      <c r="G2451" s="8"/>
      <c r="H2451" s="8"/>
    </row>
    <row r="2452" spans="1:8" x14ac:dyDescent="0.25">
      <c r="A2452" s="13">
        <v>4.0715188431297982</v>
      </c>
      <c r="B2452" s="18">
        <v>5.4</v>
      </c>
      <c r="D2452" s="8"/>
      <c r="E2452" s="9"/>
      <c r="G2452" s="8"/>
      <c r="H2452" s="8"/>
    </row>
    <row r="2453" spans="1:8" x14ac:dyDescent="0.25">
      <c r="A2453" s="13">
        <v>4.0711975635907685</v>
      </c>
      <c r="B2453" s="18">
        <v>11</v>
      </c>
      <c r="D2453" s="8"/>
      <c r="E2453" s="9"/>
      <c r="G2453" s="8"/>
      <c r="H2453" s="8"/>
    </row>
    <row r="2454" spans="1:8" x14ac:dyDescent="0.25">
      <c r="A2454" s="13">
        <v>4.0709623739450018</v>
      </c>
      <c r="B2454" s="18">
        <v>8</v>
      </c>
      <c r="D2454" s="8"/>
      <c r="E2454" s="9"/>
      <c r="G2454" s="8"/>
      <c r="H2454" s="8"/>
    </row>
    <row r="2455" spans="1:8" x14ac:dyDescent="0.25">
      <c r="A2455" s="13">
        <v>4.0698421973620036</v>
      </c>
      <c r="B2455" s="18">
        <v>14</v>
      </c>
      <c r="D2455" s="8"/>
      <c r="E2455" s="9"/>
      <c r="G2455" s="8"/>
      <c r="H2455" s="8"/>
    </row>
    <row r="2456" spans="1:8" x14ac:dyDescent="0.25">
      <c r="A2456" s="13">
        <v>4.0697900622723271</v>
      </c>
      <c r="B2456" s="18">
        <v>11.5</v>
      </c>
      <c r="D2456" s="8"/>
      <c r="E2456" s="9"/>
      <c r="G2456" s="8"/>
      <c r="H2456" s="8"/>
    </row>
    <row r="2457" spans="1:8" x14ac:dyDescent="0.25">
      <c r="A2457" s="13">
        <v>4.0697221481682995</v>
      </c>
      <c r="B2457" s="18">
        <v>2.5</v>
      </c>
      <c r="D2457" s="8"/>
      <c r="E2457" s="9"/>
      <c r="G2457" s="8"/>
      <c r="H2457" s="8"/>
    </row>
    <row r="2458" spans="1:8" x14ac:dyDescent="0.25">
      <c r="A2458" s="13">
        <v>4.0697221481682995</v>
      </c>
      <c r="B2458" s="18">
        <v>4.3</v>
      </c>
      <c r="D2458" s="8"/>
      <c r="E2458" s="9"/>
      <c r="G2458" s="8"/>
      <c r="H2458" s="8"/>
    </row>
    <row r="2459" spans="1:8" x14ac:dyDescent="0.25">
      <c r="A2459" s="13">
        <v>4.0697221481682995</v>
      </c>
      <c r="B2459" s="18">
        <v>9</v>
      </c>
      <c r="D2459" s="8"/>
      <c r="E2459" s="9"/>
      <c r="G2459" s="8"/>
      <c r="H2459" s="8"/>
    </row>
    <row r="2460" spans="1:8" x14ac:dyDescent="0.25">
      <c r="A2460" s="13">
        <v>4.0695729410304571</v>
      </c>
      <c r="B2460" s="18">
        <v>10</v>
      </c>
      <c r="D2460" s="8"/>
      <c r="E2460" s="9"/>
      <c r="G2460" s="8"/>
      <c r="H2460" s="8"/>
    </row>
    <row r="2461" spans="1:8" x14ac:dyDescent="0.25">
      <c r="A2461" s="13">
        <v>4.0688567191119365</v>
      </c>
      <c r="B2461" s="18">
        <v>16</v>
      </c>
      <c r="D2461" s="8"/>
      <c r="E2461" s="9"/>
      <c r="G2461" s="8"/>
      <c r="H2461" s="8"/>
    </row>
    <row r="2462" spans="1:8" x14ac:dyDescent="0.25">
      <c r="A2462" s="13">
        <v>4.0688567191119365</v>
      </c>
      <c r="B2462" s="18">
        <v>8.8000000000000007</v>
      </c>
      <c r="D2462" s="8"/>
      <c r="E2462" s="9"/>
      <c r="G2462" s="8"/>
      <c r="H2462" s="8"/>
    </row>
    <row r="2463" spans="1:8" x14ac:dyDescent="0.25">
      <c r="A2463" s="13">
        <v>4.0688567191119365</v>
      </c>
      <c r="B2463" s="18">
        <v>13.5</v>
      </c>
      <c r="D2463" s="8"/>
      <c r="E2463" s="9"/>
      <c r="G2463" s="8"/>
      <c r="H2463" s="8"/>
    </row>
    <row r="2464" spans="1:8" x14ac:dyDescent="0.25">
      <c r="A2464" s="13">
        <v>4.068607495628588</v>
      </c>
      <c r="B2464" s="18">
        <v>9.4</v>
      </c>
      <c r="D2464" s="8"/>
      <c r="E2464" s="9"/>
      <c r="G2464" s="8"/>
      <c r="H2464" s="8"/>
    </row>
    <row r="2465" spans="1:8" x14ac:dyDescent="0.25">
      <c r="A2465" s="13">
        <v>4.0683825609538857</v>
      </c>
      <c r="B2465" s="18">
        <v>16.7</v>
      </c>
      <c r="D2465" s="8"/>
      <c r="E2465" s="9"/>
      <c r="G2465" s="8"/>
      <c r="H2465" s="8"/>
    </row>
    <row r="2466" spans="1:8" x14ac:dyDescent="0.25">
      <c r="A2466" s="13">
        <v>4.0680524651716317</v>
      </c>
      <c r="B2466" s="18">
        <v>5.9</v>
      </c>
      <c r="D2466" s="8"/>
      <c r="E2466" s="9"/>
      <c r="G2466" s="8"/>
      <c r="H2466" s="8"/>
    </row>
    <row r="2467" spans="1:8" x14ac:dyDescent="0.25">
      <c r="A2467" s="13">
        <v>4.0676588056252205</v>
      </c>
      <c r="B2467" s="18">
        <v>5.6</v>
      </c>
      <c r="D2467" s="8"/>
      <c r="E2467" s="9"/>
      <c r="G2467" s="8"/>
      <c r="H2467" s="8"/>
    </row>
    <row r="2468" spans="1:8" x14ac:dyDescent="0.25">
      <c r="A2468" s="13">
        <v>4.0675621185742115</v>
      </c>
      <c r="B2468" s="18">
        <v>6.2</v>
      </c>
      <c r="D2468" s="8"/>
      <c r="E2468" s="9"/>
      <c r="G2468" s="8"/>
      <c r="H2468" s="8"/>
    </row>
    <row r="2469" spans="1:8" x14ac:dyDescent="0.25">
      <c r="A2469" s="13">
        <v>4.0675621185742115</v>
      </c>
      <c r="B2469" s="18">
        <v>3.4</v>
      </c>
      <c r="D2469" s="8"/>
      <c r="E2469" s="9"/>
      <c r="G2469" s="8"/>
      <c r="H2469" s="8"/>
    </row>
    <row r="2470" spans="1:8" x14ac:dyDescent="0.25">
      <c r="A2470" s="13">
        <v>4.0673249879782887</v>
      </c>
      <c r="B2470" s="18">
        <v>10.6</v>
      </c>
      <c r="D2470" s="8"/>
      <c r="E2470" s="9"/>
      <c r="G2470" s="8"/>
      <c r="H2470" s="8"/>
    </row>
    <row r="2471" spans="1:8" x14ac:dyDescent="0.25">
      <c r="A2471" s="13">
        <v>4.0662713089762237</v>
      </c>
      <c r="B2471" s="18">
        <v>8</v>
      </c>
      <c r="D2471" s="8"/>
      <c r="E2471" s="9"/>
      <c r="G2471" s="8"/>
      <c r="H2471" s="8"/>
    </row>
    <row r="2472" spans="1:8" x14ac:dyDescent="0.25">
      <c r="A2472" s="13">
        <v>4.0662032111340336</v>
      </c>
      <c r="B2472" s="18">
        <v>2.8</v>
      </c>
      <c r="D2472" s="8"/>
      <c r="E2472" s="9"/>
      <c r="G2472" s="8"/>
      <c r="H2472" s="8"/>
    </row>
    <row r="2473" spans="1:8" x14ac:dyDescent="0.25">
      <c r="A2473" s="13">
        <v>4.0659918314378567</v>
      </c>
      <c r="B2473" s="18">
        <v>9</v>
      </c>
      <c r="D2473" s="8"/>
      <c r="E2473" s="9"/>
      <c r="G2473" s="8"/>
      <c r="H2473" s="8"/>
    </row>
    <row r="2474" spans="1:8" x14ac:dyDescent="0.25">
      <c r="A2474" s="13">
        <v>4.0657946752442982</v>
      </c>
      <c r="B2474" s="18">
        <v>8.1</v>
      </c>
      <c r="D2474" s="8"/>
      <c r="E2474" s="9"/>
      <c r="G2474" s="8"/>
      <c r="H2474" s="8"/>
    </row>
    <row r="2475" spans="1:8" x14ac:dyDescent="0.25">
      <c r="A2475" s="13">
        <v>4.0655946239410916</v>
      </c>
      <c r="B2475" s="18">
        <v>11.4</v>
      </c>
      <c r="D2475" s="8"/>
      <c r="E2475" s="9"/>
      <c r="G2475" s="8"/>
      <c r="H2475" s="8"/>
    </row>
    <row r="2476" spans="1:8" x14ac:dyDescent="0.25">
      <c r="A2476" s="13">
        <v>4.0647211491263624</v>
      </c>
      <c r="B2476" s="18">
        <v>13</v>
      </c>
      <c r="D2476" s="8"/>
      <c r="E2476" s="9"/>
      <c r="G2476" s="8"/>
      <c r="H2476" s="8"/>
    </row>
    <row r="2477" spans="1:8" x14ac:dyDescent="0.25">
      <c r="A2477" s="13">
        <v>4.0641591987055836</v>
      </c>
      <c r="B2477" s="18">
        <v>9.6999999999999993</v>
      </c>
      <c r="D2477" s="8"/>
      <c r="E2477" s="9"/>
      <c r="G2477" s="8"/>
      <c r="H2477" s="8"/>
    </row>
    <row r="2478" spans="1:8" x14ac:dyDescent="0.25">
      <c r="A2478" s="13">
        <v>4.0639563080528314</v>
      </c>
      <c r="B2478" s="18">
        <v>7</v>
      </c>
      <c r="D2478" s="8"/>
      <c r="E2478" s="9"/>
      <c r="G2478" s="8"/>
      <c r="H2478" s="8"/>
    </row>
    <row r="2479" spans="1:8" x14ac:dyDescent="0.25">
      <c r="A2479" s="13">
        <v>4.0638431656822966</v>
      </c>
      <c r="B2479" s="18">
        <v>10</v>
      </c>
      <c r="D2479" s="8"/>
      <c r="E2479" s="9"/>
      <c r="G2479" s="8"/>
      <c r="H2479" s="8"/>
    </row>
    <row r="2480" spans="1:8" x14ac:dyDescent="0.25">
      <c r="A2480" s="13">
        <v>4.0634563063393419</v>
      </c>
      <c r="B2480" s="18">
        <v>11.8</v>
      </c>
      <c r="D2480" s="8"/>
      <c r="E2480" s="9"/>
      <c r="G2480" s="8"/>
      <c r="H2480" s="8"/>
    </row>
    <row r="2481" spans="1:8" x14ac:dyDescent="0.25">
      <c r="A2481" s="13">
        <v>4.0633806103567105</v>
      </c>
      <c r="B2481" s="18">
        <v>3</v>
      </c>
      <c r="D2481" s="8"/>
      <c r="E2481" s="9"/>
      <c r="G2481" s="8"/>
      <c r="H2481" s="8"/>
    </row>
    <row r="2482" spans="1:8" x14ac:dyDescent="0.25">
      <c r="A2482" s="13">
        <v>4.0633806103567105</v>
      </c>
      <c r="B2482" s="18">
        <v>4.5</v>
      </c>
      <c r="D2482" s="8"/>
      <c r="E2482" s="9"/>
      <c r="G2482" s="8"/>
      <c r="H2482" s="8"/>
    </row>
    <row r="2483" spans="1:8" x14ac:dyDescent="0.25">
      <c r="A2483" s="13">
        <v>4.0633414604362255</v>
      </c>
      <c r="B2483" s="18">
        <v>5.9</v>
      </c>
      <c r="D2483" s="8"/>
      <c r="E2483" s="9"/>
      <c r="G2483" s="8"/>
      <c r="H2483" s="8"/>
    </row>
    <row r="2484" spans="1:8" x14ac:dyDescent="0.25">
      <c r="A2484" s="13">
        <v>4.0633414604362255</v>
      </c>
      <c r="B2484" s="18">
        <v>8.8000000000000007</v>
      </c>
      <c r="D2484" s="8"/>
      <c r="E2484" s="9"/>
      <c r="G2484" s="8"/>
      <c r="H2484" s="8"/>
    </row>
    <row r="2485" spans="1:8" x14ac:dyDescent="0.25">
      <c r="A2485" s="13">
        <v>4.0633070938094642</v>
      </c>
      <c r="B2485" s="18">
        <v>8.1</v>
      </c>
      <c r="D2485" s="8"/>
      <c r="E2485" s="9"/>
      <c r="G2485" s="8"/>
      <c r="H2485" s="8"/>
    </row>
    <row r="2486" spans="1:8" x14ac:dyDescent="0.25">
      <c r="A2486" s="13">
        <v>4.062690639098907</v>
      </c>
      <c r="B2486" s="18">
        <v>5.4</v>
      </c>
      <c r="D2486" s="8"/>
      <c r="E2486" s="9"/>
      <c r="G2486" s="8"/>
      <c r="H2486" s="8"/>
    </row>
    <row r="2487" spans="1:8" x14ac:dyDescent="0.25">
      <c r="A2487" s="13">
        <v>4.0625642249060627</v>
      </c>
      <c r="B2487" s="18">
        <v>11</v>
      </c>
      <c r="D2487" s="8"/>
      <c r="E2487" s="9"/>
      <c r="G2487" s="8"/>
      <c r="H2487" s="8"/>
    </row>
    <row r="2488" spans="1:8" x14ac:dyDescent="0.25">
      <c r="A2488" s="13">
        <v>4.0620488050209014</v>
      </c>
      <c r="B2488" s="18">
        <v>13.8</v>
      </c>
      <c r="D2488" s="8"/>
      <c r="E2488" s="9"/>
      <c r="G2488" s="8"/>
      <c r="H2488" s="8"/>
    </row>
    <row r="2489" spans="1:8" x14ac:dyDescent="0.25">
      <c r="A2489" s="13">
        <v>4.0620488050209014</v>
      </c>
      <c r="B2489" s="18">
        <v>22</v>
      </c>
      <c r="D2489" s="8"/>
      <c r="E2489" s="9"/>
      <c r="G2489" s="8"/>
      <c r="H2489" s="8"/>
    </row>
    <row r="2490" spans="1:8" x14ac:dyDescent="0.25">
      <c r="A2490" s="13">
        <v>4.062034361347675</v>
      </c>
      <c r="B2490" s="18">
        <v>7.9</v>
      </c>
      <c r="D2490" s="8"/>
      <c r="E2490" s="9"/>
      <c r="G2490" s="8"/>
      <c r="H2490" s="8"/>
    </row>
    <row r="2491" spans="1:8" x14ac:dyDescent="0.25">
      <c r="A2491" s="13">
        <v>4.062034361347675</v>
      </c>
      <c r="B2491" s="18">
        <v>7.8</v>
      </c>
      <c r="D2491" s="8"/>
      <c r="E2491" s="9"/>
      <c r="G2491" s="8"/>
      <c r="H2491" s="8"/>
    </row>
    <row r="2492" spans="1:8" x14ac:dyDescent="0.25">
      <c r="A2492" s="13">
        <v>4.0616944999267366</v>
      </c>
      <c r="B2492" s="18">
        <v>14.8</v>
      </c>
      <c r="D2492" s="8"/>
      <c r="E2492" s="9"/>
      <c r="G2492" s="8"/>
      <c r="H2492" s="8"/>
    </row>
    <row r="2493" spans="1:8" x14ac:dyDescent="0.25">
      <c r="A2493" s="13">
        <v>4.0616944999267366</v>
      </c>
      <c r="B2493" s="18">
        <v>17</v>
      </c>
      <c r="D2493" s="8"/>
      <c r="E2493" s="9"/>
      <c r="G2493" s="8"/>
      <c r="H2493" s="8"/>
    </row>
    <row r="2494" spans="1:8" x14ac:dyDescent="0.25">
      <c r="A2494" s="13">
        <v>4.0616944999267366</v>
      </c>
      <c r="B2494" s="18">
        <v>7.5</v>
      </c>
      <c r="D2494" s="8"/>
      <c r="E2494" s="9"/>
      <c r="G2494" s="8"/>
      <c r="H2494" s="8"/>
    </row>
    <row r="2495" spans="1:8" x14ac:dyDescent="0.25">
      <c r="A2495" s="13">
        <v>4.0616944999267366</v>
      </c>
      <c r="B2495" s="18">
        <v>5.0999999999999996</v>
      </c>
      <c r="D2495" s="8"/>
      <c r="E2495" s="9"/>
      <c r="G2495" s="8"/>
      <c r="H2495" s="8"/>
    </row>
    <row r="2496" spans="1:8" x14ac:dyDescent="0.25">
      <c r="A2496" s="13">
        <v>4.0613546416316408</v>
      </c>
      <c r="B2496" s="18">
        <v>10.3</v>
      </c>
      <c r="D2496" s="8"/>
      <c r="E2496" s="9"/>
      <c r="G2496" s="8"/>
      <c r="H2496" s="8"/>
    </row>
    <row r="2497" spans="1:8" x14ac:dyDescent="0.25">
      <c r="A2497" s="13">
        <v>4.0608882456281545</v>
      </c>
      <c r="B2497" s="18">
        <v>9.4</v>
      </c>
      <c r="D2497" s="8"/>
      <c r="E2497" s="9"/>
      <c r="G2497" s="8"/>
      <c r="H2497" s="8"/>
    </row>
    <row r="2498" spans="1:8" x14ac:dyDescent="0.25">
      <c r="A2498" s="13">
        <v>4.060008038633752</v>
      </c>
      <c r="B2498" s="18">
        <v>10.5</v>
      </c>
      <c r="D2498" s="8"/>
      <c r="E2498" s="9"/>
      <c r="G2498" s="8"/>
      <c r="H2498" s="8"/>
    </row>
    <row r="2499" spans="1:8" x14ac:dyDescent="0.25">
      <c r="A2499" s="13">
        <v>4.0593227388515212</v>
      </c>
      <c r="B2499" s="18">
        <v>8.6999999999999993</v>
      </c>
      <c r="D2499" s="8"/>
      <c r="E2499" s="9"/>
      <c r="G2499" s="8"/>
      <c r="H2499" s="8"/>
    </row>
    <row r="2500" spans="1:8" x14ac:dyDescent="0.25">
      <c r="A2500" s="13">
        <v>4.0592338023840195</v>
      </c>
      <c r="B2500" s="18">
        <v>15.5</v>
      </c>
      <c r="D2500" s="8"/>
      <c r="E2500" s="9"/>
      <c r="G2500" s="8"/>
      <c r="H2500" s="8"/>
    </row>
    <row r="2501" spans="1:8" x14ac:dyDescent="0.25">
      <c r="A2501" s="13">
        <v>4.0586614356358632</v>
      </c>
      <c r="B2501" s="18">
        <v>2</v>
      </c>
      <c r="D2501" s="8"/>
      <c r="E2501" s="9"/>
      <c r="G2501" s="8"/>
      <c r="H2501" s="8"/>
    </row>
    <row r="2502" spans="1:8" x14ac:dyDescent="0.25">
      <c r="A2502" s="13">
        <v>4.0581537250848339</v>
      </c>
      <c r="B2502" s="18">
        <v>6.7</v>
      </c>
      <c r="D2502" s="8"/>
      <c r="E2502" s="9"/>
      <c r="G2502" s="8"/>
      <c r="H2502" s="8"/>
    </row>
    <row r="2503" spans="1:8" x14ac:dyDescent="0.25">
      <c r="A2503" s="13">
        <v>4.0581133903341371</v>
      </c>
      <c r="B2503" s="18">
        <v>11.1</v>
      </c>
      <c r="D2503" s="8"/>
      <c r="E2503" s="9"/>
      <c r="G2503" s="8"/>
      <c r="H2503" s="8"/>
    </row>
    <row r="2504" spans="1:8" x14ac:dyDescent="0.25">
      <c r="A2504" s="13">
        <v>4.0576172925507246</v>
      </c>
      <c r="B2504" s="18">
        <v>6.6</v>
      </c>
      <c r="D2504" s="8"/>
      <c r="E2504" s="9"/>
      <c r="G2504" s="8"/>
      <c r="H2504" s="8"/>
    </row>
    <row r="2505" spans="1:8" x14ac:dyDescent="0.25">
      <c r="A2505" s="13">
        <v>4.0571225504063566</v>
      </c>
      <c r="B2505" s="18">
        <v>4</v>
      </c>
      <c r="D2505" s="8"/>
      <c r="E2505" s="9"/>
      <c r="G2505" s="8"/>
      <c r="H2505" s="8"/>
    </row>
    <row r="2506" spans="1:8" x14ac:dyDescent="0.25">
      <c r="A2506" s="13">
        <v>4.0563946828284418</v>
      </c>
      <c r="B2506" s="18">
        <v>8</v>
      </c>
      <c r="D2506" s="8"/>
      <c r="E2506" s="9"/>
      <c r="G2506" s="8"/>
      <c r="H2506" s="8"/>
    </row>
    <row r="2507" spans="1:8" x14ac:dyDescent="0.25">
      <c r="A2507" s="13">
        <v>4.0563946828284418</v>
      </c>
      <c r="B2507" s="18">
        <v>6.7</v>
      </c>
      <c r="D2507" s="8"/>
      <c r="E2507" s="9"/>
      <c r="G2507" s="8"/>
      <c r="H2507" s="8"/>
    </row>
    <row r="2508" spans="1:8" x14ac:dyDescent="0.25">
      <c r="A2508" s="13">
        <v>4.0561265509297124</v>
      </c>
      <c r="B2508" s="18">
        <v>7</v>
      </c>
      <c r="D2508" s="8"/>
      <c r="E2508" s="9"/>
      <c r="G2508" s="8"/>
      <c r="H2508" s="8"/>
    </row>
    <row r="2509" spans="1:8" x14ac:dyDescent="0.25">
      <c r="A2509" s="13">
        <v>4.0560629709760834</v>
      </c>
      <c r="B2509" s="18">
        <v>7.9</v>
      </c>
      <c r="D2509" s="8"/>
      <c r="E2509" s="9"/>
      <c r="G2509" s="8"/>
      <c r="H2509" s="8"/>
    </row>
    <row r="2510" spans="1:8" x14ac:dyDescent="0.25">
      <c r="A2510" s="13">
        <v>4.0560140496957171</v>
      </c>
      <c r="B2510" s="18">
        <v>8.1999999999999993</v>
      </c>
      <c r="D2510" s="8"/>
      <c r="E2510" s="9"/>
      <c r="G2510" s="8"/>
      <c r="H2510" s="8"/>
    </row>
    <row r="2511" spans="1:8" x14ac:dyDescent="0.25">
      <c r="A2511" s="13">
        <v>4.0553075478796288</v>
      </c>
      <c r="B2511" s="18">
        <v>2</v>
      </c>
      <c r="D2511" s="8"/>
      <c r="E2511" s="9"/>
      <c r="G2511" s="8"/>
      <c r="H2511" s="8"/>
    </row>
    <row r="2512" spans="1:8" x14ac:dyDescent="0.25">
      <c r="A2512" s="13">
        <v>4.0550112984286955</v>
      </c>
      <c r="B2512" s="18">
        <v>18</v>
      </c>
      <c r="D2512" s="8"/>
      <c r="E2512" s="9"/>
      <c r="G2512" s="8"/>
      <c r="H2512" s="8"/>
    </row>
    <row r="2513" spans="1:8" x14ac:dyDescent="0.25">
      <c r="A2513" s="13">
        <v>4.0546216266421986</v>
      </c>
      <c r="B2513" s="18">
        <v>9.5</v>
      </c>
      <c r="D2513" s="8"/>
      <c r="E2513" s="9"/>
      <c r="G2513" s="8"/>
      <c r="H2513" s="8"/>
    </row>
    <row r="2514" spans="1:8" x14ac:dyDescent="0.25">
      <c r="A2514" s="13">
        <v>4.0546216266421986</v>
      </c>
      <c r="B2514" s="18">
        <v>6</v>
      </c>
      <c r="D2514" s="8"/>
      <c r="E2514" s="9"/>
      <c r="G2514" s="8"/>
      <c r="H2514" s="8"/>
    </row>
    <row r="2515" spans="1:8" x14ac:dyDescent="0.25">
      <c r="A2515" s="13">
        <v>4.0545958381797371</v>
      </c>
      <c r="B2515" s="18">
        <v>4.0999999999999996</v>
      </c>
      <c r="D2515" s="8"/>
      <c r="E2515" s="9"/>
      <c r="G2515" s="8"/>
      <c r="H2515" s="8"/>
    </row>
    <row r="2516" spans="1:8" x14ac:dyDescent="0.25">
      <c r="A2516" s="13">
        <v>4.0545322807415376</v>
      </c>
      <c r="B2516" s="18">
        <v>12.3</v>
      </c>
      <c r="D2516" s="8"/>
      <c r="E2516" s="9"/>
      <c r="G2516" s="8"/>
      <c r="H2516" s="8"/>
    </row>
    <row r="2517" spans="1:8" x14ac:dyDescent="0.25">
      <c r="A2517" s="13">
        <v>4.0545322807415376</v>
      </c>
      <c r="B2517" s="18">
        <v>4</v>
      </c>
      <c r="D2517" s="8"/>
      <c r="E2517" s="9"/>
      <c r="G2517" s="8"/>
      <c r="H2517" s="8"/>
    </row>
    <row r="2518" spans="1:8" x14ac:dyDescent="0.25">
      <c r="A2518" s="13">
        <v>4.0533856011744724</v>
      </c>
      <c r="B2518" s="18">
        <v>9</v>
      </c>
      <c r="D2518" s="8"/>
      <c r="E2518" s="9"/>
      <c r="G2518" s="8"/>
      <c r="H2518" s="8"/>
    </row>
    <row r="2519" spans="1:8" x14ac:dyDescent="0.25">
      <c r="A2519" s="13">
        <v>4.0530998369044982</v>
      </c>
      <c r="B2519" s="18">
        <v>14.3</v>
      </c>
      <c r="D2519" s="8"/>
      <c r="E2519" s="9"/>
      <c r="G2519" s="8"/>
      <c r="H2519" s="8"/>
    </row>
    <row r="2520" spans="1:8" x14ac:dyDescent="0.25">
      <c r="A2520" s="13">
        <v>4.0527108629345818</v>
      </c>
      <c r="B2520" s="18">
        <v>4</v>
      </c>
      <c r="D2520" s="8"/>
      <c r="E2520" s="9"/>
      <c r="G2520" s="8"/>
      <c r="H2520" s="8"/>
    </row>
    <row r="2521" spans="1:8" x14ac:dyDescent="0.25">
      <c r="A2521" s="13">
        <v>4.0527108629345818</v>
      </c>
      <c r="B2521" s="18">
        <v>3.9</v>
      </c>
      <c r="D2521" s="8"/>
      <c r="E2521" s="9"/>
      <c r="G2521" s="8"/>
      <c r="H2521" s="8"/>
    </row>
    <row r="2522" spans="1:8" x14ac:dyDescent="0.25">
      <c r="A2522" s="13">
        <v>4.0524246278218934</v>
      </c>
      <c r="B2522" s="18">
        <v>7.9</v>
      </c>
      <c r="D2522" s="8"/>
      <c r="E2522" s="9"/>
      <c r="G2522" s="8"/>
      <c r="H2522" s="8"/>
    </row>
    <row r="2523" spans="1:8" x14ac:dyDescent="0.25">
      <c r="A2523" s="13">
        <v>4.051928420646421</v>
      </c>
      <c r="B2523" s="18">
        <v>9.4</v>
      </c>
      <c r="D2523" s="8"/>
      <c r="E2523" s="9"/>
      <c r="G2523" s="8"/>
      <c r="H2523" s="8"/>
    </row>
    <row r="2524" spans="1:8" x14ac:dyDescent="0.25">
      <c r="A2524" s="13">
        <v>4.051928420646421</v>
      </c>
      <c r="B2524" s="18">
        <v>11.4</v>
      </c>
      <c r="D2524" s="8"/>
      <c r="E2524" s="9"/>
      <c r="G2524" s="8"/>
      <c r="H2524" s="8"/>
    </row>
    <row r="2525" spans="1:8" x14ac:dyDescent="0.25">
      <c r="A2525" s="13">
        <v>4.0516472662221519</v>
      </c>
      <c r="B2525" s="18">
        <v>15</v>
      </c>
      <c r="D2525" s="8"/>
      <c r="E2525" s="9"/>
      <c r="G2525" s="8"/>
      <c r="H2525" s="8"/>
    </row>
    <row r="2526" spans="1:8" x14ac:dyDescent="0.25">
      <c r="A2526" s="13">
        <v>4.0516472662221519</v>
      </c>
      <c r="B2526" s="18">
        <v>12</v>
      </c>
      <c r="D2526" s="8"/>
      <c r="E2526" s="9"/>
      <c r="G2526" s="8"/>
      <c r="H2526" s="8"/>
    </row>
    <row r="2527" spans="1:8" x14ac:dyDescent="0.25">
      <c r="A2527" s="13">
        <v>4.0514925451325938</v>
      </c>
      <c r="B2527" s="18">
        <v>11.5</v>
      </c>
      <c r="D2527" s="8"/>
      <c r="E2527" s="9"/>
      <c r="G2527" s="8"/>
      <c r="H2527" s="8"/>
    </row>
    <row r="2528" spans="1:8" x14ac:dyDescent="0.25">
      <c r="A2528" s="13">
        <v>4.0514925451325938</v>
      </c>
      <c r="B2528" s="18">
        <v>7.5</v>
      </c>
      <c r="D2528" s="8"/>
      <c r="E2528" s="9"/>
      <c r="G2528" s="8"/>
      <c r="H2528" s="8"/>
    </row>
    <row r="2529" spans="1:8" x14ac:dyDescent="0.25">
      <c r="A2529" s="13">
        <v>4.0509511711489381</v>
      </c>
      <c r="B2529" s="18">
        <v>13.4</v>
      </c>
      <c r="D2529" s="8"/>
      <c r="E2529" s="9"/>
      <c r="G2529" s="8"/>
      <c r="H2529" s="8"/>
    </row>
    <row r="2530" spans="1:8" x14ac:dyDescent="0.25">
      <c r="A2530" s="13">
        <v>4.0509511711489381</v>
      </c>
      <c r="B2530" s="18">
        <v>8.6</v>
      </c>
      <c r="D2530" s="8"/>
      <c r="E2530" s="9"/>
      <c r="G2530" s="8"/>
      <c r="H2530" s="8"/>
    </row>
    <row r="2531" spans="1:8" x14ac:dyDescent="0.25">
      <c r="A2531" s="13">
        <v>4.0509511711489381</v>
      </c>
      <c r="B2531" s="18">
        <v>7.8</v>
      </c>
      <c r="D2531" s="8"/>
      <c r="E2531" s="9"/>
      <c r="G2531" s="8"/>
      <c r="H2531" s="8"/>
    </row>
    <row r="2532" spans="1:8" x14ac:dyDescent="0.25">
      <c r="A2532" s="13">
        <v>4.0509194689765575</v>
      </c>
      <c r="B2532" s="18">
        <v>9.5</v>
      </c>
      <c r="D2532" s="8"/>
      <c r="E2532" s="9"/>
      <c r="G2532" s="8"/>
      <c r="H2532" s="8"/>
    </row>
    <row r="2533" spans="1:8" x14ac:dyDescent="0.25">
      <c r="A2533" s="13">
        <v>4.0508360857042076</v>
      </c>
      <c r="B2533" s="18">
        <v>3.4</v>
      </c>
      <c r="D2533" s="8"/>
      <c r="E2533" s="9"/>
      <c r="G2533" s="8"/>
      <c r="H2533" s="8"/>
    </row>
    <row r="2534" spans="1:8" x14ac:dyDescent="0.25">
      <c r="A2534" s="13">
        <v>4.0507887944733731</v>
      </c>
      <c r="B2534" s="18">
        <v>16</v>
      </c>
      <c r="D2534" s="8"/>
      <c r="E2534" s="9"/>
      <c r="G2534" s="8"/>
      <c r="H2534" s="8"/>
    </row>
    <row r="2535" spans="1:8" x14ac:dyDescent="0.25">
      <c r="A2535" s="13">
        <v>4.0502354930573015</v>
      </c>
      <c r="B2535" s="18">
        <v>20.3</v>
      </c>
      <c r="D2535" s="8"/>
      <c r="E2535" s="9"/>
      <c r="G2535" s="8"/>
      <c r="H2535" s="8"/>
    </row>
    <row r="2536" spans="1:8" x14ac:dyDescent="0.25">
      <c r="A2536" s="13">
        <v>4.0502354930573015</v>
      </c>
      <c r="B2536" s="18">
        <v>13.5</v>
      </c>
      <c r="D2536" s="8"/>
      <c r="E2536" s="9"/>
      <c r="G2536" s="8"/>
      <c r="H2536" s="8"/>
    </row>
    <row r="2537" spans="1:8" x14ac:dyDescent="0.25">
      <c r="A2537" s="13">
        <v>4.0502349492304175</v>
      </c>
      <c r="B2537" s="18">
        <v>14.5</v>
      </c>
      <c r="D2537" s="8"/>
      <c r="E2537" s="9"/>
      <c r="G2537" s="8"/>
      <c r="H2537" s="8"/>
    </row>
    <row r="2538" spans="1:8" x14ac:dyDescent="0.25">
      <c r="A2538" s="13">
        <v>4.0499663857325539</v>
      </c>
      <c r="B2538" s="18">
        <v>8</v>
      </c>
      <c r="D2538" s="8"/>
      <c r="E2538" s="9"/>
      <c r="G2538" s="8"/>
      <c r="H2538" s="8"/>
    </row>
    <row r="2539" spans="1:8" x14ac:dyDescent="0.25">
      <c r="A2539" s="13">
        <v>4.0480082799941819</v>
      </c>
      <c r="B2539" s="18">
        <v>11.2</v>
      </c>
      <c r="D2539" s="8"/>
      <c r="E2539" s="9"/>
      <c r="G2539" s="8"/>
      <c r="H2539" s="8"/>
    </row>
    <row r="2540" spans="1:8" x14ac:dyDescent="0.25">
      <c r="A2540" s="13">
        <v>4.0476999545410814</v>
      </c>
      <c r="B2540" s="18">
        <v>5</v>
      </c>
      <c r="D2540" s="8"/>
      <c r="E2540" s="9"/>
      <c r="G2540" s="8"/>
      <c r="H2540" s="8"/>
    </row>
    <row r="2541" spans="1:8" x14ac:dyDescent="0.25">
      <c r="A2541" s="13">
        <v>4.0473700615563377</v>
      </c>
      <c r="B2541" s="18">
        <v>19.100000000000001</v>
      </c>
      <c r="D2541" s="8"/>
      <c r="E2541" s="9"/>
      <c r="G2541" s="8"/>
      <c r="H2541" s="8"/>
    </row>
    <row r="2542" spans="1:8" x14ac:dyDescent="0.25">
      <c r="A2542" s="13">
        <v>4.0473700615563377</v>
      </c>
      <c r="B2542" s="18">
        <v>9.9</v>
      </c>
      <c r="D2542" s="8"/>
      <c r="E2542" s="9"/>
      <c r="G2542" s="8"/>
      <c r="H2542" s="8"/>
    </row>
    <row r="2543" spans="1:8" x14ac:dyDescent="0.25">
      <c r="A2543" s="13">
        <v>4.0472700411772706</v>
      </c>
      <c r="B2543" s="18">
        <v>11</v>
      </c>
      <c r="D2543" s="8"/>
      <c r="E2543" s="9"/>
      <c r="G2543" s="8"/>
      <c r="H2543" s="8"/>
    </row>
    <row r="2544" spans="1:8" x14ac:dyDescent="0.25">
      <c r="A2544" s="13">
        <v>4.0469866950490809</v>
      </c>
      <c r="B2544" s="18">
        <v>3</v>
      </c>
      <c r="D2544" s="8"/>
      <c r="E2544" s="9"/>
      <c r="G2544" s="8"/>
      <c r="H2544" s="8"/>
    </row>
    <row r="2545" spans="1:8" x14ac:dyDescent="0.25">
      <c r="A2545" s="13">
        <v>4.0469675928692626</v>
      </c>
      <c r="B2545" s="18">
        <v>25</v>
      </c>
      <c r="D2545" s="8"/>
      <c r="E2545" s="9"/>
      <c r="G2545" s="8"/>
      <c r="H2545" s="8"/>
    </row>
    <row r="2546" spans="1:8" x14ac:dyDescent="0.25">
      <c r="A2546" s="13">
        <v>4.0469675928692626</v>
      </c>
      <c r="B2546" s="18">
        <v>23</v>
      </c>
      <c r="D2546" s="8"/>
      <c r="E2546" s="9"/>
      <c r="G2546" s="8"/>
      <c r="H2546" s="8"/>
    </row>
    <row r="2547" spans="1:8" x14ac:dyDescent="0.25">
      <c r="A2547" s="13">
        <v>4.0469675928692626</v>
      </c>
      <c r="B2547" s="18">
        <v>5</v>
      </c>
      <c r="D2547" s="8"/>
      <c r="E2547" s="9"/>
      <c r="G2547" s="8"/>
      <c r="H2547" s="8"/>
    </row>
    <row r="2548" spans="1:8" x14ac:dyDescent="0.25">
      <c r="A2548" s="13">
        <v>4.0466545774867066</v>
      </c>
      <c r="B2548" s="18">
        <v>4.0999999999999996</v>
      </c>
      <c r="D2548" s="8"/>
      <c r="E2548" s="9"/>
      <c r="G2548" s="8"/>
      <c r="H2548" s="8"/>
    </row>
    <row r="2549" spans="1:8" x14ac:dyDescent="0.25">
      <c r="A2549" s="13">
        <v>4.0465662905180499</v>
      </c>
      <c r="B2549" s="18">
        <v>16.600000000000001</v>
      </c>
      <c r="D2549" s="8"/>
      <c r="E2549" s="9"/>
      <c r="G2549" s="8"/>
      <c r="H2549" s="8"/>
    </row>
    <row r="2550" spans="1:8" x14ac:dyDescent="0.25">
      <c r="A2550" s="13">
        <v>4.0465440717341314</v>
      </c>
      <c r="B2550" s="18">
        <v>2</v>
      </c>
      <c r="D2550" s="8"/>
      <c r="E2550" s="9"/>
      <c r="G2550" s="8"/>
      <c r="H2550" s="8"/>
    </row>
    <row r="2551" spans="1:8" x14ac:dyDescent="0.25">
      <c r="A2551" s="13">
        <v>4.0462957286785581</v>
      </c>
      <c r="B2551" s="18">
        <v>14</v>
      </c>
      <c r="D2551" s="8"/>
      <c r="E2551" s="9"/>
      <c r="G2551" s="8"/>
      <c r="H2551" s="8"/>
    </row>
    <row r="2552" spans="1:8" x14ac:dyDescent="0.25">
      <c r="A2552" s="13">
        <v>4.0451298633644743</v>
      </c>
      <c r="B2552" s="18">
        <v>15</v>
      </c>
      <c r="D2552" s="8"/>
      <c r="E2552" s="9"/>
      <c r="G2552" s="8"/>
      <c r="H2552" s="8"/>
    </row>
    <row r="2553" spans="1:8" x14ac:dyDescent="0.25">
      <c r="A2553" s="13">
        <v>4.0445334802410091</v>
      </c>
      <c r="B2553" s="18">
        <v>7.2</v>
      </c>
      <c r="D2553" s="8"/>
      <c r="E2553" s="9"/>
      <c r="G2553" s="8"/>
      <c r="H2553" s="8"/>
    </row>
    <row r="2554" spans="1:8" x14ac:dyDescent="0.25">
      <c r="A2554" s="13">
        <v>4.0445051738822579</v>
      </c>
      <c r="B2554" s="18">
        <v>12.4</v>
      </c>
      <c r="D2554" s="8"/>
      <c r="E2554" s="9"/>
      <c r="G2554" s="8"/>
      <c r="H2554" s="8"/>
    </row>
    <row r="2555" spans="1:8" x14ac:dyDescent="0.25">
      <c r="A2555" s="13">
        <v>4.0443692937662119</v>
      </c>
      <c r="B2555" s="18">
        <v>14</v>
      </c>
      <c r="D2555" s="8"/>
      <c r="E2555" s="9"/>
      <c r="G2555" s="8"/>
      <c r="H2555" s="8"/>
    </row>
    <row r="2556" spans="1:8" x14ac:dyDescent="0.25">
      <c r="A2556" s="13">
        <v>4.0440457177913274</v>
      </c>
      <c r="B2556" s="18">
        <v>10</v>
      </c>
      <c r="D2556" s="8"/>
      <c r="E2556" s="9"/>
      <c r="G2556" s="8"/>
      <c r="H2556" s="8"/>
    </row>
    <row r="2557" spans="1:8" x14ac:dyDescent="0.25">
      <c r="A2557" s="13">
        <v>4.0438027702875114</v>
      </c>
      <c r="B2557" s="18">
        <v>7.1</v>
      </c>
      <c r="D2557" s="8"/>
      <c r="E2557" s="9"/>
      <c r="G2557" s="8"/>
      <c r="H2557" s="8"/>
    </row>
    <row r="2558" spans="1:8" x14ac:dyDescent="0.25">
      <c r="A2558" s="13">
        <v>4.0437889519637373</v>
      </c>
      <c r="B2558" s="18">
        <v>9.6999999999999993</v>
      </c>
      <c r="D2558" s="8"/>
      <c r="E2558" s="9"/>
      <c r="G2558" s="8"/>
      <c r="H2558" s="8"/>
    </row>
    <row r="2559" spans="1:8" x14ac:dyDescent="0.25">
      <c r="A2559" s="13">
        <v>4.0437512878811681</v>
      </c>
      <c r="B2559" s="18">
        <v>19</v>
      </c>
      <c r="D2559" s="8"/>
      <c r="E2559" s="9"/>
      <c r="G2559" s="8"/>
      <c r="H2559" s="8"/>
    </row>
    <row r="2560" spans="1:8" x14ac:dyDescent="0.25">
      <c r="A2560" s="13">
        <v>4.0437512878811681</v>
      </c>
      <c r="B2560" s="18">
        <v>19.600000000000001</v>
      </c>
      <c r="D2560" s="8"/>
      <c r="E2560" s="9"/>
      <c r="G2560" s="8"/>
      <c r="H2560" s="8"/>
    </row>
    <row r="2561" spans="1:8" x14ac:dyDescent="0.25">
      <c r="A2561" s="13">
        <v>4.0435184463235805</v>
      </c>
      <c r="B2561" s="18">
        <v>9.6999999999999993</v>
      </c>
      <c r="D2561" s="8"/>
      <c r="E2561" s="9"/>
      <c r="G2561" s="8"/>
      <c r="H2561" s="8"/>
    </row>
    <row r="2562" spans="1:8" x14ac:dyDescent="0.25">
      <c r="A2562" s="13">
        <v>4.043121757735709</v>
      </c>
      <c r="B2562" s="18">
        <v>3.5</v>
      </c>
      <c r="D2562" s="8"/>
      <c r="E2562" s="9"/>
      <c r="G2562" s="8"/>
      <c r="H2562" s="8"/>
    </row>
    <row r="2563" spans="1:8" x14ac:dyDescent="0.25">
      <c r="A2563" s="13">
        <v>4.0429033479631595</v>
      </c>
      <c r="B2563" s="18">
        <v>5</v>
      </c>
      <c r="D2563" s="8"/>
      <c r="E2563" s="9"/>
      <c r="G2563" s="8"/>
      <c r="H2563" s="8"/>
    </row>
    <row r="2564" spans="1:8" x14ac:dyDescent="0.25">
      <c r="A2564" s="13">
        <v>4.0424730692692057</v>
      </c>
      <c r="B2564" s="18">
        <v>11.2</v>
      </c>
      <c r="D2564" s="8"/>
      <c r="E2564" s="9"/>
      <c r="G2564" s="8"/>
      <c r="H2564" s="8"/>
    </row>
    <row r="2565" spans="1:8" x14ac:dyDescent="0.25">
      <c r="A2565" s="13">
        <v>4.0424730692692057</v>
      </c>
      <c r="B2565" s="18">
        <v>2.2000000000000002</v>
      </c>
      <c r="D2565" s="8"/>
      <c r="E2565" s="9"/>
      <c r="G2565" s="8"/>
      <c r="H2565" s="8"/>
    </row>
    <row r="2566" spans="1:8" x14ac:dyDescent="0.25">
      <c r="A2566" s="13">
        <v>4.0424730692692057</v>
      </c>
      <c r="B2566" s="18">
        <v>5.9</v>
      </c>
      <c r="D2566" s="8"/>
      <c r="E2566" s="9"/>
      <c r="G2566" s="8"/>
      <c r="H2566" s="8"/>
    </row>
    <row r="2567" spans="1:8" x14ac:dyDescent="0.25">
      <c r="A2567" s="13">
        <v>4.0424730692692057</v>
      </c>
      <c r="B2567" s="18">
        <v>5</v>
      </c>
      <c r="D2567" s="8"/>
      <c r="E2567" s="9"/>
      <c r="G2567" s="8"/>
      <c r="H2567" s="8"/>
    </row>
    <row r="2568" spans="1:8" x14ac:dyDescent="0.25">
      <c r="A2568" s="13">
        <v>4.0423925326060051</v>
      </c>
      <c r="B2568" s="18">
        <v>9</v>
      </c>
      <c r="D2568" s="8"/>
      <c r="E2568" s="9"/>
      <c r="G2568" s="8"/>
      <c r="H2568" s="8"/>
    </row>
    <row r="2569" spans="1:8" x14ac:dyDescent="0.25">
      <c r="A2569" s="13">
        <v>4.0418632862112993</v>
      </c>
      <c r="B2569" s="18">
        <v>6</v>
      </c>
      <c r="D2569" s="8"/>
      <c r="E2569" s="9"/>
      <c r="G2569" s="8"/>
      <c r="H2569" s="8"/>
    </row>
    <row r="2570" spans="1:8" x14ac:dyDescent="0.25">
      <c r="A2570" s="13">
        <v>4.0418632862112993</v>
      </c>
      <c r="B2570" s="18">
        <v>4.7</v>
      </c>
      <c r="D2570" s="8"/>
      <c r="E2570" s="9"/>
      <c r="G2570" s="8"/>
      <c r="H2570" s="8"/>
    </row>
    <row r="2571" spans="1:8" x14ac:dyDescent="0.25">
      <c r="A2571" s="13">
        <v>4.0417528321363401</v>
      </c>
      <c r="B2571" s="18">
        <v>8.5</v>
      </c>
      <c r="D2571" s="8"/>
      <c r="E2571" s="9"/>
      <c r="G2571" s="8"/>
      <c r="H2571" s="8"/>
    </row>
    <row r="2572" spans="1:8" x14ac:dyDescent="0.25">
      <c r="A2572" s="13">
        <v>4.0416400359035052</v>
      </c>
      <c r="B2572" s="18">
        <v>12</v>
      </c>
      <c r="D2572" s="8"/>
      <c r="E2572" s="9"/>
      <c r="G2572" s="8"/>
      <c r="H2572" s="8"/>
    </row>
    <row r="2573" spans="1:8" x14ac:dyDescent="0.25">
      <c r="A2573" s="13">
        <v>4.0414581047838354</v>
      </c>
      <c r="B2573" s="18">
        <v>13.2</v>
      </c>
      <c r="D2573" s="8"/>
      <c r="E2573" s="9"/>
      <c r="G2573" s="8"/>
      <c r="H2573" s="8"/>
    </row>
    <row r="2574" spans="1:8" x14ac:dyDescent="0.25">
      <c r="A2574" s="13">
        <v>4.04142769221483</v>
      </c>
      <c r="B2574" s="18">
        <v>4.4000000000000004</v>
      </c>
      <c r="D2574" s="8"/>
      <c r="E2574" s="9"/>
      <c r="G2574" s="8"/>
      <c r="H2574" s="8"/>
    </row>
    <row r="2575" spans="1:8" x14ac:dyDescent="0.25">
      <c r="A2575" s="13">
        <v>4.0411358090179563</v>
      </c>
      <c r="B2575" s="18">
        <v>11.5</v>
      </c>
      <c r="D2575" s="8"/>
      <c r="E2575" s="9"/>
      <c r="G2575" s="8"/>
      <c r="H2575" s="8"/>
    </row>
    <row r="2576" spans="1:8" x14ac:dyDescent="0.25">
      <c r="A2576" s="13">
        <v>4.0409362852442854</v>
      </c>
      <c r="B2576" s="18">
        <v>8.6999999999999993</v>
      </c>
      <c r="D2576" s="8"/>
      <c r="E2576" s="9"/>
      <c r="G2576" s="8"/>
      <c r="H2576" s="8"/>
    </row>
    <row r="2577" spans="1:8" x14ac:dyDescent="0.25">
      <c r="A2577" s="13">
        <v>4.0405567102012654</v>
      </c>
      <c r="B2577" s="18">
        <v>8.1999999999999993</v>
      </c>
      <c r="D2577" s="8"/>
      <c r="E2577" s="9"/>
      <c r="G2577" s="8"/>
      <c r="H2577" s="8"/>
    </row>
    <row r="2578" spans="1:8" x14ac:dyDescent="0.25">
      <c r="A2578" s="13">
        <v>4.0404822951643702</v>
      </c>
      <c r="B2578" s="18">
        <v>4.5</v>
      </c>
      <c r="D2578" s="8"/>
      <c r="E2578" s="9"/>
      <c r="G2578" s="8"/>
      <c r="H2578" s="8"/>
    </row>
    <row r="2579" spans="1:8" x14ac:dyDescent="0.25">
      <c r="A2579" s="13">
        <v>4.0404447888942228</v>
      </c>
      <c r="B2579" s="18">
        <v>2</v>
      </c>
      <c r="D2579" s="8"/>
      <c r="E2579" s="9"/>
      <c r="G2579" s="8"/>
      <c r="H2579" s="8"/>
    </row>
    <row r="2580" spans="1:8" x14ac:dyDescent="0.25">
      <c r="A2580" s="13">
        <v>4.0404447888942228</v>
      </c>
      <c r="B2580" s="18">
        <v>7.8</v>
      </c>
      <c r="D2580" s="8"/>
      <c r="E2580" s="9"/>
      <c r="G2580" s="8"/>
      <c r="H2580" s="8"/>
    </row>
    <row r="2581" spans="1:8" x14ac:dyDescent="0.25">
      <c r="A2581" s="13">
        <v>4.0404447888942228</v>
      </c>
      <c r="B2581" s="18">
        <v>3.5</v>
      </c>
      <c r="D2581" s="8"/>
      <c r="E2581" s="9"/>
      <c r="G2581" s="8"/>
      <c r="H2581" s="8"/>
    </row>
    <row r="2582" spans="1:8" x14ac:dyDescent="0.25">
      <c r="A2582" s="13">
        <v>4.0404083318246142</v>
      </c>
      <c r="B2582" s="18">
        <v>3</v>
      </c>
      <c r="D2582" s="8"/>
      <c r="E2582" s="9"/>
      <c r="G2582" s="8"/>
      <c r="H2582" s="8"/>
    </row>
    <row r="2583" spans="1:8" x14ac:dyDescent="0.25">
      <c r="A2583" s="13">
        <v>4.0402078423711387</v>
      </c>
      <c r="B2583" s="18">
        <v>7.5</v>
      </c>
      <c r="D2583" s="8"/>
      <c r="E2583" s="9"/>
      <c r="G2583" s="8"/>
      <c r="H2583" s="8"/>
    </row>
    <row r="2584" spans="1:8" x14ac:dyDescent="0.25">
      <c r="A2584" s="13">
        <v>4.039528783925844</v>
      </c>
      <c r="B2584" s="18">
        <v>21.2</v>
      </c>
      <c r="D2584" s="8"/>
      <c r="E2584" s="9"/>
      <c r="G2584" s="8"/>
      <c r="H2584" s="8"/>
    </row>
    <row r="2585" spans="1:8" x14ac:dyDescent="0.25">
      <c r="A2585" s="13">
        <v>4.0384623906675365</v>
      </c>
      <c r="B2585" s="18">
        <v>21</v>
      </c>
      <c r="D2585" s="8"/>
      <c r="E2585" s="9"/>
      <c r="G2585" s="8"/>
      <c r="H2585" s="8"/>
    </row>
    <row r="2586" spans="1:8" x14ac:dyDescent="0.25">
      <c r="A2586" s="13">
        <v>4.0382259002445871</v>
      </c>
      <c r="B2586" s="18">
        <v>9</v>
      </c>
      <c r="D2586" s="8"/>
      <c r="E2586" s="9"/>
      <c r="G2586" s="8"/>
      <c r="H2586" s="8"/>
    </row>
    <row r="2587" spans="1:8" x14ac:dyDescent="0.25">
      <c r="A2587" s="13">
        <v>4.0382259002445871</v>
      </c>
      <c r="B2587" s="18">
        <v>8.1999999999999993</v>
      </c>
      <c r="D2587" s="8"/>
      <c r="E2587" s="9"/>
      <c r="G2587" s="8"/>
      <c r="H2587" s="8"/>
    </row>
    <row r="2588" spans="1:8" x14ac:dyDescent="0.25">
      <c r="A2588" s="13">
        <v>4.0373429546970581</v>
      </c>
      <c r="B2588" s="18">
        <v>12.9</v>
      </c>
      <c r="D2588" s="8"/>
      <c r="E2588" s="9"/>
      <c r="G2588" s="8"/>
      <c r="H2588" s="8"/>
    </row>
    <row r="2589" spans="1:8" x14ac:dyDescent="0.25">
      <c r="A2589" s="13">
        <v>4.0373429546970581</v>
      </c>
      <c r="B2589" s="18">
        <v>18</v>
      </c>
      <c r="D2589" s="8"/>
      <c r="E2589" s="9"/>
      <c r="G2589" s="8"/>
      <c r="H2589" s="8"/>
    </row>
    <row r="2590" spans="1:8" x14ac:dyDescent="0.25">
      <c r="A2590" s="13">
        <v>4.036770945857902</v>
      </c>
      <c r="B2590" s="18">
        <v>18</v>
      </c>
      <c r="D2590" s="8"/>
      <c r="E2590" s="9"/>
      <c r="G2590" s="8"/>
      <c r="H2590" s="8"/>
    </row>
    <row r="2591" spans="1:8" x14ac:dyDescent="0.25">
      <c r="A2591" s="13">
        <v>4.0366267327785383</v>
      </c>
      <c r="B2591" s="18">
        <v>7.8</v>
      </c>
      <c r="D2591" s="8"/>
      <c r="E2591" s="9"/>
      <c r="G2591" s="8"/>
      <c r="H2591" s="8"/>
    </row>
    <row r="2592" spans="1:8" x14ac:dyDescent="0.25">
      <c r="A2592" s="13">
        <v>4.0364424861707038</v>
      </c>
      <c r="B2592" s="18">
        <v>9</v>
      </c>
      <c r="D2592" s="8"/>
      <c r="E2592" s="9"/>
      <c r="G2592" s="8"/>
      <c r="H2592" s="8"/>
    </row>
    <row r="2593" spans="1:8" x14ac:dyDescent="0.25">
      <c r="A2593" s="13">
        <v>4.0362771297388651</v>
      </c>
      <c r="B2593" s="18">
        <v>3.4</v>
      </c>
      <c r="D2593" s="8"/>
      <c r="E2593" s="9"/>
      <c r="G2593" s="8"/>
      <c r="H2593" s="8"/>
    </row>
    <row r="2594" spans="1:8" x14ac:dyDescent="0.25">
      <c r="A2594" s="13">
        <v>4.0362008069429534</v>
      </c>
      <c r="B2594" s="18">
        <v>4.3</v>
      </c>
      <c r="D2594" s="8"/>
      <c r="E2594" s="9"/>
      <c r="G2594" s="8"/>
      <c r="H2594" s="8"/>
    </row>
    <row r="2595" spans="1:8" x14ac:dyDescent="0.25">
      <c r="A2595" s="13">
        <v>4.0360880808280655</v>
      </c>
      <c r="B2595" s="18">
        <v>7.4</v>
      </c>
      <c r="D2595" s="8"/>
      <c r="E2595" s="9"/>
      <c r="G2595" s="8"/>
      <c r="H2595" s="8"/>
    </row>
    <row r="2596" spans="1:8" x14ac:dyDescent="0.25">
      <c r="A2596" s="13">
        <v>4.0359105108600186</v>
      </c>
      <c r="B2596" s="18">
        <v>16</v>
      </c>
      <c r="D2596" s="8"/>
      <c r="E2596" s="9"/>
      <c r="G2596" s="8"/>
      <c r="H2596" s="8"/>
    </row>
    <row r="2597" spans="1:8" x14ac:dyDescent="0.25">
      <c r="A2597" s="13">
        <v>4.0353062799705208</v>
      </c>
      <c r="B2597" s="18">
        <v>10</v>
      </c>
      <c r="D2597" s="8"/>
      <c r="E2597" s="9"/>
      <c r="G2597" s="8"/>
      <c r="H2597" s="8"/>
    </row>
    <row r="2598" spans="1:8" x14ac:dyDescent="0.25">
      <c r="A2598" s="13">
        <v>4.0351554298885777</v>
      </c>
      <c r="B2598" s="18">
        <v>11</v>
      </c>
      <c r="D2598" s="8"/>
      <c r="E2598" s="9"/>
      <c r="G2598" s="8"/>
      <c r="H2598" s="8"/>
    </row>
    <row r="2599" spans="1:8" x14ac:dyDescent="0.25">
      <c r="A2599" s="13">
        <v>4.034422581673871</v>
      </c>
      <c r="B2599" s="18">
        <v>10.3</v>
      </c>
      <c r="D2599" s="8"/>
      <c r="E2599" s="9"/>
      <c r="G2599" s="8"/>
      <c r="H2599" s="8"/>
    </row>
    <row r="2600" spans="1:8" x14ac:dyDescent="0.25">
      <c r="A2600" s="13">
        <v>4.0341801323278945</v>
      </c>
      <c r="B2600" s="18">
        <v>10.1</v>
      </c>
      <c r="D2600" s="8"/>
      <c r="E2600" s="9"/>
      <c r="G2600" s="8"/>
      <c r="H2600" s="8"/>
    </row>
    <row r="2601" spans="1:8" x14ac:dyDescent="0.25">
      <c r="A2601" s="13">
        <v>4.0341801323278945</v>
      </c>
      <c r="B2601" s="18">
        <v>0</v>
      </c>
      <c r="D2601" s="8"/>
      <c r="E2601" s="9"/>
      <c r="G2601" s="8"/>
      <c r="H2601" s="8"/>
    </row>
    <row r="2602" spans="1:8" x14ac:dyDescent="0.25">
      <c r="A2602" s="13">
        <v>4.0341801323278945</v>
      </c>
      <c r="B2602" s="18">
        <v>2</v>
      </c>
      <c r="D2602" s="8"/>
      <c r="E2602" s="9"/>
      <c r="G2602" s="8"/>
      <c r="H2602" s="8"/>
    </row>
    <row r="2603" spans="1:8" x14ac:dyDescent="0.25">
      <c r="A2603" s="13">
        <v>4.0339091247196368</v>
      </c>
      <c r="B2603" s="18">
        <v>7</v>
      </c>
      <c r="D2603" s="8"/>
      <c r="E2603" s="9"/>
      <c r="G2603" s="8"/>
      <c r="H2603" s="8"/>
    </row>
    <row r="2604" spans="1:8" x14ac:dyDescent="0.25">
      <c r="A2604" s="13">
        <v>4.0334523350823002</v>
      </c>
      <c r="B2604" s="18">
        <v>15</v>
      </c>
      <c r="D2604" s="8"/>
      <c r="E2604" s="9"/>
      <c r="G2604" s="8"/>
      <c r="H2604" s="8"/>
    </row>
    <row r="2605" spans="1:8" x14ac:dyDescent="0.25">
      <c r="A2605" s="13">
        <v>4.0334523350823002</v>
      </c>
      <c r="B2605" s="18">
        <v>8.5</v>
      </c>
      <c r="D2605" s="8"/>
      <c r="E2605" s="9"/>
      <c r="G2605" s="8"/>
      <c r="H2605" s="8"/>
    </row>
    <row r="2606" spans="1:8" x14ac:dyDescent="0.25">
      <c r="A2606" s="13">
        <v>4.0332051607703319</v>
      </c>
      <c r="B2606" s="18">
        <v>7.5</v>
      </c>
      <c r="D2606" s="8"/>
      <c r="E2606" s="9"/>
      <c r="G2606" s="8"/>
      <c r="H2606" s="8"/>
    </row>
    <row r="2607" spans="1:8" x14ac:dyDescent="0.25">
      <c r="A2607" s="13">
        <v>4.0330851444700073</v>
      </c>
      <c r="B2607" s="18">
        <v>7.7</v>
      </c>
      <c r="D2607" s="8"/>
      <c r="E2607" s="9"/>
      <c r="G2607" s="8"/>
      <c r="H2607" s="8"/>
    </row>
    <row r="2608" spans="1:8" x14ac:dyDescent="0.25">
      <c r="A2608" s="13">
        <v>4.0330759786759831</v>
      </c>
      <c r="B2608" s="18">
        <v>8</v>
      </c>
      <c r="D2608" s="8"/>
      <c r="E2608" s="9"/>
      <c r="G2608" s="8"/>
      <c r="H2608" s="8"/>
    </row>
    <row r="2609" spans="1:8" x14ac:dyDescent="0.25">
      <c r="A2609" s="13">
        <v>4.0330456231859388</v>
      </c>
      <c r="B2609" s="18">
        <v>2</v>
      </c>
      <c r="D2609" s="8"/>
      <c r="E2609" s="9"/>
      <c r="G2609" s="8"/>
      <c r="H2609" s="8"/>
    </row>
    <row r="2610" spans="1:8" x14ac:dyDescent="0.25">
      <c r="A2610" s="13">
        <v>4.0325888320418839</v>
      </c>
      <c r="B2610" s="18">
        <v>10.5</v>
      </c>
      <c r="D2610" s="8"/>
      <c r="E2610" s="9"/>
      <c r="G2610" s="8"/>
      <c r="H2610" s="8"/>
    </row>
    <row r="2611" spans="1:8" x14ac:dyDescent="0.25">
      <c r="A2611" s="13">
        <v>4.0324060826978458</v>
      </c>
      <c r="B2611" s="18">
        <v>24</v>
      </c>
      <c r="D2611" s="8"/>
      <c r="E2611" s="9"/>
      <c r="G2611" s="8"/>
      <c r="H2611" s="8"/>
    </row>
    <row r="2612" spans="1:8" x14ac:dyDescent="0.25">
      <c r="A2612" s="13">
        <v>4.0322674062006501</v>
      </c>
      <c r="B2612" s="18">
        <v>3.5</v>
      </c>
      <c r="D2612" s="8"/>
      <c r="E2612" s="9"/>
      <c r="G2612" s="8"/>
      <c r="H2612" s="8"/>
    </row>
    <row r="2613" spans="1:8" x14ac:dyDescent="0.25">
      <c r="A2613" s="13">
        <v>4.0320192987254524</v>
      </c>
      <c r="B2613" s="18">
        <v>9.1999999999999993</v>
      </c>
      <c r="D2613" s="8"/>
      <c r="E2613" s="9"/>
      <c r="G2613" s="8"/>
      <c r="H2613" s="8"/>
    </row>
    <row r="2614" spans="1:8" x14ac:dyDescent="0.25">
      <c r="A2614" s="13">
        <v>4.0320192987254524</v>
      </c>
      <c r="B2614" s="18">
        <v>5</v>
      </c>
      <c r="D2614" s="8"/>
      <c r="E2614" s="9"/>
      <c r="G2614" s="8"/>
      <c r="H2614" s="8"/>
    </row>
    <row r="2615" spans="1:8" x14ac:dyDescent="0.25">
      <c r="A2615" s="13">
        <v>4.0320192987254524</v>
      </c>
      <c r="B2615" s="18">
        <v>4</v>
      </c>
      <c r="D2615" s="8"/>
      <c r="E2615" s="9"/>
      <c r="G2615" s="8"/>
      <c r="H2615" s="8"/>
    </row>
    <row r="2616" spans="1:8" x14ac:dyDescent="0.25">
      <c r="A2616" s="13">
        <v>4.0317293756780943</v>
      </c>
      <c r="B2616" s="18">
        <v>9</v>
      </c>
      <c r="D2616" s="8"/>
      <c r="E2616" s="9"/>
      <c r="G2616" s="8"/>
      <c r="H2616" s="8"/>
    </row>
    <row r="2617" spans="1:8" x14ac:dyDescent="0.25">
      <c r="A2617" s="13">
        <v>4.03062809192906</v>
      </c>
      <c r="B2617" s="18">
        <v>0</v>
      </c>
      <c r="D2617" s="8"/>
      <c r="E2617" s="9"/>
      <c r="G2617" s="8"/>
      <c r="H2617" s="8"/>
    </row>
    <row r="2618" spans="1:8" x14ac:dyDescent="0.25">
      <c r="A2618" s="13">
        <v>4.0301807355118591</v>
      </c>
      <c r="B2618" s="18">
        <v>7</v>
      </c>
      <c r="D2618" s="8"/>
      <c r="E2618" s="9"/>
      <c r="G2618" s="8"/>
      <c r="H2618" s="8"/>
    </row>
    <row r="2619" spans="1:8" x14ac:dyDescent="0.25">
      <c r="A2619" s="13">
        <v>4.0301807355118591</v>
      </c>
      <c r="B2619" s="18">
        <v>22</v>
      </c>
      <c r="D2619" s="8"/>
      <c r="E2619" s="9"/>
      <c r="G2619" s="8"/>
      <c r="H2619" s="8"/>
    </row>
    <row r="2620" spans="1:8" x14ac:dyDescent="0.25">
      <c r="A2620" s="13">
        <v>4.029928544616701</v>
      </c>
      <c r="B2620" s="18">
        <v>8.6</v>
      </c>
      <c r="D2620" s="8"/>
      <c r="E2620" s="9"/>
      <c r="G2620" s="8"/>
      <c r="H2620" s="8"/>
    </row>
    <row r="2621" spans="1:8" x14ac:dyDescent="0.25">
      <c r="A2621" s="13">
        <v>4.0297094711812615</v>
      </c>
      <c r="B2621" s="18">
        <v>11</v>
      </c>
      <c r="D2621" s="8"/>
      <c r="E2621" s="9"/>
      <c r="G2621" s="8"/>
      <c r="H2621" s="8"/>
    </row>
    <row r="2622" spans="1:8" x14ac:dyDescent="0.25">
      <c r="A2622" s="13">
        <v>4.0294961739244766</v>
      </c>
      <c r="B2622" s="18">
        <v>7.2</v>
      </c>
      <c r="D2622" s="8"/>
      <c r="E2622" s="9"/>
      <c r="G2622" s="8"/>
      <c r="H2622" s="8"/>
    </row>
    <row r="2623" spans="1:8" x14ac:dyDescent="0.25">
      <c r="A2623" s="13">
        <v>4.0294961739244766</v>
      </c>
      <c r="B2623" s="18">
        <v>11.6</v>
      </c>
      <c r="D2623" s="8"/>
      <c r="E2623" s="9"/>
      <c r="G2623" s="8"/>
      <c r="H2623" s="8"/>
    </row>
    <row r="2624" spans="1:8" x14ac:dyDescent="0.25">
      <c r="A2624" s="13">
        <v>4.0294645135933385</v>
      </c>
      <c r="B2624" s="18">
        <v>8</v>
      </c>
      <c r="D2624" s="8"/>
      <c r="E2624" s="9"/>
      <c r="G2624" s="8"/>
      <c r="H2624" s="8"/>
    </row>
    <row r="2625" spans="1:8" x14ac:dyDescent="0.25">
      <c r="A2625" s="13">
        <v>4.0294645135933385</v>
      </c>
      <c r="B2625" s="18">
        <v>7.6</v>
      </c>
      <c r="D2625" s="8"/>
      <c r="E2625" s="9"/>
      <c r="G2625" s="8"/>
      <c r="H2625" s="8"/>
    </row>
    <row r="2626" spans="1:8" x14ac:dyDescent="0.25">
      <c r="A2626" s="13">
        <v>4.0294120130978754</v>
      </c>
      <c r="B2626" s="18">
        <v>12.8</v>
      </c>
      <c r="D2626" s="8"/>
      <c r="E2626" s="9"/>
      <c r="G2626" s="8"/>
      <c r="H2626" s="8"/>
    </row>
    <row r="2627" spans="1:8" x14ac:dyDescent="0.25">
      <c r="A2627" s="13">
        <v>4.0293209318538432</v>
      </c>
      <c r="B2627" s="18">
        <v>10</v>
      </c>
      <c r="D2627" s="8"/>
      <c r="E2627" s="9"/>
      <c r="G2627" s="8"/>
      <c r="H2627" s="8"/>
    </row>
    <row r="2628" spans="1:8" x14ac:dyDescent="0.25">
      <c r="A2628" s="13">
        <v>4.0290855516087367</v>
      </c>
      <c r="B2628" s="18">
        <v>2</v>
      </c>
      <c r="D2628" s="8"/>
      <c r="E2628" s="9"/>
      <c r="G2628" s="8"/>
      <c r="H2628" s="8"/>
    </row>
    <row r="2629" spans="1:8" x14ac:dyDescent="0.25">
      <c r="A2629" s="13">
        <v>4.0285125907735235</v>
      </c>
      <c r="B2629" s="18">
        <v>3.8</v>
      </c>
      <c r="D2629" s="8"/>
      <c r="E2629" s="9"/>
      <c r="G2629" s="8"/>
      <c r="H2629" s="8"/>
    </row>
    <row r="2630" spans="1:8" x14ac:dyDescent="0.25">
      <c r="A2630" s="13">
        <v>4.0285125907735235</v>
      </c>
      <c r="B2630" s="18">
        <v>13</v>
      </c>
      <c r="D2630" s="8"/>
      <c r="E2630" s="9"/>
      <c r="G2630" s="8"/>
      <c r="H2630" s="8"/>
    </row>
    <row r="2631" spans="1:8" x14ac:dyDescent="0.25">
      <c r="A2631" s="13">
        <v>4.028400294007441</v>
      </c>
      <c r="B2631" s="18">
        <v>6.5</v>
      </c>
      <c r="D2631" s="8"/>
      <c r="E2631" s="9"/>
      <c r="G2631" s="8"/>
      <c r="H2631" s="8"/>
    </row>
    <row r="2632" spans="1:8" x14ac:dyDescent="0.25">
      <c r="A2632" s="13">
        <v>4.0283628681833727</v>
      </c>
      <c r="B2632" s="18">
        <v>11.5</v>
      </c>
      <c r="D2632" s="8"/>
      <c r="E2632" s="9"/>
      <c r="G2632" s="8"/>
      <c r="H2632" s="8"/>
    </row>
    <row r="2633" spans="1:8" x14ac:dyDescent="0.25">
      <c r="A2633" s="13">
        <v>4.0280412195377906</v>
      </c>
      <c r="B2633" s="18">
        <v>9.5</v>
      </c>
      <c r="D2633" s="8"/>
      <c r="E2633" s="9"/>
      <c r="G2633" s="8"/>
      <c r="H2633" s="8"/>
    </row>
    <row r="2634" spans="1:8" x14ac:dyDescent="0.25">
      <c r="A2634" s="13">
        <v>4.0267924134535757</v>
      </c>
      <c r="B2634" s="18">
        <v>3.4</v>
      </c>
      <c r="D2634" s="8"/>
      <c r="E2634" s="9"/>
      <c r="G2634" s="8"/>
      <c r="H2634" s="8"/>
    </row>
    <row r="2635" spans="1:8" x14ac:dyDescent="0.25">
      <c r="A2635" s="13">
        <v>4.0267924134535757</v>
      </c>
      <c r="B2635" s="18">
        <v>4.5</v>
      </c>
      <c r="D2635" s="8"/>
      <c r="E2635" s="9"/>
      <c r="G2635" s="8"/>
      <c r="H2635" s="8"/>
    </row>
    <row r="2636" spans="1:8" x14ac:dyDescent="0.25">
      <c r="A2636" s="13">
        <v>4.0267137461248188</v>
      </c>
      <c r="B2636" s="18">
        <v>13.7</v>
      </c>
      <c r="D2636" s="8"/>
      <c r="E2636" s="9"/>
      <c r="G2636" s="8"/>
      <c r="H2636" s="8"/>
    </row>
    <row r="2637" spans="1:8" x14ac:dyDescent="0.25">
      <c r="A2637" s="13">
        <v>4.0264783473022847</v>
      </c>
      <c r="B2637" s="18">
        <v>5</v>
      </c>
      <c r="D2637" s="8"/>
      <c r="E2637" s="9"/>
      <c r="G2637" s="8"/>
      <c r="H2637" s="8"/>
    </row>
    <row r="2638" spans="1:8" x14ac:dyDescent="0.25">
      <c r="A2638" s="13">
        <v>4.0261743626263602</v>
      </c>
      <c r="B2638" s="18">
        <v>8.8000000000000007</v>
      </c>
      <c r="D2638" s="8"/>
      <c r="E2638" s="9"/>
      <c r="G2638" s="8"/>
      <c r="H2638" s="8"/>
    </row>
    <row r="2639" spans="1:8" x14ac:dyDescent="0.25">
      <c r="A2639" s="13">
        <v>4.0260101877435996</v>
      </c>
      <c r="B2639" s="18">
        <v>4.9000000000000004</v>
      </c>
      <c r="D2639" s="8"/>
      <c r="E2639" s="9"/>
      <c r="G2639" s="8"/>
      <c r="H2639" s="8"/>
    </row>
    <row r="2640" spans="1:8" x14ac:dyDescent="0.25">
      <c r="A2640" s="13">
        <v>4.0258834040007381</v>
      </c>
      <c r="B2640" s="18">
        <v>2</v>
      </c>
      <c r="D2640" s="8"/>
      <c r="E2640" s="9"/>
      <c r="G2640" s="8"/>
      <c r="H2640" s="8"/>
    </row>
    <row r="2641" spans="1:8" x14ac:dyDescent="0.25">
      <c r="A2641" s="13">
        <v>4.025669662187596</v>
      </c>
      <c r="B2641" s="18">
        <v>8</v>
      </c>
      <c r="D2641" s="8"/>
      <c r="E2641" s="9"/>
      <c r="G2641" s="8"/>
      <c r="H2641" s="8"/>
    </row>
    <row r="2642" spans="1:8" x14ac:dyDescent="0.25">
      <c r="A2642" s="13">
        <v>4.0255173739497065</v>
      </c>
      <c r="B2642" s="18">
        <v>7.9</v>
      </c>
      <c r="D2642" s="8"/>
      <c r="E2642" s="9"/>
      <c r="G2642" s="8"/>
      <c r="H2642" s="8"/>
    </row>
    <row r="2643" spans="1:8" x14ac:dyDescent="0.25">
      <c r="A2643" s="13">
        <v>4.0250783456488657</v>
      </c>
      <c r="B2643" s="18">
        <v>14</v>
      </c>
      <c r="D2643" s="8"/>
      <c r="E2643" s="9"/>
      <c r="G2643" s="8"/>
      <c r="H2643" s="8"/>
    </row>
    <row r="2644" spans="1:8" x14ac:dyDescent="0.25">
      <c r="A2644" s="13">
        <v>4.0240462694229926</v>
      </c>
      <c r="B2644" s="18">
        <v>24</v>
      </c>
      <c r="D2644" s="8"/>
      <c r="E2644" s="9"/>
      <c r="G2644" s="8"/>
      <c r="H2644" s="8"/>
    </row>
    <row r="2645" spans="1:8" x14ac:dyDescent="0.25">
      <c r="A2645" s="13">
        <v>4.0240462694229926</v>
      </c>
      <c r="B2645" s="18">
        <v>15</v>
      </c>
      <c r="D2645" s="8"/>
      <c r="E2645" s="9"/>
      <c r="G2645" s="8"/>
      <c r="H2645" s="8"/>
    </row>
    <row r="2646" spans="1:8" x14ac:dyDescent="0.25">
      <c r="A2646" s="13">
        <v>4.0240154791517631</v>
      </c>
      <c r="B2646" s="18">
        <v>12</v>
      </c>
      <c r="D2646" s="8"/>
      <c r="E2646" s="9"/>
      <c r="G2646" s="8"/>
      <c r="H2646" s="8"/>
    </row>
    <row r="2647" spans="1:8" x14ac:dyDescent="0.25">
      <c r="A2647" s="13">
        <v>4.0236763563777354</v>
      </c>
      <c r="B2647" s="18">
        <v>6</v>
      </c>
      <c r="D2647" s="8"/>
      <c r="E2647" s="9"/>
      <c r="G2647" s="8"/>
      <c r="H2647" s="8"/>
    </row>
    <row r="2648" spans="1:8" x14ac:dyDescent="0.25">
      <c r="A2648" s="13">
        <v>4.0232631736439837</v>
      </c>
      <c r="B2648" s="18">
        <v>13</v>
      </c>
      <c r="D2648" s="8"/>
      <c r="E2648" s="9"/>
      <c r="G2648" s="8"/>
      <c r="H2648" s="8"/>
    </row>
    <row r="2649" spans="1:8" x14ac:dyDescent="0.25">
      <c r="A2649" s="13">
        <v>4.0229764561918193</v>
      </c>
      <c r="B2649" s="18">
        <v>8.5</v>
      </c>
      <c r="D2649" s="8"/>
      <c r="E2649" s="9"/>
      <c r="G2649" s="8"/>
      <c r="H2649" s="8"/>
    </row>
    <row r="2650" spans="1:8" x14ac:dyDescent="0.25">
      <c r="A2650" s="13">
        <v>4.0229676595735384</v>
      </c>
      <c r="B2650" s="18">
        <v>9.8000000000000007</v>
      </c>
      <c r="D2650" s="8"/>
      <c r="E2650" s="9"/>
      <c r="G2650" s="8"/>
      <c r="H2650" s="8"/>
    </row>
    <row r="2651" spans="1:8" x14ac:dyDescent="0.25">
      <c r="A2651" s="13">
        <v>4.0229676595735384</v>
      </c>
      <c r="B2651" s="18">
        <v>8.6</v>
      </c>
      <c r="D2651" s="8"/>
      <c r="E2651" s="9"/>
      <c r="G2651" s="8"/>
      <c r="H2651" s="8"/>
    </row>
    <row r="2652" spans="1:8" x14ac:dyDescent="0.25">
      <c r="A2652" s="13">
        <v>4.0226387681045512</v>
      </c>
      <c r="B2652" s="18">
        <v>21.2</v>
      </c>
      <c r="D2652" s="8"/>
      <c r="E2652" s="9"/>
      <c r="G2652" s="8"/>
      <c r="H2652" s="8"/>
    </row>
    <row r="2653" spans="1:8" x14ac:dyDescent="0.25">
      <c r="A2653" s="13">
        <v>4.0226387681045512</v>
      </c>
      <c r="B2653" s="18">
        <v>9.6999999999999993</v>
      </c>
      <c r="D2653" s="8"/>
      <c r="E2653" s="9"/>
      <c r="G2653" s="8"/>
      <c r="H2653" s="8"/>
    </row>
    <row r="2654" spans="1:8" x14ac:dyDescent="0.25">
      <c r="A2654" s="13">
        <v>4.0226344538919721</v>
      </c>
      <c r="B2654" s="18">
        <v>1</v>
      </c>
      <c r="D2654" s="8"/>
      <c r="E2654" s="9"/>
      <c r="G2654" s="8"/>
      <c r="H2654" s="8"/>
    </row>
    <row r="2655" spans="1:8" x14ac:dyDescent="0.25">
      <c r="A2655" s="13">
        <v>4.0226109052360748</v>
      </c>
      <c r="B2655" s="18">
        <v>12</v>
      </c>
      <c r="D2655" s="8"/>
      <c r="E2655" s="9"/>
      <c r="G2655" s="8"/>
      <c r="H2655" s="8"/>
    </row>
    <row r="2656" spans="1:8" x14ac:dyDescent="0.25">
      <c r="A2656" s="13">
        <v>4.0223022944081395</v>
      </c>
      <c r="B2656" s="18">
        <v>13.9</v>
      </c>
      <c r="D2656" s="8"/>
      <c r="E2656" s="9"/>
      <c r="G2656" s="8"/>
      <c r="H2656" s="8"/>
    </row>
    <row r="2657" spans="1:8" x14ac:dyDescent="0.25">
      <c r="A2657" s="13">
        <v>4.0222640975484296</v>
      </c>
      <c r="B2657" s="18">
        <v>4.5</v>
      </c>
      <c r="D2657" s="8"/>
      <c r="E2657" s="9"/>
      <c r="G2657" s="8"/>
      <c r="H2657" s="8"/>
    </row>
    <row r="2658" spans="1:8" x14ac:dyDescent="0.25">
      <c r="A2658" s="13">
        <v>4.0219034109454936</v>
      </c>
      <c r="B2658" s="18">
        <v>8.8000000000000007</v>
      </c>
      <c r="D2658" s="8"/>
      <c r="E2658" s="9"/>
      <c r="G2658" s="8"/>
      <c r="H2658" s="8"/>
    </row>
    <row r="2659" spans="1:8" x14ac:dyDescent="0.25">
      <c r="A2659" s="13">
        <v>4.0218075791527959</v>
      </c>
      <c r="B2659" s="18">
        <v>2</v>
      </c>
      <c r="D2659" s="8"/>
      <c r="E2659" s="9"/>
      <c r="G2659" s="8"/>
      <c r="H2659" s="8"/>
    </row>
    <row r="2660" spans="1:8" x14ac:dyDescent="0.25">
      <c r="A2660" s="13">
        <v>4.0216368086990055</v>
      </c>
      <c r="B2660" s="18">
        <v>4</v>
      </c>
      <c r="D2660" s="8"/>
      <c r="E2660" s="9"/>
      <c r="G2660" s="8"/>
      <c r="H2660" s="8"/>
    </row>
    <row r="2661" spans="1:8" x14ac:dyDescent="0.25">
      <c r="A2661" s="13">
        <v>4.0215655281816991</v>
      </c>
      <c r="B2661" s="18">
        <v>8.3000000000000007</v>
      </c>
      <c r="D2661" s="8"/>
      <c r="E2661" s="9"/>
      <c r="G2661" s="8"/>
      <c r="H2661" s="8"/>
    </row>
    <row r="2662" spans="1:8" x14ac:dyDescent="0.25">
      <c r="A2662" s="13">
        <v>4.0215655281816991</v>
      </c>
      <c r="B2662" s="18">
        <v>3.5</v>
      </c>
      <c r="D2662" s="8"/>
      <c r="E2662" s="9"/>
      <c r="G2662" s="8"/>
      <c r="H2662" s="8"/>
    </row>
    <row r="2663" spans="1:8" x14ac:dyDescent="0.25">
      <c r="A2663" s="13">
        <v>4.0198237654676694</v>
      </c>
      <c r="B2663" s="18">
        <v>21.8</v>
      </c>
      <c r="D2663" s="8"/>
      <c r="E2663" s="9"/>
      <c r="G2663" s="8"/>
      <c r="H2663" s="8"/>
    </row>
    <row r="2664" spans="1:8" x14ac:dyDescent="0.25">
      <c r="A2664" s="13">
        <v>4.0198237654676694</v>
      </c>
      <c r="B2664" s="18">
        <v>9.5</v>
      </c>
      <c r="D2664" s="8"/>
      <c r="E2664" s="9"/>
      <c r="G2664" s="8"/>
      <c r="H2664" s="8"/>
    </row>
    <row r="2665" spans="1:8" x14ac:dyDescent="0.25">
      <c r="A2665" s="13">
        <v>4.0196241874160128</v>
      </c>
      <c r="B2665" s="18">
        <v>0</v>
      </c>
      <c r="D2665" s="8"/>
      <c r="E2665" s="9"/>
      <c r="G2665" s="8"/>
      <c r="H2665" s="8"/>
    </row>
    <row r="2666" spans="1:8" x14ac:dyDescent="0.25">
      <c r="A2666" s="13">
        <v>4.0191655597467548</v>
      </c>
      <c r="B2666" s="18">
        <v>2</v>
      </c>
      <c r="D2666" s="8"/>
      <c r="E2666" s="9"/>
      <c r="G2666" s="8"/>
      <c r="H2666" s="8"/>
    </row>
    <row r="2667" spans="1:8" x14ac:dyDescent="0.25">
      <c r="A2667" s="13">
        <v>4.0188963901704193</v>
      </c>
      <c r="B2667" s="18">
        <v>11.2</v>
      </c>
      <c r="D2667" s="8"/>
      <c r="E2667" s="9"/>
      <c r="G2667" s="8"/>
      <c r="H2667" s="8"/>
    </row>
    <row r="2668" spans="1:8" x14ac:dyDescent="0.25">
      <c r="A2668" s="13">
        <v>4.0187905604816603</v>
      </c>
      <c r="B2668" s="18">
        <v>1.5</v>
      </c>
      <c r="D2668" s="8"/>
      <c r="E2668" s="9"/>
      <c r="G2668" s="8"/>
      <c r="H2668" s="8"/>
    </row>
    <row r="2669" spans="1:8" x14ac:dyDescent="0.25">
      <c r="A2669" s="13">
        <v>4.0187905604816603</v>
      </c>
      <c r="B2669" s="18">
        <v>1.3</v>
      </c>
      <c r="D2669" s="8"/>
      <c r="E2669" s="9"/>
      <c r="G2669" s="8"/>
      <c r="H2669" s="8"/>
    </row>
    <row r="2670" spans="1:8" x14ac:dyDescent="0.25">
      <c r="A2670" s="13">
        <v>4.0187211848155391</v>
      </c>
      <c r="B2670" s="18">
        <v>8.6</v>
      </c>
      <c r="D2670" s="8"/>
      <c r="E2670" s="9"/>
      <c r="G2670" s="8"/>
      <c r="H2670" s="8"/>
    </row>
    <row r="2671" spans="1:8" x14ac:dyDescent="0.25">
      <c r="A2671" s="13">
        <v>4.0187211848155391</v>
      </c>
      <c r="B2671" s="18">
        <v>9.3000000000000007</v>
      </c>
      <c r="D2671" s="8"/>
      <c r="E2671" s="9"/>
      <c r="G2671" s="8"/>
      <c r="H2671" s="8"/>
    </row>
    <row r="2672" spans="1:8" x14ac:dyDescent="0.25">
      <c r="A2672" s="13">
        <v>4.0187211848155391</v>
      </c>
      <c r="B2672" s="18">
        <v>2</v>
      </c>
      <c r="D2672" s="8"/>
      <c r="E2672" s="9"/>
      <c r="G2672" s="8"/>
      <c r="H2672" s="8"/>
    </row>
    <row r="2673" spans="1:8" x14ac:dyDescent="0.25">
      <c r="A2673" s="13">
        <v>4.0187211848155391</v>
      </c>
      <c r="B2673" s="18">
        <v>3.2</v>
      </c>
      <c r="D2673" s="8"/>
      <c r="E2673" s="9"/>
      <c r="G2673" s="8"/>
      <c r="H2673" s="8"/>
    </row>
    <row r="2674" spans="1:8" x14ac:dyDescent="0.25">
      <c r="A2674" s="13">
        <v>4.0180427253977751</v>
      </c>
      <c r="B2674" s="18">
        <v>25</v>
      </c>
      <c r="D2674" s="8"/>
      <c r="E2674" s="9"/>
      <c r="G2674" s="8"/>
      <c r="H2674" s="8"/>
    </row>
    <row r="2675" spans="1:8" x14ac:dyDescent="0.25">
      <c r="A2675" s="13">
        <v>4.0180049628970194</v>
      </c>
      <c r="B2675" s="18">
        <v>9.3000000000000007</v>
      </c>
      <c r="D2675" s="8"/>
      <c r="E2675" s="9"/>
      <c r="G2675" s="8"/>
      <c r="H2675" s="8"/>
    </row>
    <row r="2676" spans="1:8" x14ac:dyDescent="0.25">
      <c r="A2676" s="13">
        <v>4.016916742701321</v>
      </c>
      <c r="B2676" s="18">
        <v>10</v>
      </c>
      <c r="D2676" s="8"/>
      <c r="E2676" s="9"/>
      <c r="G2676" s="8"/>
      <c r="H2676" s="8"/>
    </row>
    <row r="2677" spans="1:8" x14ac:dyDescent="0.25">
      <c r="A2677" s="13">
        <v>4.0167303790828619</v>
      </c>
      <c r="B2677" s="18">
        <v>7.5</v>
      </c>
      <c r="D2677" s="8"/>
      <c r="E2677" s="9"/>
      <c r="G2677" s="8"/>
      <c r="H2677" s="8"/>
    </row>
    <row r="2678" spans="1:8" x14ac:dyDescent="0.25">
      <c r="A2678" s="13">
        <v>4.0164015844443099</v>
      </c>
      <c r="B2678" s="18">
        <v>8.5</v>
      </c>
      <c r="D2678" s="8"/>
      <c r="E2678" s="9"/>
      <c r="G2678" s="8"/>
      <c r="H2678" s="8"/>
    </row>
    <row r="2679" spans="1:8" x14ac:dyDescent="0.25">
      <c r="A2679" s="13">
        <v>4.0164015844443099</v>
      </c>
      <c r="B2679" s="18">
        <v>5</v>
      </c>
      <c r="D2679" s="8"/>
      <c r="E2679" s="9"/>
      <c r="G2679" s="8"/>
      <c r="H2679" s="8"/>
    </row>
    <row r="2680" spans="1:8" x14ac:dyDescent="0.25">
      <c r="A2680" s="13">
        <v>4.0163386429098233</v>
      </c>
      <c r="B2680" s="18">
        <v>10</v>
      </c>
      <c r="D2680" s="8"/>
      <c r="E2680" s="9"/>
      <c r="G2680" s="8"/>
      <c r="H2680" s="8"/>
    </row>
    <row r="2681" spans="1:8" x14ac:dyDescent="0.25">
      <c r="A2681" s="13">
        <v>4.0163386429098233</v>
      </c>
      <c r="B2681" s="18">
        <v>6.9</v>
      </c>
      <c r="D2681" s="8"/>
      <c r="E2681" s="9"/>
      <c r="G2681" s="8"/>
      <c r="H2681" s="8"/>
    </row>
    <row r="2682" spans="1:8" x14ac:dyDescent="0.25">
      <c r="A2682" s="13">
        <v>4.0163386429098233</v>
      </c>
      <c r="B2682" s="18">
        <v>6.2</v>
      </c>
      <c r="D2682" s="8"/>
      <c r="E2682" s="9"/>
      <c r="G2682" s="8"/>
      <c r="H2682" s="8"/>
    </row>
    <row r="2683" spans="1:8" x14ac:dyDescent="0.25">
      <c r="A2683" s="13">
        <v>4.0159320393224478</v>
      </c>
      <c r="B2683" s="18">
        <v>8.3000000000000007</v>
      </c>
      <c r="D2683" s="8"/>
      <c r="E2683" s="9"/>
      <c r="G2683" s="8"/>
      <c r="H2683" s="8"/>
    </row>
    <row r="2684" spans="1:8" x14ac:dyDescent="0.25">
      <c r="A2684" s="13">
        <v>4.0159126408135046</v>
      </c>
      <c r="B2684" s="18">
        <v>3.7</v>
      </c>
      <c r="D2684" s="8"/>
      <c r="E2684" s="9"/>
      <c r="G2684" s="8"/>
      <c r="H2684" s="8"/>
    </row>
    <row r="2685" spans="1:8" x14ac:dyDescent="0.25">
      <c r="A2685" s="13">
        <v>4.0157432457483342</v>
      </c>
      <c r="B2685" s="18">
        <v>6</v>
      </c>
      <c r="D2685" s="8"/>
      <c r="E2685" s="9"/>
      <c r="G2685" s="8"/>
      <c r="H2685" s="8"/>
    </row>
    <row r="2686" spans="1:8" x14ac:dyDescent="0.25">
      <c r="A2686" s="13">
        <v>4.0157432457483342</v>
      </c>
      <c r="B2686" s="18">
        <v>7.1</v>
      </c>
      <c r="D2686" s="8"/>
      <c r="E2686" s="9"/>
      <c r="G2686" s="8"/>
      <c r="H2686" s="8"/>
    </row>
    <row r="2687" spans="1:8" x14ac:dyDescent="0.25">
      <c r="A2687" s="13">
        <v>4.0156012615123462</v>
      </c>
      <c r="B2687" s="18">
        <v>5.2</v>
      </c>
      <c r="D2687" s="8"/>
      <c r="E2687" s="9"/>
      <c r="G2687" s="8"/>
      <c r="H2687" s="8"/>
    </row>
    <row r="2688" spans="1:8" x14ac:dyDescent="0.25">
      <c r="A2688" s="13">
        <v>4.0145622777303167</v>
      </c>
      <c r="B2688" s="18">
        <v>6.3</v>
      </c>
      <c r="D2688" s="8"/>
      <c r="E2688" s="9"/>
      <c r="G2688" s="8"/>
      <c r="H2688" s="8"/>
    </row>
    <row r="2689" spans="1:8" x14ac:dyDescent="0.25">
      <c r="A2689" s="13">
        <v>4.014423853304419</v>
      </c>
      <c r="B2689" s="18">
        <v>12.8</v>
      </c>
      <c r="D2689" s="8"/>
      <c r="E2689" s="9"/>
      <c r="G2689" s="8"/>
      <c r="H2689" s="8"/>
    </row>
    <row r="2690" spans="1:8" x14ac:dyDescent="0.25">
      <c r="A2690" s="13">
        <v>4.014277164274791</v>
      </c>
      <c r="B2690" s="18">
        <v>5.2</v>
      </c>
      <c r="D2690" s="8"/>
      <c r="E2690" s="9"/>
      <c r="G2690" s="8"/>
      <c r="H2690" s="8"/>
    </row>
    <row r="2691" spans="1:8" x14ac:dyDescent="0.25">
      <c r="A2691" s="13">
        <v>4.014247888801072</v>
      </c>
      <c r="B2691" s="18">
        <v>2.5</v>
      </c>
      <c r="D2691" s="8"/>
      <c r="E2691" s="9"/>
      <c r="G2691" s="8"/>
      <c r="H2691" s="8"/>
    </row>
    <row r="2692" spans="1:8" x14ac:dyDescent="0.25">
      <c r="A2692" s="13">
        <v>4.0138213532471205</v>
      </c>
      <c r="B2692" s="18">
        <v>9.1</v>
      </c>
      <c r="D2692" s="8"/>
      <c r="E2692" s="9"/>
      <c r="G2692" s="8"/>
      <c r="H2692" s="8"/>
    </row>
    <row r="2693" spans="1:8" x14ac:dyDescent="0.25">
      <c r="A2693" s="13">
        <v>4.0127641984775968</v>
      </c>
      <c r="B2693" s="18">
        <v>5</v>
      </c>
      <c r="D2693" s="8"/>
      <c r="E2693" s="9"/>
      <c r="G2693" s="8"/>
      <c r="H2693" s="8"/>
    </row>
    <row r="2694" spans="1:8" x14ac:dyDescent="0.25">
      <c r="A2694" s="13">
        <v>4.0127641984775968</v>
      </c>
      <c r="B2694" s="18">
        <v>2.2999999999999998</v>
      </c>
      <c r="D2694" s="8"/>
      <c r="E2694" s="9"/>
      <c r="G2694" s="8"/>
      <c r="H2694" s="8"/>
    </row>
    <row r="2695" spans="1:8" x14ac:dyDescent="0.25">
      <c r="A2695" s="13">
        <v>4.0124142291969038</v>
      </c>
      <c r="B2695" s="18">
        <v>7.2</v>
      </c>
      <c r="D2695" s="8"/>
      <c r="E2695" s="9"/>
      <c r="G2695" s="8"/>
      <c r="H2695" s="8"/>
    </row>
    <row r="2696" spans="1:8" x14ac:dyDescent="0.25">
      <c r="A2696" s="13">
        <v>4.0124142291969038</v>
      </c>
      <c r="B2696" s="18">
        <v>5.8</v>
      </c>
      <c r="D2696" s="8"/>
      <c r="E2696" s="9"/>
      <c r="G2696" s="8"/>
      <c r="H2696" s="8"/>
    </row>
    <row r="2697" spans="1:8" x14ac:dyDescent="0.25">
      <c r="A2697" s="13">
        <v>4.0122751875488598</v>
      </c>
      <c r="B2697" s="18">
        <v>5.5</v>
      </c>
      <c r="D2697" s="8"/>
      <c r="E2697" s="9"/>
      <c r="G2697" s="8"/>
      <c r="H2697" s="8"/>
    </row>
    <row r="2698" spans="1:8" x14ac:dyDescent="0.25">
      <c r="A2698" s="13">
        <v>4.0115589656303383</v>
      </c>
      <c r="B2698" s="18">
        <v>12.1</v>
      </c>
      <c r="D2698" s="8"/>
      <c r="E2698" s="9"/>
      <c r="G2698" s="8"/>
      <c r="H2698" s="8"/>
    </row>
    <row r="2699" spans="1:8" x14ac:dyDescent="0.25">
      <c r="A2699" s="13">
        <v>4.0111117576379467</v>
      </c>
      <c r="B2699" s="18">
        <v>4.8</v>
      </c>
      <c r="D2699" s="8"/>
      <c r="E2699" s="9"/>
      <c r="G2699" s="8"/>
      <c r="H2699" s="8"/>
    </row>
    <row r="2700" spans="1:8" x14ac:dyDescent="0.25">
      <c r="A2700" s="13">
        <v>4.0110206908008168</v>
      </c>
      <c r="B2700" s="18">
        <v>0</v>
      </c>
      <c r="D2700" s="8"/>
      <c r="E2700" s="9"/>
      <c r="G2700" s="8"/>
      <c r="H2700" s="8"/>
    </row>
    <row r="2701" spans="1:8" x14ac:dyDescent="0.25">
      <c r="A2701" s="13">
        <v>4.0110071051466845</v>
      </c>
      <c r="B2701" s="18">
        <v>10</v>
      </c>
      <c r="D2701" s="8"/>
      <c r="E2701" s="9"/>
      <c r="G2701" s="8"/>
      <c r="H2701" s="8"/>
    </row>
    <row r="2702" spans="1:8" x14ac:dyDescent="0.25">
      <c r="A2702" s="13">
        <v>4.0110071051466845</v>
      </c>
      <c r="B2702" s="18">
        <v>15</v>
      </c>
      <c r="D2702" s="8"/>
      <c r="E2702" s="9"/>
      <c r="G2702" s="8"/>
      <c r="H2702" s="8"/>
    </row>
    <row r="2703" spans="1:8" x14ac:dyDescent="0.25">
      <c r="A2703" s="13">
        <v>4.0108906204688841</v>
      </c>
      <c r="B2703" s="18">
        <v>12.5</v>
      </c>
      <c r="D2703" s="8"/>
      <c r="E2703" s="9"/>
      <c r="G2703" s="8"/>
      <c r="H2703" s="8"/>
    </row>
    <row r="2704" spans="1:8" x14ac:dyDescent="0.25">
      <c r="A2704" s="13">
        <v>4.0105817668975687</v>
      </c>
      <c r="B2704" s="18">
        <v>13.7</v>
      </c>
      <c r="D2704" s="8"/>
      <c r="E2704" s="9"/>
      <c r="G2704" s="8"/>
      <c r="H2704" s="8"/>
    </row>
    <row r="2705" spans="1:8" x14ac:dyDescent="0.25">
      <c r="A2705" s="13">
        <v>4.0105241442864799</v>
      </c>
      <c r="B2705" s="18">
        <v>5.8</v>
      </c>
      <c r="D2705" s="8"/>
      <c r="E2705" s="9"/>
      <c r="G2705" s="8"/>
      <c r="H2705" s="8"/>
    </row>
    <row r="2706" spans="1:8" x14ac:dyDescent="0.25">
      <c r="A2706" s="13">
        <v>4.0099712562385816</v>
      </c>
      <c r="B2706" s="18">
        <v>4</v>
      </c>
      <c r="D2706" s="8"/>
      <c r="E2706" s="9"/>
      <c r="G2706" s="8"/>
      <c r="H2706" s="8"/>
    </row>
    <row r="2707" spans="1:8" x14ac:dyDescent="0.25">
      <c r="A2707" s="13">
        <v>4.0098542897042266</v>
      </c>
      <c r="B2707" s="18">
        <v>3.5</v>
      </c>
      <c r="D2707" s="8"/>
      <c r="E2707" s="9"/>
      <c r="G2707" s="8"/>
      <c r="H2707" s="8"/>
    </row>
    <row r="2708" spans="1:8" x14ac:dyDescent="0.25">
      <c r="A2708" s="13">
        <v>4.009768410834039</v>
      </c>
      <c r="B2708" s="18">
        <v>7.4</v>
      </c>
      <c r="D2708" s="8"/>
      <c r="E2708" s="9"/>
      <c r="G2708" s="8"/>
      <c r="H2708" s="8"/>
    </row>
    <row r="2709" spans="1:8" x14ac:dyDescent="0.25">
      <c r="A2709" s="13">
        <v>4.0093707346586465</v>
      </c>
      <c r="B2709" s="18">
        <v>3.5</v>
      </c>
      <c r="D2709" s="8"/>
      <c r="E2709" s="9"/>
      <c r="G2709" s="8"/>
      <c r="H2709" s="8"/>
    </row>
    <row r="2710" spans="1:8" x14ac:dyDescent="0.25">
      <c r="A2710" s="13">
        <v>4.009267505579361</v>
      </c>
      <c r="B2710" s="18">
        <v>12</v>
      </c>
      <c r="D2710" s="8"/>
      <c r="E2710" s="9"/>
      <c r="G2710" s="8"/>
      <c r="H2710" s="8"/>
    </row>
    <row r="2711" spans="1:8" x14ac:dyDescent="0.25">
      <c r="A2711" s="13">
        <v>4.0088986177514894</v>
      </c>
      <c r="B2711" s="18">
        <v>7</v>
      </c>
      <c r="D2711" s="8"/>
      <c r="E2711" s="9"/>
      <c r="G2711" s="8"/>
      <c r="H2711" s="8"/>
    </row>
    <row r="2712" spans="1:8" x14ac:dyDescent="0.25">
      <c r="A2712" s="13">
        <v>4.0088986177514894</v>
      </c>
      <c r="B2712" s="18">
        <v>7.1</v>
      </c>
      <c r="D2712" s="8"/>
      <c r="E2712" s="9"/>
      <c r="G2712" s="8"/>
      <c r="H2712" s="8"/>
    </row>
    <row r="2713" spans="1:8" x14ac:dyDescent="0.25">
      <c r="A2713" s="13">
        <v>4.0087252996377742</v>
      </c>
      <c r="B2713" s="18">
        <v>11.4</v>
      </c>
      <c r="D2713" s="8"/>
      <c r="E2713" s="9"/>
      <c r="G2713" s="8"/>
      <c r="H2713" s="8"/>
    </row>
    <row r="2714" spans="1:8" x14ac:dyDescent="0.25">
      <c r="A2714" s="13">
        <v>4.0087252996377742</v>
      </c>
      <c r="B2714" s="18">
        <v>7.8</v>
      </c>
      <c r="D2714" s="8"/>
      <c r="E2714" s="9"/>
      <c r="G2714" s="8"/>
      <c r="H2714" s="8"/>
    </row>
    <row r="2715" spans="1:8" x14ac:dyDescent="0.25">
      <c r="A2715" s="13">
        <v>4.0086940779562585</v>
      </c>
      <c r="B2715" s="18">
        <v>24</v>
      </c>
      <c r="D2715" s="8"/>
      <c r="E2715" s="9"/>
      <c r="G2715" s="8"/>
      <c r="H2715" s="8"/>
    </row>
    <row r="2716" spans="1:8" x14ac:dyDescent="0.25">
      <c r="A2716" s="13">
        <v>4.0085637549201412</v>
      </c>
      <c r="B2716" s="18">
        <v>19</v>
      </c>
      <c r="D2716" s="8"/>
      <c r="E2716" s="9"/>
      <c r="G2716" s="8"/>
      <c r="H2716" s="8"/>
    </row>
    <row r="2717" spans="1:8" x14ac:dyDescent="0.25">
      <c r="A2717" s="13">
        <v>4.0085637549201412</v>
      </c>
      <c r="B2717" s="18">
        <v>11</v>
      </c>
      <c r="D2717" s="8"/>
      <c r="E2717" s="9"/>
      <c r="G2717" s="8"/>
      <c r="H2717" s="8"/>
    </row>
    <row r="2718" spans="1:8" x14ac:dyDescent="0.25">
      <c r="A2718" s="13">
        <v>4.0083993353175407</v>
      </c>
      <c r="B2718" s="18">
        <v>6.2</v>
      </c>
      <c r="D2718" s="8"/>
      <c r="E2718" s="9"/>
      <c r="G2718" s="8"/>
      <c r="H2718" s="8"/>
    </row>
    <row r="2719" spans="1:8" x14ac:dyDescent="0.25">
      <c r="A2719" s="13">
        <v>4.0079794314865085</v>
      </c>
      <c r="B2719" s="18">
        <v>0</v>
      </c>
      <c r="D2719" s="8"/>
      <c r="E2719" s="9"/>
      <c r="G2719" s="8"/>
      <c r="H2719" s="8"/>
    </row>
    <row r="2720" spans="1:8" x14ac:dyDescent="0.25">
      <c r="A2720" s="13">
        <v>4.0077352581199319</v>
      </c>
      <c r="B2720" s="18">
        <v>5.6</v>
      </c>
      <c r="D2720" s="8"/>
      <c r="E2720" s="9"/>
      <c r="G2720" s="8"/>
      <c r="H2720" s="8"/>
    </row>
    <row r="2721" spans="1:8" x14ac:dyDescent="0.25">
      <c r="A2721" s="13">
        <v>4.0074905217161021</v>
      </c>
      <c r="B2721" s="18">
        <v>6</v>
      </c>
      <c r="D2721" s="8"/>
      <c r="E2721" s="9"/>
      <c r="G2721" s="8"/>
      <c r="H2721" s="8"/>
    </row>
    <row r="2722" spans="1:8" x14ac:dyDescent="0.25">
      <c r="A2722" s="13">
        <v>4.0074892950211396</v>
      </c>
      <c r="B2722" s="18">
        <v>11</v>
      </c>
      <c r="D2722" s="8"/>
      <c r="E2722" s="9"/>
      <c r="G2722" s="8"/>
      <c r="H2722" s="8"/>
    </row>
    <row r="2723" spans="1:8" x14ac:dyDescent="0.25">
      <c r="A2723" s="13">
        <v>4.0072588802507232</v>
      </c>
      <c r="B2723" s="18">
        <v>3.7</v>
      </c>
      <c r="D2723" s="8"/>
      <c r="E2723" s="9"/>
      <c r="G2723" s="8"/>
      <c r="H2723" s="8"/>
    </row>
    <row r="2724" spans="1:8" x14ac:dyDescent="0.25">
      <c r="A2724" s="13">
        <v>4.0071562536016998</v>
      </c>
      <c r="B2724" s="18">
        <v>21.4</v>
      </c>
      <c r="D2724" s="8"/>
      <c r="E2724" s="9"/>
      <c r="G2724" s="8"/>
      <c r="H2724" s="8"/>
    </row>
    <row r="2725" spans="1:8" x14ac:dyDescent="0.25">
      <c r="A2725" s="13">
        <v>4.0071562536016998</v>
      </c>
      <c r="B2725" s="18">
        <v>10.5</v>
      </c>
      <c r="D2725" s="8"/>
      <c r="E2725" s="9"/>
      <c r="G2725" s="8"/>
      <c r="H2725" s="8"/>
    </row>
    <row r="2726" spans="1:8" x14ac:dyDescent="0.25">
      <c r="A2726" s="13">
        <v>4.00645250294248</v>
      </c>
      <c r="B2726" s="18">
        <v>4</v>
      </c>
      <c r="D2726" s="8"/>
      <c r="E2726" s="9"/>
      <c r="G2726" s="8"/>
      <c r="H2726" s="8"/>
    </row>
    <row r="2727" spans="1:8" x14ac:dyDescent="0.25">
      <c r="A2727" s="13">
        <v>4.0062979068981441</v>
      </c>
      <c r="B2727" s="18">
        <v>4</v>
      </c>
      <c r="D2727" s="8"/>
      <c r="E2727" s="9"/>
      <c r="G2727" s="8"/>
      <c r="H2727" s="8"/>
    </row>
    <row r="2728" spans="1:8" x14ac:dyDescent="0.25">
      <c r="A2728" s="13">
        <v>4.00588487236607</v>
      </c>
      <c r="B2728" s="18">
        <v>6.1</v>
      </c>
      <c r="D2728" s="8"/>
      <c r="E2728" s="9"/>
      <c r="G2728" s="8"/>
      <c r="H2728" s="8"/>
    </row>
    <row r="2729" spans="1:8" x14ac:dyDescent="0.25">
      <c r="A2729" s="13">
        <v>4.00588487236607</v>
      </c>
      <c r="B2729" s="18">
        <v>5.4</v>
      </c>
      <c r="D2729" s="8"/>
      <c r="E2729" s="9"/>
      <c r="G2729" s="8"/>
      <c r="H2729" s="8"/>
    </row>
    <row r="2730" spans="1:8" x14ac:dyDescent="0.25">
      <c r="A2730" s="13">
        <v>4.0057487522832584</v>
      </c>
      <c r="B2730" s="18">
        <v>3.5</v>
      </c>
      <c r="D2730" s="8"/>
      <c r="E2730" s="9"/>
      <c r="G2730" s="8"/>
      <c r="H2730" s="8"/>
    </row>
    <row r="2731" spans="1:8" x14ac:dyDescent="0.25">
      <c r="A2731" s="13">
        <v>4.0057487522832584</v>
      </c>
      <c r="B2731" s="18">
        <v>10</v>
      </c>
      <c r="D2731" s="8"/>
      <c r="E2731" s="9"/>
      <c r="G2731" s="8"/>
      <c r="H2731" s="8"/>
    </row>
    <row r="2732" spans="1:8" x14ac:dyDescent="0.25">
      <c r="A2732" s="13">
        <v>4.0057487522832584</v>
      </c>
      <c r="B2732" s="18">
        <v>8.5</v>
      </c>
      <c r="D2732" s="8"/>
      <c r="E2732" s="9"/>
      <c r="G2732" s="8"/>
      <c r="H2732" s="8"/>
    </row>
    <row r="2733" spans="1:8" x14ac:dyDescent="0.25">
      <c r="A2733" s="13">
        <v>4.005068242504132</v>
      </c>
      <c r="B2733" s="18">
        <v>13.5</v>
      </c>
      <c r="D2733" s="8"/>
      <c r="E2733" s="9"/>
      <c r="G2733" s="8"/>
      <c r="H2733" s="8"/>
    </row>
    <row r="2734" spans="1:8" x14ac:dyDescent="0.25">
      <c r="A2734" s="13">
        <v>4.005068242504132</v>
      </c>
      <c r="B2734" s="18">
        <v>2</v>
      </c>
      <c r="D2734" s="8"/>
      <c r="E2734" s="9"/>
      <c r="G2734" s="8"/>
      <c r="H2734" s="8"/>
    </row>
    <row r="2735" spans="1:8" x14ac:dyDescent="0.25">
      <c r="A2735" s="13">
        <v>4.0047973157203236</v>
      </c>
      <c r="B2735" s="18">
        <v>9.1999999999999993</v>
      </c>
      <c r="D2735" s="8"/>
      <c r="E2735" s="9"/>
      <c r="G2735" s="8"/>
      <c r="H2735" s="8"/>
    </row>
    <row r="2736" spans="1:8" x14ac:dyDescent="0.25">
      <c r="A2736" s="13">
        <v>4.0047973157203236</v>
      </c>
      <c r="B2736" s="18">
        <v>10.4</v>
      </c>
      <c r="D2736" s="8"/>
      <c r="E2736" s="9"/>
      <c r="G2736" s="8"/>
      <c r="H2736" s="8"/>
    </row>
    <row r="2737" spans="1:8" x14ac:dyDescent="0.25">
      <c r="A2737" s="13">
        <v>4.0047619493508284</v>
      </c>
      <c r="B2737" s="18">
        <v>12</v>
      </c>
      <c r="D2737" s="8"/>
      <c r="E2737" s="9"/>
      <c r="G2737" s="8"/>
      <c r="H2737" s="8"/>
    </row>
    <row r="2738" spans="1:8" x14ac:dyDescent="0.25">
      <c r="A2738" s="13">
        <v>4.0043967464451402</v>
      </c>
      <c r="B2738" s="18">
        <v>5.9</v>
      </c>
      <c r="D2738" s="8"/>
      <c r="E2738" s="9"/>
      <c r="G2738" s="8"/>
      <c r="H2738" s="8"/>
    </row>
    <row r="2739" spans="1:8" x14ac:dyDescent="0.25">
      <c r="A2739" s="13">
        <v>4.0043967464451402</v>
      </c>
      <c r="B2739" s="18">
        <v>8.3000000000000007</v>
      </c>
      <c r="D2739" s="8"/>
      <c r="E2739" s="9"/>
      <c r="G2739" s="8"/>
      <c r="H2739" s="8"/>
    </row>
    <row r="2740" spans="1:8" x14ac:dyDescent="0.25">
      <c r="A2740" s="13">
        <v>4.0043967464451402</v>
      </c>
      <c r="B2740" s="18">
        <v>13.2</v>
      </c>
      <c r="D2740" s="8"/>
      <c r="E2740" s="9"/>
      <c r="G2740" s="8"/>
      <c r="H2740" s="8"/>
    </row>
    <row r="2741" spans="1:8" x14ac:dyDescent="0.25">
      <c r="A2741" s="13">
        <v>4.0043967464451402</v>
      </c>
      <c r="B2741" s="18">
        <v>6.5</v>
      </c>
      <c r="D2741" s="8"/>
      <c r="E2741" s="9"/>
      <c r="G2741" s="8"/>
      <c r="H2741" s="8"/>
    </row>
    <row r="2742" spans="1:8" x14ac:dyDescent="0.25">
      <c r="A2742" s="13">
        <v>4.0043967464451402</v>
      </c>
      <c r="B2742" s="18">
        <v>11</v>
      </c>
      <c r="D2742" s="8"/>
      <c r="E2742" s="9"/>
      <c r="G2742" s="8"/>
      <c r="H2742" s="8"/>
    </row>
    <row r="2743" spans="1:8" x14ac:dyDescent="0.25">
      <c r="A2743" s="13">
        <v>4.0043759601929887</v>
      </c>
      <c r="B2743" s="18">
        <v>1</v>
      </c>
      <c r="D2743" s="8"/>
      <c r="E2743" s="9"/>
      <c r="G2743" s="8"/>
      <c r="H2743" s="8"/>
    </row>
    <row r="2744" spans="1:8" x14ac:dyDescent="0.25">
      <c r="A2744" s="13">
        <v>4.0043412509648171</v>
      </c>
      <c r="B2744" s="18">
        <v>1</v>
      </c>
      <c r="D2744" s="8"/>
      <c r="E2744" s="9"/>
      <c r="G2744" s="8"/>
      <c r="H2744" s="8"/>
    </row>
    <row r="2745" spans="1:8" x14ac:dyDescent="0.25">
      <c r="A2745" s="13">
        <v>4.0043404452585385</v>
      </c>
      <c r="B2745" s="18">
        <v>0</v>
      </c>
      <c r="D2745" s="8"/>
      <c r="E2745" s="9"/>
      <c r="G2745" s="8"/>
      <c r="H2745" s="8"/>
    </row>
    <row r="2746" spans="1:8" x14ac:dyDescent="0.25">
      <c r="A2746" s="13">
        <v>4.0034507127224357</v>
      </c>
      <c r="B2746" s="18">
        <v>7.1</v>
      </c>
      <c r="D2746" s="8"/>
      <c r="E2746" s="9"/>
      <c r="G2746" s="8"/>
      <c r="H2746" s="8"/>
    </row>
    <row r="2747" spans="1:8" x14ac:dyDescent="0.25">
      <c r="A2747" s="13">
        <v>4.0029643026080999</v>
      </c>
      <c r="B2747" s="18">
        <v>12.3</v>
      </c>
      <c r="D2747" s="8"/>
      <c r="E2747" s="9"/>
      <c r="G2747" s="8"/>
      <c r="H2747" s="8"/>
    </row>
    <row r="2748" spans="1:8" x14ac:dyDescent="0.25">
      <c r="A2748" s="13">
        <v>4.0024540134878315</v>
      </c>
      <c r="B2748" s="18">
        <v>7.2</v>
      </c>
      <c r="D2748" s="8"/>
      <c r="E2748" s="9"/>
      <c r="G2748" s="8"/>
      <c r="H2748" s="8"/>
    </row>
    <row r="2749" spans="1:8" x14ac:dyDescent="0.25">
      <c r="A2749" s="13">
        <v>4.0020539897546454</v>
      </c>
      <c r="B2749" s="18">
        <v>6.9</v>
      </c>
      <c r="D2749" s="8"/>
      <c r="E2749" s="9"/>
      <c r="G2749" s="8"/>
      <c r="H2749" s="8"/>
    </row>
    <row r="2750" spans="1:8" x14ac:dyDescent="0.25">
      <c r="A2750" s="13">
        <v>4.0020539897546454</v>
      </c>
      <c r="B2750" s="18">
        <v>3.4</v>
      </c>
      <c r="D2750" s="8"/>
      <c r="E2750" s="9"/>
      <c r="G2750" s="8"/>
      <c r="H2750" s="8"/>
    </row>
    <row r="2751" spans="1:8" x14ac:dyDescent="0.25">
      <c r="A2751" s="13">
        <v>4.0018520405774582</v>
      </c>
      <c r="B2751" s="18">
        <v>8</v>
      </c>
      <c r="D2751" s="8"/>
      <c r="E2751" s="9"/>
      <c r="G2751" s="8"/>
      <c r="H2751" s="8"/>
    </row>
    <row r="2752" spans="1:8" x14ac:dyDescent="0.25">
      <c r="A2752" s="13">
        <v>4.001429256276162</v>
      </c>
      <c r="B2752" s="18">
        <v>9.1999999999999993</v>
      </c>
      <c r="D2752" s="8"/>
      <c r="E2752" s="9"/>
      <c r="G2752" s="8"/>
      <c r="H2752" s="8"/>
    </row>
    <row r="2753" spans="1:8" x14ac:dyDescent="0.25">
      <c r="A2753" s="13">
        <v>4.001369526954961</v>
      </c>
      <c r="B2753" s="18">
        <v>8</v>
      </c>
      <c r="D2753" s="8"/>
      <c r="E2753" s="9"/>
      <c r="G2753" s="8"/>
      <c r="H2753" s="8"/>
    </row>
    <row r="2754" spans="1:8" x14ac:dyDescent="0.25">
      <c r="A2754" s="13">
        <v>4.0012169902366956</v>
      </c>
      <c r="B2754" s="18">
        <v>13</v>
      </c>
      <c r="D2754" s="8"/>
      <c r="E2754" s="9"/>
      <c r="G2754" s="8"/>
      <c r="H2754" s="8"/>
    </row>
    <row r="2755" spans="1:8" x14ac:dyDescent="0.25">
      <c r="A2755" s="13">
        <v>4.0011245633841153</v>
      </c>
      <c r="B2755" s="18">
        <v>16</v>
      </c>
      <c r="D2755" s="8"/>
      <c r="E2755" s="9"/>
      <c r="G2755" s="8"/>
      <c r="H2755" s="8"/>
    </row>
    <row r="2756" spans="1:8" x14ac:dyDescent="0.25">
      <c r="A2756" s="13">
        <v>4.0008156368525398</v>
      </c>
      <c r="B2756" s="18">
        <v>13.6</v>
      </c>
      <c r="D2756" s="8"/>
      <c r="E2756" s="9"/>
      <c r="G2756" s="8"/>
      <c r="H2756" s="8"/>
    </row>
    <row r="2757" spans="1:8" x14ac:dyDescent="0.25">
      <c r="A2757" s="13">
        <v>4.0006579870941934</v>
      </c>
      <c r="B2757" s="18">
        <v>7</v>
      </c>
      <c r="D2757" s="8"/>
      <c r="E2757" s="9"/>
      <c r="G2757" s="8"/>
      <c r="H2757" s="8"/>
    </row>
    <row r="2758" spans="1:8" x14ac:dyDescent="0.25">
      <c r="A2758" s="13">
        <v>4.0006579870941934</v>
      </c>
      <c r="B2758" s="18">
        <v>7.4</v>
      </c>
      <c r="D2758" s="8"/>
      <c r="E2758" s="9"/>
      <c r="G2758" s="8"/>
      <c r="H2758" s="8"/>
    </row>
    <row r="2759" spans="1:8" x14ac:dyDescent="0.25">
      <c r="A2759" s="13">
        <v>4.0006579870941934</v>
      </c>
      <c r="B2759" s="18">
        <v>6</v>
      </c>
      <c r="D2759" s="8"/>
      <c r="E2759" s="9"/>
      <c r="G2759" s="8"/>
      <c r="H2759" s="8"/>
    </row>
    <row r="2760" spans="1:8" x14ac:dyDescent="0.25">
      <c r="A2760" s="13">
        <v>4.0006579870941934</v>
      </c>
      <c r="B2760" s="18">
        <v>6.5</v>
      </c>
      <c r="D2760" s="8"/>
      <c r="E2760" s="9"/>
      <c r="G2760" s="8"/>
      <c r="H2760" s="8"/>
    </row>
    <row r="2761" spans="1:8" x14ac:dyDescent="0.25">
      <c r="A2761" s="13">
        <v>3.9996126100398186</v>
      </c>
      <c r="B2761" s="18">
        <v>12.4</v>
      </c>
      <c r="D2761" s="8"/>
      <c r="E2761" s="9"/>
      <c r="G2761" s="8"/>
      <c r="H2761" s="8"/>
    </row>
    <row r="2762" spans="1:8" x14ac:dyDescent="0.25">
      <c r="A2762" s="13">
        <v>3.9995710934300974</v>
      </c>
      <c r="B2762" s="18">
        <v>1.3</v>
      </c>
      <c r="D2762" s="8"/>
      <c r="E2762" s="9"/>
      <c r="G2762" s="8"/>
      <c r="H2762" s="8"/>
    </row>
    <row r="2763" spans="1:8" x14ac:dyDescent="0.25">
      <c r="A2763" s="13">
        <v>3.9995578754263592</v>
      </c>
      <c r="B2763" s="18">
        <v>6</v>
      </c>
      <c r="D2763" s="8"/>
      <c r="E2763" s="9"/>
      <c r="G2763" s="8"/>
      <c r="H2763" s="8"/>
    </row>
    <row r="2764" spans="1:8" x14ac:dyDescent="0.25">
      <c r="A2764" s="13">
        <v>3.9995578754263592</v>
      </c>
      <c r="B2764" s="18">
        <v>5.3</v>
      </c>
      <c r="D2764" s="8"/>
      <c r="E2764" s="9"/>
      <c r="G2764" s="8"/>
      <c r="H2764" s="8"/>
    </row>
    <row r="2765" spans="1:8" x14ac:dyDescent="0.25">
      <c r="A2765" s="13">
        <v>3.9993161385559075</v>
      </c>
      <c r="B2765" s="18">
        <v>5</v>
      </c>
      <c r="D2765" s="8"/>
      <c r="E2765" s="9"/>
      <c r="G2765" s="8"/>
      <c r="H2765" s="8"/>
    </row>
    <row r="2766" spans="1:8" x14ac:dyDescent="0.25">
      <c r="A2766" s="13">
        <v>3.9986669710969798</v>
      </c>
      <c r="B2766" s="18">
        <v>12.6</v>
      </c>
      <c r="D2766" s="8"/>
      <c r="E2766" s="9"/>
      <c r="G2766" s="8"/>
      <c r="H2766" s="8"/>
    </row>
    <row r="2767" spans="1:8" x14ac:dyDescent="0.25">
      <c r="A2767" s="13">
        <v>3.9986026700862638</v>
      </c>
      <c r="B2767" s="18">
        <v>9</v>
      </c>
      <c r="D2767" s="8"/>
      <c r="E2767" s="9"/>
      <c r="G2767" s="8"/>
      <c r="H2767" s="8"/>
    </row>
    <row r="2768" spans="1:8" x14ac:dyDescent="0.25">
      <c r="A2768" s="13">
        <v>3.9985672329854434</v>
      </c>
      <c r="B2768" s="18">
        <v>4.5</v>
      </c>
      <c r="D2768" s="8"/>
      <c r="E2768" s="9"/>
      <c r="G2768" s="8"/>
      <c r="H2768" s="8"/>
    </row>
    <row r="2769" spans="1:8" x14ac:dyDescent="0.25">
      <c r="A2769" s="13">
        <v>3.9982894443563812</v>
      </c>
      <c r="B2769" s="18">
        <v>2</v>
      </c>
      <c r="D2769" s="8"/>
      <c r="E2769" s="9"/>
      <c r="G2769" s="8"/>
      <c r="H2769" s="8"/>
    </row>
    <row r="2770" spans="1:8" x14ac:dyDescent="0.25">
      <c r="A2770" s="13">
        <v>3.9980643007308831</v>
      </c>
      <c r="B2770" s="18">
        <v>1</v>
      </c>
      <c r="D2770" s="8"/>
      <c r="E2770" s="9"/>
      <c r="G2770" s="8"/>
      <c r="H2770" s="8"/>
    </row>
    <row r="2771" spans="1:8" x14ac:dyDescent="0.25">
      <c r="A2771" s="13">
        <v>3.9976491467249411</v>
      </c>
      <c r="B2771" s="18">
        <v>7.5</v>
      </c>
      <c r="D2771" s="8"/>
      <c r="E2771" s="9"/>
      <c r="G2771" s="8"/>
      <c r="H2771" s="8"/>
    </row>
    <row r="2772" spans="1:8" x14ac:dyDescent="0.25">
      <c r="A2772" s="13">
        <v>3.9976394266696129</v>
      </c>
      <c r="B2772" s="18">
        <v>11.9</v>
      </c>
      <c r="D2772" s="8"/>
      <c r="E2772" s="9"/>
      <c r="G2772" s="8"/>
      <c r="H2772" s="8"/>
    </row>
    <row r="2773" spans="1:8" x14ac:dyDescent="0.25">
      <c r="A2773" s="13">
        <v>3.9973909992319374</v>
      </c>
      <c r="B2773" s="18">
        <v>18</v>
      </c>
      <c r="D2773" s="8"/>
      <c r="E2773" s="9"/>
      <c r="G2773" s="8"/>
      <c r="H2773" s="8"/>
    </row>
    <row r="2774" spans="1:8" x14ac:dyDescent="0.25">
      <c r="A2774" s="13">
        <v>3.997303744372612</v>
      </c>
      <c r="B2774" s="18">
        <v>2</v>
      </c>
      <c r="D2774" s="8"/>
      <c r="E2774" s="9"/>
      <c r="G2774" s="8"/>
      <c r="H2774" s="8"/>
    </row>
    <row r="2775" spans="1:8" x14ac:dyDescent="0.25">
      <c r="A2775" s="13">
        <v>3.9972345272599403</v>
      </c>
      <c r="B2775" s="18">
        <v>8.6</v>
      </c>
      <c r="D2775" s="8"/>
      <c r="E2775" s="9"/>
      <c r="G2775" s="8"/>
      <c r="H2775" s="8"/>
    </row>
    <row r="2776" spans="1:8" x14ac:dyDescent="0.25">
      <c r="A2776" s="13">
        <v>3.9970624728025976</v>
      </c>
      <c r="B2776" s="18">
        <v>9.8000000000000007</v>
      </c>
      <c r="D2776" s="8"/>
      <c r="E2776" s="9"/>
      <c r="G2776" s="8"/>
      <c r="H2776" s="8"/>
    </row>
    <row r="2777" spans="1:8" x14ac:dyDescent="0.25">
      <c r="A2777" s="13">
        <v>3.9970624728025976</v>
      </c>
      <c r="B2777" s="18">
        <v>1</v>
      </c>
      <c r="D2777" s="8"/>
      <c r="E2777" s="9"/>
      <c r="G2777" s="8"/>
      <c r="H2777" s="8"/>
    </row>
    <row r="2778" spans="1:8" x14ac:dyDescent="0.25">
      <c r="A2778" s="13">
        <v>3.9970624728025976</v>
      </c>
      <c r="B2778" s="18">
        <v>10.8</v>
      </c>
      <c r="D2778" s="8"/>
      <c r="E2778" s="9"/>
      <c r="G2778" s="8"/>
      <c r="H2778" s="8"/>
    </row>
    <row r="2779" spans="1:8" x14ac:dyDescent="0.25">
      <c r="A2779" s="13">
        <v>3.9969358646445041</v>
      </c>
      <c r="B2779" s="18">
        <v>16</v>
      </c>
      <c r="D2779" s="8"/>
      <c r="E2779" s="9"/>
      <c r="G2779" s="8"/>
      <c r="H2779" s="8"/>
    </row>
    <row r="2780" spans="1:8" x14ac:dyDescent="0.25">
      <c r="A2780" s="13">
        <v>3.9967597002240605</v>
      </c>
      <c r="B2780" s="18">
        <v>9.5</v>
      </c>
      <c r="D2780" s="8"/>
      <c r="E2780" s="9"/>
      <c r="G2780" s="8"/>
      <c r="H2780" s="8"/>
    </row>
    <row r="2781" spans="1:8" x14ac:dyDescent="0.25">
      <c r="A2781" s="13">
        <v>3.9954691840795742</v>
      </c>
      <c r="B2781" s="18">
        <v>5.6</v>
      </c>
      <c r="D2781" s="8"/>
      <c r="E2781" s="9"/>
      <c r="G2781" s="8"/>
      <c r="H2781" s="8"/>
    </row>
    <row r="2782" spans="1:8" x14ac:dyDescent="0.25">
      <c r="A2782" s="13">
        <v>3.9946977932361611</v>
      </c>
      <c r="B2782" s="18">
        <v>12</v>
      </c>
      <c r="D2782" s="8"/>
      <c r="E2782" s="9"/>
      <c r="G2782" s="8"/>
      <c r="H2782" s="8"/>
    </row>
    <row r="2783" spans="1:8" x14ac:dyDescent="0.25">
      <c r="A2783" s="13">
        <v>3.9945772686440324</v>
      </c>
      <c r="B2783" s="18">
        <v>9.6</v>
      </c>
      <c r="D2783" s="8"/>
      <c r="E2783" s="9"/>
      <c r="G2783" s="8"/>
      <c r="H2783" s="8"/>
    </row>
    <row r="2784" spans="1:8" x14ac:dyDescent="0.25">
      <c r="A2784" s="13">
        <v>3.9944887417357302</v>
      </c>
      <c r="B2784" s="18">
        <v>10</v>
      </c>
      <c r="D2784" s="8"/>
      <c r="E2784" s="9"/>
      <c r="G2784" s="8"/>
      <c r="H2784" s="8"/>
    </row>
    <row r="2785" spans="1:8" x14ac:dyDescent="0.25">
      <c r="A2785" s="13">
        <v>3.9943857247679428</v>
      </c>
      <c r="B2785" s="18">
        <v>5.3</v>
      </c>
      <c r="D2785" s="8"/>
      <c r="E2785" s="9"/>
      <c r="G2785" s="8"/>
      <c r="H2785" s="8"/>
    </row>
    <row r="2786" spans="1:8" x14ac:dyDescent="0.25">
      <c r="A2786" s="13">
        <v>3.9941512838202216</v>
      </c>
      <c r="B2786" s="18">
        <v>12.6</v>
      </c>
      <c r="D2786" s="8"/>
      <c r="E2786" s="9"/>
      <c r="G2786" s="8"/>
      <c r="H2786" s="8"/>
    </row>
    <row r="2787" spans="1:8" x14ac:dyDescent="0.25">
      <c r="A2787" s="13">
        <v>3.993840436158433</v>
      </c>
      <c r="B2787" s="18">
        <v>4.5</v>
      </c>
      <c r="D2787" s="8"/>
      <c r="E2787" s="9"/>
      <c r="G2787" s="8"/>
      <c r="H2787" s="8"/>
    </row>
    <row r="2788" spans="1:8" x14ac:dyDescent="0.25">
      <c r="A2788" s="13">
        <v>3.993840436158433</v>
      </c>
      <c r="B2788" s="18">
        <v>21</v>
      </c>
      <c r="D2788" s="8"/>
      <c r="E2788" s="9"/>
      <c r="G2788" s="8"/>
      <c r="H2788" s="8"/>
    </row>
    <row r="2789" spans="1:8" x14ac:dyDescent="0.25">
      <c r="A2789" s="13">
        <v>3.993840436158433</v>
      </c>
      <c r="B2789" s="18">
        <v>4.4000000000000004</v>
      </c>
      <c r="D2789" s="8"/>
      <c r="E2789" s="9"/>
      <c r="G2789" s="8"/>
      <c r="H2789" s="8"/>
    </row>
    <row r="2790" spans="1:8" x14ac:dyDescent="0.25">
      <c r="A2790" s="13">
        <v>3.9933511902382732</v>
      </c>
      <c r="B2790" s="18">
        <v>14</v>
      </c>
      <c r="D2790" s="8"/>
      <c r="E2790" s="9"/>
      <c r="G2790" s="8"/>
      <c r="H2790" s="8"/>
    </row>
    <row r="2791" spans="1:8" x14ac:dyDescent="0.25">
      <c r="A2791" s="13">
        <v>3.9931223142573478</v>
      </c>
      <c r="B2791" s="18">
        <v>16.5</v>
      </c>
      <c r="D2791" s="8"/>
      <c r="E2791" s="9"/>
      <c r="G2791" s="8"/>
      <c r="H2791" s="8"/>
    </row>
    <row r="2792" spans="1:8" x14ac:dyDescent="0.25">
      <c r="A2792" s="13">
        <v>3.99271449249385</v>
      </c>
      <c r="B2792" s="18">
        <v>8.3000000000000007</v>
      </c>
      <c r="D2792" s="8"/>
      <c r="E2792" s="9"/>
      <c r="G2792" s="8"/>
      <c r="H2792" s="8"/>
    </row>
    <row r="2793" spans="1:8" x14ac:dyDescent="0.25">
      <c r="A2793" s="13">
        <v>3.9926956893290333</v>
      </c>
      <c r="B2793" s="18">
        <v>20.5</v>
      </c>
      <c r="D2793" s="8"/>
      <c r="E2793" s="9"/>
      <c r="G2793" s="8"/>
      <c r="H2793" s="8"/>
    </row>
    <row r="2794" spans="1:8" x14ac:dyDescent="0.25">
      <c r="A2794" s="13">
        <v>3.9925356977994353</v>
      </c>
      <c r="B2794" s="18">
        <v>8.4</v>
      </c>
      <c r="D2794" s="8"/>
      <c r="E2794" s="9"/>
      <c r="G2794" s="8"/>
      <c r="H2794" s="8"/>
    </row>
    <row r="2795" spans="1:8" x14ac:dyDescent="0.25">
      <c r="A2795" s="13">
        <v>3.9921982310021442</v>
      </c>
      <c r="B2795" s="18">
        <v>6.6</v>
      </c>
      <c r="D2795" s="8"/>
      <c r="E2795" s="9"/>
      <c r="G2795" s="8"/>
      <c r="H2795" s="8"/>
    </row>
    <row r="2796" spans="1:8" x14ac:dyDescent="0.25">
      <c r="A2796" s="13">
        <v>3.9916673598706627</v>
      </c>
      <c r="B2796" s="18">
        <v>8.4</v>
      </c>
      <c r="D2796" s="8"/>
      <c r="E2796" s="9"/>
      <c r="G2796" s="8"/>
      <c r="H2796" s="8"/>
    </row>
    <row r="2797" spans="1:8" x14ac:dyDescent="0.25">
      <c r="A2797" s="13">
        <v>3.9914132896725745</v>
      </c>
      <c r="B2797" s="18">
        <v>21.1</v>
      </c>
      <c r="D2797" s="8"/>
      <c r="E2797" s="9"/>
      <c r="G2797" s="8"/>
      <c r="H2797" s="8"/>
    </row>
    <row r="2798" spans="1:8" x14ac:dyDescent="0.25">
      <c r="A2798" s="13">
        <v>3.9913073684436311</v>
      </c>
      <c r="B2798" s="18">
        <v>10.6</v>
      </c>
      <c r="D2798" s="8"/>
      <c r="E2798" s="9"/>
      <c r="G2798" s="8"/>
      <c r="H2798" s="8"/>
    </row>
    <row r="2799" spans="1:8" x14ac:dyDescent="0.25">
      <c r="A2799" s="13">
        <v>3.990736853150731</v>
      </c>
      <c r="B2799" s="18">
        <v>2</v>
      </c>
      <c r="D2799" s="8"/>
      <c r="E2799" s="9"/>
      <c r="G2799" s="8"/>
      <c r="H2799" s="8"/>
    </row>
    <row r="2800" spans="1:8" x14ac:dyDescent="0.25">
      <c r="A2800" s="13">
        <v>3.990418122160011</v>
      </c>
      <c r="B2800" s="18">
        <v>7</v>
      </c>
      <c r="D2800" s="8"/>
      <c r="E2800" s="9"/>
      <c r="G2800" s="8"/>
      <c r="H2800" s="8"/>
    </row>
    <row r="2801" spans="1:8" x14ac:dyDescent="0.25">
      <c r="A2801" s="13">
        <v>3.9902124054839772</v>
      </c>
      <c r="B2801" s="18">
        <v>11.5</v>
      </c>
      <c r="D2801" s="8"/>
      <c r="E2801" s="9"/>
      <c r="G2801" s="8"/>
      <c r="H2801" s="8"/>
    </row>
    <row r="2802" spans="1:8" x14ac:dyDescent="0.25">
      <c r="A2802" s="13">
        <v>3.99007230807474</v>
      </c>
      <c r="B2802" s="18">
        <v>11.3</v>
      </c>
      <c r="D2802" s="8"/>
      <c r="E2802" s="9"/>
      <c r="G2802" s="8"/>
      <c r="H2802" s="8"/>
    </row>
    <row r="2803" spans="1:8" x14ac:dyDescent="0.25">
      <c r="A2803" s="13">
        <v>3.9898374308263782</v>
      </c>
      <c r="B2803" s="18">
        <v>0</v>
      </c>
      <c r="D2803" s="8"/>
      <c r="E2803" s="9"/>
      <c r="G2803" s="8"/>
      <c r="H2803" s="8"/>
    </row>
    <row r="2804" spans="1:8" x14ac:dyDescent="0.25">
      <c r="A2804" s="13">
        <v>3.9897845003466568</v>
      </c>
      <c r="B2804" s="18">
        <v>10.4</v>
      </c>
      <c r="D2804" s="8"/>
      <c r="E2804" s="9"/>
      <c r="G2804" s="8"/>
      <c r="H2804" s="8"/>
    </row>
    <row r="2805" spans="1:8" x14ac:dyDescent="0.25">
      <c r="A2805" s="13">
        <v>3.9890003865517381</v>
      </c>
      <c r="B2805" s="18">
        <v>2.2000000000000002</v>
      </c>
      <c r="D2805" s="8"/>
      <c r="E2805" s="9"/>
      <c r="G2805" s="8"/>
      <c r="H2805" s="8"/>
    </row>
    <row r="2806" spans="1:8" x14ac:dyDescent="0.25">
      <c r="A2806" s="13">
        <v>3.9889272779247151</v>
      </c>
      <c r="B2806" s="18">
        <v>4</v>
      </c>
      <c r="D2806" s="8"/>
      <c r="E2806" s="9"/>
      <c r="G2806" s="8"/>
      <c r="H2806" s="8"/>
    </row>
    <row r="2807" spans="1:8" x14ac:dyDescent="0.25">
      <c r="A2807" s="13">
        <v>3.988844901355749</v>
      </c>
      <c r="B2807" s="18">
        <v>5</v>
      </c>
      <c r="D2807" s="8"/>
      <c r="E2807" s="9"/>
      <c r="G2807" s="8"/>
      <c r="H2807" s="8"/>
    </row>
    <row r="2808" spans="1:8" x14ac:dyDescent="0.25">
      <c r="A2808" s="13">
        <v>3.9885068611323558</v>
      </c>
      <c r="B2808" s="18">
        <v>3</v>
      </c>
      <c r="D2808" s="8"/>
      <c r="E2808" s="9"/>
      <c r="G2808" s="8"/>
      <c r="H2808" s="8"/>
    </row>
    <row r="2809" spans="1:8" x14ac:dyDescent="0.25">
      <c r="A2809" s="13">
        <v>3.9877895583180858</v>
      </c>
      <c r="B2809" s="18">
        <v>5.0999999999999996</v>
      </c>
      <c r="D2809" s="8"/>
      <c r="E2809" s="9"/>
      <c r="G2809" s="8"/>
      <c r="H2809" s="8"/>
    </row>
    <row r="2810" spans="1:8" x14ac:dyDescent="0.25">
      <c r="A2810" s="13">
        <v>3.9876802709612726</v>
      </c>
      <c r="B2810" s="18">
        <v>8.1</v>
      </c>
      <c r="D2810" s="8"/>
      <c r="E2810" s="9"/>
      <c r="G2810" s="8"/>
      <c r="H2810" s="8"/>
    </row>
    <row r="2811" spans="1:8" x14ac:dyDescent="0.25">
      <c r="A2811" s="13">
        <v>3.9874512351435243</v>
      </c>
      <c r="B2811" s="18">
        <v>22</v>
      </c>
      <c r="D2811" s="8"/>
      <c r="E2811" s="9"/>
      <c r="G2811" s="8"/>
      <c r="H2811" s="8"/>
    </row>
    <row r="2812" spans="1:8" x14ac:dyDescent="0.25">
      <c r="A2812" s="13">
        <v>3.9874512351435243</v>
      </c>
      <c r="B2812" s="18">
        <v>11</v>
      </c>
      <c r="D2812" s="8"/>
      <c r="E2812" s="9"/>
      <c r="G2812" s="8"/>
      <c r="H2812" s="8"/>
    </row>
    <row r="2813" spans="1:8" x14ac:dyDescent="0.25">
      <c r="A2813" s="13">
        <v>3.987302496710607</v>
      </c>
      <c r="B2813" s="18">
        <v>17</v>
      </c>
      <c r="D2813" s="8"/>
      <c r="E2813" s="9"/>
      <c r="G2813" s="8"/>
      <c r="H2813" s="8"/>
    </row>
    <row r="2814" spans="1:8" x14ac:dyDescent="0.25">
      <c r="A2814" s="13">
        <v>3.987302496710607</v>
      </c>
      <c r="B2814" s="18">
        <v>15</v>
      </c>
      <c r="D2814" s="8"/>
      <c r="E2814" s="9"/>
      <c r="G2814" s="8"/>
      <c r="H2814" s="8"/>
    </row>
    <row r="2815" spans="1:8" x14ac:dyDescent="0.25">
      <c r="A2815" s="13">
        <v>3.987291476747775</v>
      </c>
      <c r="B2815" s="18">
        <v>6.7</v>
      </c>
      <c r="D2815" s="8"/>
      <c r="E2815" s="9"/>
      <c r="G2815" s="8"/>
      <c r="H2815" s="8"/>
    </row>
    <row r="2816" spans="1:8" x14ac:dyDescent="0.25">
      <c r="A2816" s="13">
        <v>3.9872074204006611</v>
      </c>
      <c r="B2816" s="18">
        <v>15.6</v>
      </c>
      <c r="D2816" s="8"/>
      <c r="E2816" s="9"/>
      <c r="G2816" s="8"/>
      <c r="H2816" s="8"/>
    </row>
    <row r="2817" spans="1:8" x14ac:dyDescent="0.25">
      <c r="A2817" s="13">
        <v>3.987085996292977</v>
      </c>
      <c r="B2817" s="18">
        <v>4.7</v>
      </c>
      <c r="D2817" s="8"/>
      <c r="E2817" s="9"/>
      <c r="G2817" s="8"/>
      <c r="H2817" s="8"/>
    </row>
    <row r="2818" spans="1:8" x14ac:dyDescent="0.25">
      <c r="A2818" s="13">
        <v>3.9870680853873157</v>
      </c>
      <c r="B2818" s="18">
        <v>3.4</v>
      </c>
      <c r="D2818" s="8"/>
      <c r="E2818" s="9"/>
      <c r="G2818" s="8"/>
      <c r="H2818" s="8"/>
    </row>
    <row r="2819" spans="1:8" x14ac:dyDescent="0.25">
      <c r="A2819" s="13">
        <v>3.9867474844843036</v>
      </c>
      <c r="B2819" s="18">
        <v>13</v>
      </c>
      <c r="D2819" s="8"/>
      <c r="E2819" s="9"/>
      <c r="G2819" s="8"/>
      <c r="H2819" s="8"/>
    </row>
    <row r="2820" spans="1:8" x14ac:dyDescent="0.25">
      <c r="A2820" s="13">
        <v>3.9867474844843036</v>
      </c>
      <c r="B2820" s="18">
        <v>8</v>
      </c>
      <c r="D2820" s="8"/>
      <c r="E2820" s="9"/>
      <c r="G2820" s="8"/>
      <c r="H2820" s="8"/>
    </row>
    <row r="2821" spans="1:8" x14ac:dyDescent="0.25">
      <c r="A2821" s="13">
        <v>3.9864911984821401</v>
      </c>
      <c r="B2821" s="18">
        <v>19.399999999999999</v>
      </c>
      <c r="D2821" s="8"/>
      <c r="E2821" s="9"/>
      <c r="G2821" s="8"/>
      <c r="H2821" s="8"/>
    </row>
    <row r="2822" spans="1:8" x14ac:dyDescent="0.25">
      <c r="A2822" s="13">
        <v>3.9864911984821401</v>
      </c>
      <c r="B2822" s="18">
        <v>8.5</v>
      </c>
      <c r="D2822" s="8"/>
      <c r="E2822" s="9"/>
      <c r="G2822" s="8"/>
      <c r="H2822" s="8"/>
    </row>
    <row r="2823" spans="1:8" x14ac:dyDescent="0.25">
      <c r="A2823" s="13">
        <v>3.9863824342678678</v>
      </c>
      <c r="B2823" s="18">
        <v>10.5</v>
      </c>
      <c r="D2823" s="8"/>
      <c r="E2823" s="9"/>
      <c r="G2823" s="8"/>
      <c r="H2823" s="8"/>
    </row>
    <row r="2824" spans="1:8" x14ac:dyDescent="0.25">
      <c r="A2824" s="13">
        <v>3.985417716873092</v>
      </c>
      <c r="B2824" s="18">
        <v>2</v>
      </c>
      <c r="D2824" s="8"/>
      <c r="E2824" s="9"/>
      <c r="G2824" s="8"/>
      <c r="H2824" s="8"/>
    </row>
    <row r="2825" spans="1:8" x14ac:dyDescent="0.25">
      <c r="A2825" s="13">
        <v>3.9853403192046182</v>
      </c>
      <c r="B2825" s="18">
        <v>14</v>
      </c>
      <c r="D2825" s="8"/>
      <c r="E2825" s="9"/>
      <c r="G2825" s="8"/>
      <c r="H2825" s="8"/>
    </row>
    <row r="2826" spans="1:8" x14ac:dyDescent="0.25">
      <c r="A2826" s="13">
        <v>3.9848774892964935</v>
      </c>
      <c r="B2826" s="18">
        <v>15.2</v>
      </c>
      <c r="D2826" s="8"/>
      <c r="E2826" s="9"/>
      <c r="G2826" s="8"/>
      <c r="H2826" s="8"/>
    </row>
    <row r="2827" spans="1:8" x14ac:dyDescent="0.25">
      <c r="A2827" s="13">
        <v>3.9848774892964935</v>
      </c>
      <c r="B2827" s="18">
        <v>0</v>
      </c>
      <c r="D2827" s="8"/>
      <c r="E2827" s="9"/>
      <c r="G2827" s="8"/>
      <c r="H2827" s="8"/>
    </row>
    <row r="2828" spans="1:8" x14ac:dyDescent="0.25">
      <c r="A2828" s="13">
        <v>3.9844408968802645</v>
      </c>
      <c r="B2828" s="18">
        <v>7.8</v>
      </c>
      <c r="D2828" s="8"/>
      <c r="E2828" s="9"/>
      <c r="G2828" s="8"/>
      <c r="H2828" s="8"/>
    </row>
    <row r="2829" spans="1:8" x14ac:dyDescent="0.25">
      <c r="A2829" s="13">
        <v>3.9836651107438938</v>
      </c>
      <c r="B2829" s="18">
        <v>5</v>
      </c>
      <c r="D2829" s="8"/>
      <c r="E2829" s="9"/>
      <c r="G2829" s="8"/>
      <c r="H2829" s="8"/>
    </row>
    <row r="2830" spans="1:8" x14ac:dyDescent="0.25">
      <c r="A2830" s="13">
        <v>3.9836651107438938</v>
      </c>
      <c r="B2830" s="18">
        <v>0</v>
      </c>
      <c r="D2830" s="8"/>
      <c r="E2830" s="9"/>
      <c r="G2830" s="8"/>
      <c r="H2830" s="8"/>
    </row>
    <row r="2831" spans="1:8" x14ac:dyDescent="0.25">
      <c r="A2831" s="13">
        <v>3.9835734941631662</v>
      </c>
      <c r="B2831" s="18">
        <v>15.2</v>
      </c>
      <c r="D2831" s="8"/>
      <c r="E2831" s="9"/>
      <c r="G2831" s="8"/>
      <c r="H2831" s="8"/>
    </row>
    <row r="2832" spans="1:8" x14ac:dyDescent="0.25">
      <c r="A2832" s="13">
        <v>3.98323454643627</v>
      </c>
      <c r="B2832" s="18">
        <v>6.9</v>
      </c>
      <c r="D2832" s="8"/>
      <c r="E2832" s="9"/>
      <c r="G2832" s="8"/>
      <c r="H2832" s="8"/>
    </row>
    <row r="2833" spans="1:8" x14ac:dyDescent="0.25">
      <c r="A2833" s="13">
        <v>3.9832031100392147</v>
      </c>
      <c r="B2833" s="18">
        <v>10</v>
      </c>
      <c r="D2833" s="8"/>
      <c r="E2833" s="9"/>
      <c r="G2833" s="8"/>
      <c r="H2833" s="8"/>
    </row>
    <row r="2834" spans="1:8" x14ac:dyDescent="0.25">
      <c r="A2834" s="13">
        <v>3.982910088889541</v>
      </c>
      <c r="B2834" s="18">
        <v>8.1</v>
      </c>
      <c r="D2834" s="8"/>
      <c r="E2834" s="9"/>
      <c r="G2834" s="8"/>
      <c r="H2834" s="8"/>
    </row>
    <row r="2835" spans="1:8" x14ac:dyDescent="0.25">
      <c r="A2835" s="13">
        <v>3.9828646241423229</v>
      </c>
      <c r="B2835" s="18">
        <v>23.5</v>
      </c>
      <c r="D2835" s="8"/>
      <c r="E2835" s="9"/>
      <c r="G2835" s="8"/>
      <c r="H2835" s="8"/>
    </row>
    <row r="2836" spans="1:8" x14ac:dyDescent="0.25">
      <c r="A2836" s="13">
        <v>3.982578366255165</v>
      </c>
      <c r="B2836" s="18">
        <v>7.3</v>
      </c>
      <c r="D2836" s="8"/>
      <c r="E2836" s="9"/>
      <c r="G2836" s="8"/>
      <c r="H2836" s="8"/>
    </row>
    <row r="2837" spans="1:8" x14ac:dyDescent="0.25">
      <c r="A2837" s="13">
        <v>3.9825249805289813</v>
      </c>
      <c r="B2837" s="18">
        <v>9.8000000000000007</v>
      </c>
      <c r="D2837" s="8"/>
      <c r="E2837" s="9"/>
      <c r="G2837" s="8"/>
      <c r="H2837" s="8"/>
    </row>
    <row r="2838" spans="1:8" x14ac:dyDescent="0.25">
      <c r="A2838" s="13">
        <v>3.9817787306451216</v>
      </c>
      <c r="B2838" s="18">
        <v>2</v>
      </c>
      <c r="D2838" s="8"/>
      <c r="E2838" s="9"/>
      <c r="G2838" s="8"/>
      <c r="H2838" s="8"/>
    </row>
    <row r="2839" spans="1:8" x14ac:dyDescent="0.25">
      <c r="A2839" s="13">
        <v>3.9809560090708445</v>
      </c>
      <c r="B2839" s="18">
        <v>16.600000000000001</v>
      </c>
      <c r="D2839" s="8"/>
      <c r="E2839" s="9"/>
      <c r="G2839" s="8"/>
      <c r="H2839" s="8"/>
    </row>
    <row r="2840" spans="1:8" x14ac:dyDescent="0.25">
      <c r="A2840" s="13">
        <v>3.9807539380669956</v>
      </c>
      <c r="B2840" s="18">
        <v>5.6</v>
      </c>
      <c r="D2840" s="8"/>
      <c r="E2840" s="9"/>
      <c r="G2840" s="8"/>
      <c r="H2840" s="8"/>
    </row>
    <row r="2841" spans="1:8" x14ac:dyDescent="0.25">
      <c r="A2841" s="13">
        <v>3.9805584617583314</v>
      </c>
      <c r="B2841" s="18">
        <v>20</v>
      </c>
      <c r="D2841" s="8"/>
      <c r="E2841" s="9"/>
      <c r="G2841" s="8"/>
      <c r="H2841" s="8"/>
    </row>
    <row r="2842" spans="1:8" x14ac:dyDescent="0.25">
      <c r="A2842" s="13">
        <v>3.9801511801647456</v>
      </c>
      <c r="B2842" s="18">
        <v>4.5</v>
      </c>
      <c r="D2842" s="8"/>
      <c r="E2842" s="9"/>
      <c r="G2842" s="8"/>
      <c r="H2842" s="8"/>
    </row>
    <row r="2843" spans="1:8" x14ac:dyDescent="0.25">
      <c r="A2843" s="13">
        <v>3.9801511801647456</v>
      </c>
      <c r="B2843" s="18">
        <v>14</v>
      </c>
      <c r="D2843" s="8"/>
      <c r="E2843" s="9"/>
      <c r="G2843" s="8"/>
      <c r="H2843" s="8"/>
    </row>
    <row r="2844" spans="1:8" x14ac:dyDescent="0.25">
      <c r="A2844" s="13">
        <v>3.9800277247771816</v>
      </c>
      <c r="B2844" s="18">
        <v>7</v>
      </c>
      <c r="D2844" s="8"/>
      <c r="E2844" s="9"/>
      <c r="G2844" s="8"/>
      <c r="H2844" s="8"/>
    </row>
    <row r="2845" spans="1:8" x14ac:dyDescent="0.25">
      <c r="A2845" s="13">
        <v>3.9800277247771816</v>
      </c>
      <c r="B2845" s="18">
        <v>4.7</v>
      </c>
      <c r="D2845" s="8"/>
      <c r="E2845" s="9"/>
      <c r="G2845" s="8"/>
      <c r="H2845" s="8"/>
    </row>
    <row r="2846" spans="1:8" x14ac:dyDescent="0.25">
      <c r="A2846" s="13">
        <v>3.9800277247771816</v>
      </c>
      <c r="B2846" s="18">
        <v>4</v>
      </c>
      <c r="D2846" s="8"/>
      <c r="E2846" s="9"/>
      <c r="G2846" s="8"/>
      <c r="H2846" s="8"/>
    </row>
    <row r="2847" spans="1:8" x14ac:dyDescent="0.25">
      <c r="A2847" s="13">
        <v>3.9800277247771816</v>
      </c>
      <c r="B2847" s="18">
        <v>11.5</v>
      </c>
      <c r="D2847" s="8"/>
      <c r="E2847" s="9"/>
      <c r="G2847" s="8"/>
      <c r="H2847" s="8"/>
    </row>
    <row r="2848" spans="1:8" x14ac:dyDescent="0.25">
      <c r="A2848" s="13">
        <v>3.9800277247771816</v>
      </c>
      <c r="B2848" s="18">
        <v>20.9</v>
      </c>
      <c r="D2848" s="8"/>
      <c r="E2848" s="9"/>
      <c r="G2848" s="8"/>
      <c r="H2848" s="8"/>
    </row>
    <row r="2849" spans="1:8" x14ac:dyDescent="0.25">
      <c r="A2849" s="13">
        <v>3.9799437852585036</v>
      </c>
      <c r="B2849" s="18">
        <v>3</v>
      </c>
      <c r="D2849" s="8"/>
      <c r="E2849" s="9"/>
      <c r="G2849" s="8"/>
      <c r="H2849" s="8"/>
    </row>
    <row r="2850" spans="1:8" x14ac:dyDescent="0.25">
      <c r="A2850" s="13">
        <v>3.9797504460066881</v>
      </c>
      <c r="B2850" s="18">
        <v>4.8</v>
      </c>
      <c r="D2850" s="8"/>
      <c r="E2850" s="9"/>
      <c r="G2850" s="8"/>
      <c r="H2850" s="8"/>
    </row>
    <row r="2851" spans="1:8" x14ac:dyDescent="0.25">
      <c r="A2851" s="13">
        <v>3.979346814016778</v>
      </c>
      <c r="B2851" s="18">
        <v>26</v>
      </c>
      <c r="D2851" s="8"/>
      <c r="E2851" s="9"/>
      <c r="G2851" s="8"/>
      <c r="H2851" s="8"/>
    </row>
    <row r="2852" spans="1:8" x14ac:dyDescent="0.25">
      <c r="A2852" s="13">
        <v>3.9788675416627459</v>
      </c>
      <c r="B2852" s="18">
        <v>0</v>
      </c>
      <c r="D2852" s="8"/>
      <c r="E2852" s="9"/>
      <c r="G2852" s="8"/>
      <c r="H2852" s="8"/>
    </row>
    <row r="2853" spans="1:8" x14ac:dyDescent="0.25">
      <c r="A2853" s="13">
        <v>3.9788675416627459</v>
      </c>
      <c r="B2853" s="18">
        <v>18</v>
      </c>
      <c r="D2853" s="8"/>
      <c r="E2853" s="9"/>
      <c r="G2853" s="8"/>
      <c r="H2853" s="8"/>
    </row>
    <row r="2854" spans="1:8" x14ac:dyDescent="0.25">
      <c r="A2854" s="13">
        <v>3.9787050689523129</v>
      </c>
      <c r="B2854" s="18">
        <v>7.7</v>
      </c>
      <c r="D2854" s="8"/>
      <c r="E2854" s="9"/>
      <c r="G2854" s="8"/>
      <c r="H2854" s="8"/>
    </row>
    <row r="2855" spans="1:8" x14ac:dyDescent="0.25">
      <c r="A2855" s="13">
        <v>3.9786432519916679</v>
      </c>
      <c r="B2855" s="18">
        <v>9.9</v>
      </c>
      <c r="D2855" s="8"/>
      <c r="E2855" s="9"/>
      <c r="G2855" s="8"/>
      <c r="H2855" s="8"/>
    </row>
    <row r="2856" spans="1:8" x14ac:dyDescent="0.25">
      <c r="A2856" s="13">
        <v>3.9783416889204126</v>
      </c>
      <c r="B2856" s="18">
        <v>5.5</v>
      </c>
      <c r="D2856" s="8"/>
      <c r="E2856" s="9"/>
      <c r="G2856" s="8"/>
      <c r="H2856" s="8"/>
    </row>
    <row r="2857" spans="1:8" x14ac:dyDescent="0.25">
      <c r="A2857" s="13">
        <v>3.9783024765736581</v>
      </c>
      <c r="B2857" s="18">
        <v>16.2</v>
      </c>
      <c r="D2857" s="8"/>
      <c r="E2857" s="9"/>
      <c r="G2857" s="8"/>
      <c r="H2857" s="8"/>
    </row>
    <row r="2858" spans="1:8" x14ac:dyDescent="0.25">
      <c r="A2858" s="13">
        <v>3.9782546464191606</v>
      </c>
      <c r="B2858" s="18">
        <v>14.5</v>
      </c>
      <c r="D2858" s="8"/>
      <c r="E2858" s="9"/>
      <c r="G2858" s="8"/>
      <c r="H2858" s="8"/>
    </row>
    <row r="2859" spans="1:8" x14ac:dyDescent="0.25">
      <c r="A2859" s="13">
        <v>3.9781449406097993</v>
      </c>
      <c r="B2859" s="18">
        <v>3.6</v>
      </c>
      <c r="D2859" s="8"/>
      <c r="E2859" s="9"/>
      <c r="G2859" s="8"/>
      <c r="H2859" s="8"/>
    </row>
    <row r="2860" spans="1:8" x14ac:dyDescent="0.25">
      <c r="A2860" s="13">
        <v>3.9776596918979372</v>
      </c>
      <c r="B2860" s="18">
        <v>5.7</v>
      </c>
      <c r="D2860" s="8"/>
      <c r="E2860" s="9"/>
      <c r="G2860" s="8"/>
      <c r="H2860" s="8"/>
    </row>
    <row r="2861" spans="1:8" x14ac:dyDescent="0.25">
      <c r="A2861" s="13">
        <v>3.977598725914437</v>
      </c>
      <c r="B2861" s="18">
        <v>8.1999999999999993</v>
      </c>
      <c r="D2861" s="8"/>
      <c r="E2861" s="9"/>
      <c r="G2861" s="8"/>
      <c r="H2861" s="8"/>
    </row>
    <row r="2862" spans="1:8" x14ac:dyDescent="0.25">
      <c r="A2862" s="13">
        <v>3.9768949752552172</v>
      </c>
      <c r="B2862" s="18">
        <v>18.8</v>
      </c>
      <c r="D2862" s="8"/>
      <c r="E2862" s="9"/>
      <c r="G2862" s="8"/>
      <c r="H2862" s="8"/>
    </row>
    <row r="2863" spans="1:8" x14ac:dyDescent="0.25">
      <c r="A2863" s="13">
        <v>3.9766841499259638</v>
      </c>
      <c r="B2863" s="18">
        <v>6</v>
      </c>
      <c r="D2863" s="8"/>
      <c r="E2863" s="9"/>
      <c r="G2863" s="8"/>
      <c r="H2863" s="8"/>
    </row>
    <row r="2864" spans="1:8" x14ac:dyDescent="0.25">
      <c r="A2864" s="13">
        <v>3.9759563526803703</v>
      </c>
      <c r="B2864" s="18">
        <v>6.2</v>
      </c>
      <c r="D2864" s="8"/>
      <c r="E2864" s="9"/>
      <c r="G2864" s="8"/>
      <c r="H2864" s="8"/>
    </row>
    <row r="2865" spans="1:8" x14ac:dyDescent="0.25">
      <c r="A2865" s="13">
        <v>3.9757478697043411</v>
      </c>
      <c r="B2865" s="18">
        <v>2</v>
      </c>
      <c r="D2865" s="8"/>
      <c r="E2865" s="9"/>
      <c r="G2865" s="8"/>
      <c r="H2865" s="8"/>
    </row>
    <row r="2866" spans="1:8" x14ac:dyDescent="0.25">
      <c r="A2866" s="13">
        <v>3.9757478697043411</v>
      </c>
      <c r="B2866" s="18">
        <v>10.1</v>
      </c>
      <c r="D2866" s="8"/>
      <c r="E2866" s="9"/>
      <c r="G2866" s="8"/>
      <c r="H2866" s="8"/>
    </row>
    <row r="2867" spans="1:8" x14ac:dyDescent="0.25">
      <c r="A2867" s="13">
        <v>3.9757478697043411</v>
      </c>
      <c r="B2867" s="18">
        <v>8.5</v>
      </c>
      <c r="D2867" s="8"/>
      <c r="E2867" s="9"/>
      <c r="G2867" s="8"/>
      <c r="H2867" s="8"/>
    </row>
    <row r="2868" spans="1:8" x14ac:dyDescent="0.25">
      <c r="A2868" s="13">
        <v>3.9756628616171259</v>
      </c>
      <c r="B2868" s="18">
        <v>17.899999999999999</v>
      </c>
      <c r="D2868" s="8"/>
      <c r="E2868" s="9"/>
      <c r="G2868" s="8"/>
      <c r="H2868" s="8"/>
    </row>
    <row r="2869" spans="1:8" x14ac:dyDescent="0.25">
      <c r="A2869" s="13">
        <v>3.9755467596156446</v>
      </c>
      <c r="B2869" s="18">
        <v>2.2999999999999998</v>
      </c>
      <c r="D2869" s="8"/>
      <c r="E2869" s="9"/>
      <c r="G2869" s="8"/>
      <c r="H2869" s="8"/>
    </row>
    <row r="2870" spans="1:8" x14ac:dyDescent="0.25">
      <c r="A2870" s="13">
        <v>3.9755467596156446</v>
      </c>
      <c r="B2870" s="18">
        <v>2</v>
      </c>
      <c r="D2870" s="8"/>
      <c r="E2870" s="9"/>
      <c r="G2870" s="8"/>
      <c r="H2870" s="8"/>
    </row>
    <row r="2871" spans="1:8" x14ac:dyDescent="0.25">
      <c r="A2871" s="13">
        <v>3.9750737887323724</v>
      </c>
      <c r="B2871" s="18">
        <v>5.2</v>
      </c>
      <c r="D2871" s="8"/>
      <c r="E2871" s="9"/>
      <c r="G2871" s="8"/>
      <c r="H2871" s="8"/>
    </row>
    <row r="2872" spans="1:8" x14ac:dyDescent="0.25">
      <c r="A2872" s="13">
        <v>3.9750462492619993</v>
      </c>
      <c r="B2872" s="18">
        <v>7</v>
      </c>
      <c r="D2872" s="8"/>
      <c r="E2872" s="9"/>
      <c r="G2872" s="8"/>
      <c r="H2872" s="8"/>
    </row>
    <row r="2873" spans="1:8" x14ac:dyDescent="0.25">
      <c r="A2873" s="13">
        <v>3.9750257273456411</v>
      </c>
      <c r="B2873" s="18">
        <v>6.6</v>
      </c>
      <c r="D2873" s="8"/>
      <c r="E2873" s="9"/>
      <c r="G2873" s="8"/>
      <c r="H2873" s="8"/>
    </row>
    <row r="2874" spans="1:8" x14ac:dyDescent="0.25">
      <c r="A2874" s="13">
        <v>3.9746754777672697</v>
      </c>
      <c r="B2874" s="18">
        <v>10</v>
      </c>
      <c r="D2874" s="8"/>
      <c r="E2874" s="9"/>
      <c r="G2874" s="8"/>
      <c r="H2874" s="8"/>
    </row>
    <row r="2875" spans="1:8" x14ac:dyDescent="0.25">
      <c r="A2875" s="13">
        <v>3.9746735368265615</v>
      </c>
      <c r="B2875" s="18">
        <v>8.25</v>
      </c>
      <c r="D2875" s="8"/>
      <c r="E2875" s="9"/>
      <c r="G2875" s="8"/>
      <c r="H2875" s="8"/>
    </row>
    <row r="2876" spans="1:8" x14ac:dyDescent="0.25">
      <c r="A2876" s="13">
        <v>3.9745472513123907</v>
      </c>
      <c r="B2876" s="18">
        <v>1</v>
      </c>
      <c r="D2876" s="8"/>
      <c r="E2876" s="9"/>
      <c r="G2876" s="8"/>
      <c r="H2876" s="8"/>
    </row>
    <row r="2877" spans="1:8" x14ac:dyDescent="0.25">
      <c r="A2877" s="13">
        <v>3.9745235607348119</v>
      </c>
      <c r="B2877" s="18">
        <v>0</v>
      </c>
      <c r="D2877" s="8"/>
      <c r="E2877" s="9"/>
      <c r="G2877" s="8"/>
      <c r="H2877" s="8"/>
    </row>
    <row r="2878" spans="1:8" x14ac:dyDescent="0.25">
      <c r="A2878" s="13">
        <v>3.9740799726183353</v>
      </c>
      <c r="B2878" s="18">
        <v>9</v>
      </c>
      <c r="D2878" s="8"/>
      <c r="E2878" s="9"/>
      <c r="G2878" s="8"/>
      <c r="H2878" s="8"/>
    </row>
    <row r="2879" spans="1:8" x14ac:dyDescent="0.25">
      <c r="A2879" s="13">
        <v>3.9740799726183353</v>
      </c>
      <c r="B2879" s="18">
        <v>9</v>
      </c>
      <c r="D2879" s="8"/>
      <c r="E2879" s="9"/>
      <c r="G2879" s="8"/>
      <c r="H2879" s="8"/>
    </row>
    <row r="2880" spans="1:8" x14ac:dyDescent="0.25">
      <c r="A2880" s="13">
        <v>3.97382544676889</v>
      </c>
      <c r="B2880" s="18">
        <v>10.6</v>
      </c>
      <c r="D2880" s="8"/>
      <c r="E2880" s="9"/>
      <c r="G2880" s="8"/>
      <c r="H2880" s="8"/>
    </row>
    <row r="2881" spans="1:8" x14ac:dyDescent="0.25">
      <c r="A2881" s="13">
        <v>3.9731521452699452</v>
      </c>
      <c r="B2881" s="18">
        <v>6</v>
      </c>
      <c r="D2881" s="8"/>
      <c r="E2881" s="9"/>
      <c r="G2881" s="8"/>
      <c r="H2881" s="8"/>
    </row>
    <row r="2882" spans="1:8" x14ac:dyDescent="0.25">
      <c r="A2882" s="13">
        <v>3.9730147557907958</v>
      </c>
      <c r="B2882" s="18">
        <v>4</v>
      </c>
      <c r="D2882" s="8"/>
      <c r="E2882" s="9"/>
      <c r="G2882" s="8"/>
      <c r="H2882" s="8"/>
    </row>
    <row r="2883" spans="1:8" x14ac:dyDescent="0.25">
      <c r="A2883" s="13">
        <v>3.9727529528437553</v>
      </c>
      <c r="B2883" s="18">
        <v>27</v>
      </c>
      <c r="D2883" s="8"/>
      <c r="E2883" s="9"/>
      <c r="G2883" s="8"/>
      <c r="H2883" s="8"/>
    </row>
    <row r="2884" spans="1:8" x14ac:dyDescent="0.25">
      <c r="A2884" s="13">
        <v>3.972672471299894</v>
      </c>
      <c r="B2884" s="18">
        <v>9.5</v>
      </c>
      <c r="D2884" s="8"/>
      <c r="E2884" s="9"/>
      <c r="G2884" s="8"/>
      <c r="H2884" s="8"/>
    </row>
    <row r="2885" spans="1:8" x14ac:dyDescent="0.25">
      <c r="A2885" s="13">
        <v>3.972317366452399</v>
      </c>
      <c r="B2885" s="18">
        <v>9.8000000000000007</v>
      </c>
      <c r="D2885" s="8"/>
      <c r="E2885" s="9"/>
      <c r="G2885" s="8"/>
      <c r="H2885" s="8"/>
    </row>
    <row r="2886" spans="1:8" x14ac:dyDescent="0.25">
      <c r="A2886" s="13">
        <v>3.9723111937656865</v>
      </c>
      <c r="B2886" s="18">
        <v>11</v>
      </c>
      <c r="D2886" s="8"/>
      <c r="E2886" s="9"/>
      <c r="G2886" s="8"/>
      <c r="H2886" s="8"/>
    </row>
    <row r="2887" spans="1:8" x14ac:dyDescent="0.25">
      <c r="A2887" s="13">
        <v>3.9712531637688486</v>
      </c>
      <c r="B2887" s="18">
        <v>5.5</v>
      </c>
      <c r="D2887" s="8"/>
      <c r="E2887" s="9"/>
      <c r="G2887" s="8"/>
      <c r="H2887" s="8"/>
    </row>
    <row r="2888" spans="1:8" x14ac:dyDescent="0.25">
      <c r="A2888" s="13">
        <v>3.9712531637688486</v>
      </c>
      <c r="B2888" s="18">
        <v>5.5</v>
      </c>
      <c r="D2888" s="8"/>
      <c r="E2888" s="9"/>
      <c r="G2888" s="8"/>
      <c r="H2888" s="8"/>
    </row>
    <row r="2889" spans="1:8" x14ac:dyDescent="0.25">
      <c r="A2889" s="13">
        <v>3.9709495620149813</v>
      </c>
      <c r="B2889" s="18">
        <v>10.3</v>
      </c>
      <c r="D2889" s="8"/>
      <c r="E2889" s="9"/>
      <c r="G2889" s="8"/>
      <c r="H2889" s="8"/>
    </row>
    <row r="2890" spans="1:8" x14ac:dyDescent="0.25">
      <c r="A2890" s="13">
        <v>3.9705687009691633</v>
      </c>
      <c r="B2890" s="18">
        <v>2.5</v>
      </c>
      <c r="D2890" s="8"/>
      <c r="E2890" s="9"/>
      <c r="G2890" s="8"/>
      <c r="H2890" s="8"/>
    </row>
    <row r="2891" spans="1:8" x14ac:dyDescent="0.25">
      <c r="A2891" s="13">
        <v>3.9703420525173101</v>
      </c>
      <c r="B2891" s="18">
        <v>11.2</v>
      </c>
      <c r="D2891" s="8"/>
      <c r="E2891" s="9"/>
      <c r="G2891" s="8"/>
      <c r="H2891" s="8"/>
    </row>
    <row r="2892" spans="1:8" x14ac:dyDescent="0.25">
      <c r="A2892" s="13">
        <v>3.9698842381694788</v>
      </c>
      <c r="B2892" s="18">
        <v>4.8</v>
      </c>
      <c r="D2892" s="8"/>
      <c r="E2892" s="9"/>
      <c r="G2892" s="8"/>
      <c r="H2892" s="8"/>
    </row>
    <row r="2893" spans="1:8" x14ac:dyDescent="0.25">
      <c r="A2893" s="13">
        <v>3.9692966754629353</v>
      </c>
      <c r="B2893" s="18">
        <v>6.9</v>
      </c>
      <c r="D2893" s="8"/>
      <c r="E2893" s="9"/>
      <c r="G2893" s="8"/>
      <c r="H2893" s="8"/>
    </row>
    <row r="2894" spans="1:8" x14ac:dyDescent="0.25">
      <c r="A2894" s="13">
        <v>3.9692966754629353</v>
      </c>
      <c r="B2894" s="18">
        <v>6</v>
      </c>
      <c r="D2894" s="8"/>
      <c r="E2894" s="9"/>
      <c r="G2894" s="8"/>
      <c r="H2894" s="8"/>
    </row>
    <row r="2895" spans="1:8" x14ac:dyDescent="0.25">
      <c r="A2895" s="13">
        <v>3.9692966754629353</v>
      </c>
      <c r="B2895" s="18">
        <v>4</v>
      </c>
      <c r="D2895" s="8"/>
      <c r="E2895" s="9"/>
      <c r="G2895" s="8"/>
      <c r="H2895" s="8"/>
    </row>
    <row r="2896" spans="1:8" x14ac:dyDescent="0.25">
      <c r="A2896" s="13">
        <v>3.9692966754629353</v>
      </c>
      <c r="B2896" s="18">
        <v>5.6</v>
      </c>
      <c r="D2896" s="8"/>
      <c r="E2896" s="9"/>
      <c r="G2896" s="8"/>
      <c r="H2896" s="8"/>
    </row>
    <row r="2897" spans="1:8" x14ac:dyDescent="0.25">
      <c r="A2897" s="13">
        <v>3.9686783802244285</v>
      </c>
      <c r="B2897" s="18">
        <v>9</v>
      </c>
      <c r="D2897" s="8"/>
      <c r="E2897" s="9"/>
      <c r="G2897" s="8"/>
      <c r="H2897" s="8"/>
    </row>
    <row r="2898" spans="1:8" x14ac:dyDescent="0.25">
      <c r="A2898" s="13">
        <v>3.9686783802244285</v>
      </c>
      <c r="B2898" s="18">
        <v>2.8</v>
      </c>
      <c r="D2898" s="8"/>
      <c r="E2898" s="9"/>
      <c r="G2898" s="8"/>
      <c r="H2898" s="8"/>
    </row>
    <row r="2899" spans="1:8" x14ac:dyDescent="0.25">
      <c r="A2899" s="13">
        <v>3.9685856505191413</v>
      </c>
      <c r="B2899" s="18">
        <v>8.5</v>
      </c>
      <c r="D2899" s="8"/>
      <c r="E2899" s="9"/>
      <c r="G2899" s="8"/>
      <c r="H2899" s="8"/>
    </row>
    <row r="2900" spans="1:8" x14ac:dyDescent="0.25">
      <c r="A2900" s="13">
        <v>3.9685856505191413</v>
      </c>
      <c r="B2900" s="18">
        <v>11.3</v>
      </c>
      <c r="D2900" s="8"/>
      <c r="E2900" s="9"/>
      <c r="G2900" s="8"/>
      <c r="H2900" s="8"/>
    </row>
    <row r="2901" spans="1:8" x14ac:dyDescent="0.25">
      <c r="A2901" s="13">
        <v>3.9685856505191413</v>
      </c>
      <c r="B2901" s="18">
        <v>22</v>
      </c>
      <c r="D2901" s="8"/>
      <c r="E2901" s="9"/>
      <c r="G2901" s="8"/>
      <c r="H2901" s="8"/>
    </row>
    <row r="2902" spans="1:8" x14ac:dyDescent="0.25">
      <c r="A2902" s="13">
        <v>3.9671532066821014</v>
      </c>
      <c r="B2902" s="18">
        <v>12.5</v>
      </c>
      <c r="D2902" s="8"/>
      <c r="E2902" s="9"/>
      <c r="G2902" s="8"/>
      <c r="H2902" s="8"/>
    </row>
    <row r="2903" spans="1:8" x14ac:dyDescent="0.25">
      <c r="A2903" s="13">
        <v>3.9671463869707417</v>
      </c>
      <c r="B2903" s="18">
        <v>8</v>
      </c>
      <c r="D2903" s="8"/>
      <c r="E2903" s="9"/>
      <c r="G2903" s="8"/>
      <c r="H2903" s="8"/>
    </row>
    <row r="2904" spans="1:8" x14ac:dyDescent="0.25">
      <c r="A2904" s="13">
        <v>3.9671463869707417</v>
      </c>
      <c r="B2904" s="18">
        <v>3</v>
      </c>
      <c r="D2904" s="8"/>
      <c r="E2904" s="9"/>
      <c r="G2904" s="8"/>
      <c r="H2904" s="8"/>
    </row>
    <row r="2905" spans="1:8" x14ac:dyDescent="0.25">
      <c r="A2905" s="13">
        <v>3.9670924317794478</v>
      </c>
      <c r="B2905" s="18">
        <v>6.3</v>
      </c>
      <c r="D2905" s="8"/>
      <c r="E2905" s="9"/>
      <c r="G2905" s="8"/>
      <c r="H2905" s="8"/>
    </row>
    <row r="2906" spans="1:8" x14ac:dyDescent="0.25">
      <c r="A2906" s="13">
        <v>3.9670424660261294</v>
      </c>
      <c r="B2906" s="18">
        <v>2.5</v>
      </c>
      <c r="D2906" s="8"/>
      <c r="E2906" s="9"/>
      <c r="G2906" s="8"/>
      <c r="H2906" s="8"/>
    </row>
    <row r="2907" spans="1:8" x14ac:dyDescent="0.25">
      <c r="A2907" s="13">
        <v>3.966933135297015</v>
      </c>
      <c r="B2907" s="18">
        <v>11</v>
      </c>
      <c r="D2907" s="8"/>
      <c r="E2907" s="9"/>
      <c r="G2907" s="8"/>
      <c r="H2907" s="8"/>
    </row>
    <row r="2908" spans="1:8" x14ac:dyDescent="0.25">
      <c r="A2908" s="13">
        <v>3.9663387153669087</v>
      </c>
      <c r="B2908" s="18">
        <v>17</v>
      </c>
      <c r="D2908" s="8"/>
      <c r="E2908" s="9"/>
      <c r="G2908" s="8"/>
      <c r="H2908" s="8"/>
    </row>
    <row r="2909" spans="1:8" x14ac:dyDescent="0.25">
      <c r="A2909" s="13">
        <v>3.965720762845061</v>
      </c>
      <c r="B2909" s="18">
        <v>30</v>
      </c>
      <c r="D2909" s="8"/>
      <c r="E2909" s="9"/>
      <c r="G2909" s="8"/>
      <c r="H2909" s="8"/>
    </row>
    <row r="2910" spans="1:8" x14ac:dyDescent="0.25">
      <c r="A2910" s="13">
        <v>3.965720762845061</v>
      </c>
      <c r="B2910" s="18">
        <v>5.9</v>
      </c>
      <c r="D2910" s="8"/>
      <c r="E2910" s="9"/>
      <c r="G2910" s="8"/>
      <c r="H2910" s="8"/>
    </row>
    <row r="2911" spans="1:8" x14ac:dyDescent="0.25">
      <c r="A2911" s="13">
        <v>3.9652755735145968</v>
      </c>
      <c r="B2911" s="18">
        <v>3.5</v>
      </c>
      <c r="D2911" s="8"/>
      <c r="E2911" s="9"/>
      <c r="G2911" s="8"/>
      <c r="H2911" s="8"/>
    </row>
    <row r="2912" spans="1:8" x14ac:dyDescent="0.25">
      <c r="A2912" s="13">
        <v>3.9652128681133552</v>
      </c>
      <c r="B2912" s="18">
        <v>5</v>
      </c>
      <c r="D2912" s="8"/>
      <c r="E2912" s="9"/>
      <c r="G2912" s="8"/>
      <c r="H2912" s="8"/>
    </row>
    <row r="2913" spans="1:8" x14ac:dyDescent="0.25">
      <c r="A2913" s="13">
        <v>3.9650929985716878</v>
      </c>
      <c r="B2913" s="18">
        <v>3.6</v>
      </c>
      <c r="D2913" s="8"/>
      <c r="E2913" s="9"/>
      <c r="G2913" s="8"/>
      <c r="H2913" s="8"/>
    </row>
    <row r="2914" spans="1:8" x14ac:dyDescent="0.25">
      <c r="A2914" s="13">
        <v>3.9650393939964585</v>
      </c>
      <c r="B2914" s="18">
        <v>6.1</v>
      </c>
      <c r="D2914" s="8"/>
      <c r="E2914" s="9"/>
      <c r="G2914" s="8"/>
      <c r="H2914" s="8"/>
    </row>
    <row r="2915" spans="1:8" x14ac:dyDescent="0.25">
      <c r="A2915" s="13">
        <v>3.9650045409265413</v>
      </c>
      <c r="B2915" s="18">
        <v>7.5</v>
      </c>
      <c r="D2915" s="8"/>
      <c r="E2915" s="9"/>
      <c r="G2915" s="8"/>
      <c r="H2915" s="8"/>
    </row>
    <row r="2916" spans="1:8" x14ac:dyDescent="0.25">
      <c r="A2916" s="13">
        <v>3.9644085357720042</v>
      </c>
      <c r="B2916" s="18">
        <v>6.5</v>
      </c>
      <c r="D2916" s="8"/>
      <c r="E2916" s="9"/>
      <c r="G2916" s="8"/>
      <c r="H2916" s="8"/>
    </row>
    <row r="2917" spans="1:8" x14ac:dyDescent="0.25">
      <c r="A2917" s="13">
        <v>3.9643115967508646</v>
      </c>
      <c r="B2917" s="18">
        <v>7.5</v>
      </c>
      <c r="D2917" s="8"/>
      <c r="E2917" s="9"/>
      <c r="G2917" s="8"/>
      <c r="H2917" s="8"/>
    </row>
    <row r="2918" spans="1:8" x14ac:dyDescent="0.25">
      <c r="A2918" s="13">
        <v>3.9640697901910595</v>
      </c>
      <c r="B2918" s="18">
        <v>7.4</v>
      </c>
      <c r="D2918" s="8"/>
      <c r="E2918" s="9"/>
      <c r="G2918" s="8"/>
      <c r="H2918" s="8"/>
    </row>
    <row r="2919" spans="1:8" x14ac:dyDescent="0.25">
      <c r="A2919" s="13">
        <v>3.9640697901910595</v>
      </c>
      <c r="B2919" s="18">
        <v>4.8</v>
      </c>
      <c r="D2919" s="8"/>
      <c r="E2919" s="9"/>
      <c r="G2919" s="8"/>
      <c r="H2919" s="8"/>
    </row>
    <row r="2920" spans="1:8" x14ac:dyDescent="0.25">
      <c r="A2920" s="13">
        <v>3.9637541834201646</v>
      </c>
      <c r="B2920" s="18">
        <v>7</v>
      </c>
      <c r="D2920" s="8"/>
      <c r="E2920" s="9"/>
      <c r="G2920" s="8"/>
      <c r="H2920" s="8"/>
    </row>
    <row r="2921" spans="1:8" x14ac:dyDescent="0.25">
      <c r="A2921" s="13">
        <v>3.9635773915746397</v>
      </c>
      <c r="B2921" s="18">
        <v>6.4</v>
      </c>
      <c r="D2921" s="8"/>
      <c r="E2921" s="9"/>
      <c r="G2921" s="8"/>
      <c r="H2921" s="8"/>
    </row>
    <row r="2922" spans="1:8" x14ac:dyDescent="0.25">
      <c r="A2922" s="13">
        <v>3.9635237127300273</v>
      </c>
      <c r="B2922" s="18">
        <v>21.3</v>
      </c>
      <c r="D2922" s="8"/>
      <c r="E2922" s="9"/>
      <c r="G2922" s="8"/>
      <c r="H2922" s="8"/>
    </row>
    <row r="2923" spans="1:8" x14ac:dyDescent="0.25">
      <c r="A2923" s="13">
        <v>3.9630541060321298</v>
      </c>
      <c r="B2923" s="18">
        <v>9</v>
      </c>
      <c r="D2923" s="8"/>
      <c r="E2923" s="9"/>
      <c r="G2923" s="8"/>
      <c r="H2923" s="8"/>
    </row>
    <row r="2924" spans="1:8" x14ac:dyDescent="0.25">
      <c r="A2924" s="13">
        <v>3.9628199620708062</v>
      </c>
      <c r="B2924" s="18">
        <v>6.3</v>
      </c>
      <c r="D2924" s="8"/>
      <c r="E2924" s="9"/>
      <c r="G2924" s="8"/>
      <c r="H2924" s="8"/>
    </row>
    <row r="2925" spans="1:8" x14ac:dyDescent="0.25">
      <c r="A2925" s="13">
        <v>3.9626557680178189</v>
      </c>
      <c r="B2925" s="18">
        <v>17</v>
      </c>
      <c r="D2925" s="8"/>
      <c r="E2925" s="9"/>
      <c r="G2925" s="8"/>
      <c r="H2925" s="8"/>
    </row>
    <row r="2926" spans="1:8" x14ac:dyDescent="0.25">
      <c r="A2926" s="13">
        <v>3.9624613254141599</v>
      </c>
      <c r="B2926" s="18">
        <v>14</v>
      </c>
      <c r="D2926" s="8"/>
      <c r="E2926" s="9"/>
      <c r="G2926" s="8"/>
      <c r="H2926" s="8"/>
    </row>
    <row r="2927" spans="1:8" x14ac:dyDescent="0.25">
      <c r="A2927" s="13">
        <v>3.9621396532524615</v>
      </c>
      <c r="B2927" s="18">
        <v>5.5</v>
      </c>
      <c r="D2927" s="8"/>
      <c r="E2927" s="9"/>
      <c r="G2927" s="8"/>
      <c r="H2927" s="8"/>
    </row>
    <row r="2928" spans="1:8" x14ac:dyDescent="0.25">
      <c r="A2928" s="13">
        <v>3.9621162114115855</v>
      </c>
      <c r="B2928" s="18">
        <v>17</v>
      </c>
      <c r="D2928" s="8"/>
      <c r="E2928" s="9"/>
      <c r="G2928" s="8"/>
      <c r="H2928" s="8"/>
    </row>
    <row r="2929" spans="1:8" x14ac:dyDescent="0.25">
      <c r="A2929" s="13">
        <v>3.9621162114115855</v>
      </c>
      <c r="B2929" s="18">
        <v>5</v>
      </c>
      <c r="D2929" s="8"/>
      <c r="E2929" s="9"/>
      <c r="G2929" s="8"/>
      <c r="H2929" s="8"/>
    </row>
    <row r="2930" spans="1:8" x14ac:dyDescent="0.25">
      <c r="A2930" s="13">
        <v>3.9619790360823082</v>
      </c>
      <c r="B2930" s="18">
        <v>12</v>
      </c>
      <c r="D2930" s="8"/>
      <c r="E2930" s="9"/>
      <c r="G2930" s="8"/>
      <c r="H2930" s="8"/>
    </row>
    <row r="2931" spans="1:8" x14ac:dyDescent="0.25">
      <c r="A2931" s="13">
        <v>3.9616706845732668</v>
      </c>
      <c r="B2931" s="18">
        <v>6.2</v>
      </c>
      <c r="D2931" s="8"/>
      <c r="E2931" s="9"/>
      <c r="G2931" s="8"/>
      <c r="H2931" s="8"/>
    </row>
    <row r="2932" spans="1:8" x14ac:dyDescent="0.25">
      <c r="A2932" s="13">
        <v>3.9614234313339418</v>
      </c>
      <c r="B2932" s="18">
        <v>7</v>
      </c>
      <c r="D2932" s="8"/>
      <c r="E2932" s="9"/>
      <c r="G2932" s="8"/>
      <c r="H2932" s="8"/>
    </row>
    <row r="2933" spans="1:8" x14ac:dyDescent="0.25">
      <c r="A2933" s="13">
        <v>3.9609862217735823</v>
      </c>
      <c r="B2933" s="18">
        <v>3.4</v>
      </c>
      <c r="D2933" s="8"/>
      <c r="E2933" s="9"/>
      <c r="G2933" s="8"/>
      <c r="H2933" s="8"/>
    </row>
    <row r="2934" spans="1:8" x14ac:dyDescent="0.25">
      <c r="A2934" s="13">
        <v>3.9606726105228942</v>
      </c>
      <c r="B2934" s="18">
        <v>11.9</v>
      </c>
      <c r="D2934" s="8"/>
      <c r="E2934" s="9"/>
      <c r="G2934" s="8"/>
      <c r="H2934" s="8"/>
    </row>
    <row r="2935" spans="1:8" x14ac:dyDescent="0.25">
      <c r="A2935" s="13">
        <v>3.9603858405569312</v>
      </c>
      <c r="B2935" s="18">
        <v>20</v>
      </c>
      <c r="D2935" s="8"/>
      <c r="E2935" s="9"/>
      <c r="G2935" s="8"/>
      <c r="H2935" s="8"/>
    </row>
    <row r="2936" spans="1:8" x14ac:dyDescent="0.25">
      <c r="A2936" s="13">
        <v>3.9603064384972115</v>
      </c>
      <c r="B2936" s="18">
        <v>5.5</v>
      </c>
      <c r="D2936" s="8"/>
      <c r="E2936" s="9"/>
      <c r="G2936" s="8"/>
      <c r="H2936" s="8"/>
    </row>
    <row r="2937" spans="1:8" x14ac:dyDescent="0.25">
      <c r="A2937" s="13">
        <v>3.9603017589738969</v>
      </c>
      <c r="B2937" s="18">
        <v>5.8</v>
      </c>
      <c r="D2937" s="8"/>
      <c r="E2937" s="9"/>
      <c r="G2937" s="8"/>
      <c r="H2937" s="8"/>
    </row>
    <row r="2938" spans="1:8" x14ac:dyDescent="0.25">
      <c r="A2938" s="13">
        <v>3.9596861152910607</v>
      </c>
      <c r="B2938" s="18">
        <v>7</v>
      </c>
      <c r="D2938" s="8"/>
      <c r="E2938" s="9"/>
      <c r="G2938" s="8"/>
      <c r="H2938" s="8"/>
    </row>
    <row r="2939" spans="1:8" x14ac:dyDescent="0.25">
      <c r="A2939" s="13">
        <v>3.9596172961742133</v>
      </c>
      <c r="B2939" s="18">
        <v>11.9</v>
      </c>
      <c r="D2939" s="8"/>
      <c r="E2939" s="9"/>
      <c r="G2939" s="8"/>
      <c r="H2939" s="8"/>
    </row>
    <row r="2940" spans="1:8" x14ac:dyDescent="0.25">
      <c r="A2940" s="13">
        <v>3.9594887002278543</v>
      </c>
      <c r="B2940" s="18">
        <v>7.5</v>
      </c>
      <c r="D2940" s="8"/>
      <c r="E2940" s="9"/>
      <c r="G2940" s="8"/>
      <c r="H2940" s="8"/>
    </row>
    <row r="2941" spans="1:8" x14ac:dyDescent="0.25">
      <c r="A2941" s="13">
        <v>3.9592952963011694</v>
      </c>
      <c r="B2941" s="18">
        <v>5.4</v>
      </c>
      <c r="D2941" s="8"/>
      <c r="E2941" s="9"/>
      <c r="G2941" s="8"/>
      <c r="H2941" s="8"/>
    </row>
    <row r="2942" spans="1:8" x14ac:dyDescent="0.25">
      <c r="A2942" s="13">
        <v>3.9588429049191824</v>
      </c>
      <c r="B2942" s="18">
        <v>5</v>
      </c>
      <c r="D2942" s="8"/>
      <c r="E2942" s="9"/>
      <c r="G2942" s="8"/>
      <c r="H2942" s="8"/>
    </row>
    <row r="2943" spans="1:8" x14ac:dyDescent="0.25">
      <c r="A2943" s="13">
        <v>3.9588429049191824</v>
      </c>
      <c r="B2943" s="18">
        <v>4</v>
      </c>
      <c r="D2943" s="8"/>
      <c r="E2943" s="9"/>
      <c r="G2943" s="8"/>
      <c r="H2943" s="8"/>
    </row>
    <row r="2944" spans="1:8" x14ac:dyDescent="0.25">
      <c r="A2944" s="13">
        <v>3.9588429049191824</v>
      </c>
      <c r="B2944" s="18">
        <v>7.8</v>
      </c>
      <c r="D2944" s="8"/>
      <c r="E2944" s="9"/>
      <c r="G2944" s="8"/>
      <c r="H2944" s="8"/>
    </row>
    <row r="2945" spans="1:8" x14ac:dyDescent="0.25">
      <c r="A2945" s="13">
        <v>3.9588429049191824</v>
      </c>
      <c r="B2945" s="18">
        <v>7.2</v>
      </c>
      <c r="D2945" s="8"/>
      <c r="E2945" s="9"/>
      <c r="G2945" s="8"/>
      <c r="H2945" s="8"/>
    </row>
    <row r="2946" spans="1:8" x14ac:dyDescent="0.25">
      <c r="A2946" s="13">
        <v>3.9587342877921698</v>
      </c>
      <c r="B2946" s="18">
        <v>4.3</v>
      </c>
      <c r="D2946" s="8"/>
      <c r="E2946" s="9"/>
      <c r="G2946" s="8"/>
      <c r="H2946" s="8"/>
    </row>
    <row r="2947" spans="1:8" x14ac:dyDescent="0.25">
      <c r="A2947" s="13">
        <v>3.958558543659862</v>
      </c>
      <c r="B2947" s="18">
        <v>9.1999999999999993</v>
      </c>
      <c r="D2947" s="8"/>
      <c r="E2947" s="9"/>
      <c r="G2947" s="8"/>
      <c r="H2947" s="8"/>
    </row>
    <row r="2948" spans="1:8" x14ac:dyDescent="0.25">
      <c r="A2948" s="13">
        <v>3.958558543659862</v>
      </c>
      <c r="B2948" s="18">
        <v>0.1</v>
      </c>
      <c r="D2948" s="8"/>
      <c r="E2948" s="9"/>
      <c r="G2948" s="8"/>
      <c r="H2948" s="8"/>
    </row>
    <row r="2949" spans="1:8" x14ac:dyDescent="0.25">
      <c r="A2949" s="13">
        <v>3.9582399532635058</v>
      </c>
      <c r="B2949" s="18">
        <v>5.4</v>
      </c>
      <c r="D2949" s="8"/>
      <c r="E2949" s="9"/>
      <c r="G2949" s="8"/>
      <c r="H2949" s="8"/>
    </row>
    <row r="2950" spans="1:8" x14ac:dyDescent="0.25">
      <c r="A2950" s="13">
        <v>3.9574759317835615</v>
      </c>
      <c r="B2950" s="18">
        <v>5.0999999999999996</v>
      </c>
      <c r="D2950" s="8"/>
      <c r="E2950" s="9"/>
      <c r="G2950" s="8"/>
      <c r="H2950" s="8"/>
    </row>
    <row r="2951" spans="1:8" x14ac:dyDescent="0.25">
      <c r="A2951" s="13">
        <v>3.9574582271496999</v>
      </c>
      <c r="B2951" s="18">
        <v>1</v>
      </c>
      <c r="D2951" s="8"/>
      <c r="E2951" s="9"/>
      <c r="G2951" s="8"/>
      <c r="H2951" s="8"/>
    </row>
    <row r="2952" spans="1:8" x14ac:dyDescent="0.25">
      <c r="A2952" s="13">
        <v>3.9570336242949242</v>
      </c>
      <c r="B2952" s="18">
        <v>0</v>
      </c>
      <c r="D2952" s="8"/>
      <c r="E2952" s="9"/>
      <c r="G2952" s="8"/>
      <c r="H2952" s="8"/>
    </row>
    <row r="2953" spans="1:8" x14ac:dyDescent="0.25">
      <c r="A2953" s="13">
        <v>3.9567521508104333</v>
      </c>
      <c r="B2953" s="18">
        <v>8.1</v>
      </c>
      <c r="D2953" s="8"/>
      <c r="E2953" s="9"/>
      <c r="G2953" s="8"/>
      <c r="H2953" s="8"/>
    </row>
    <row r="2954" spans="1:8" x14ac:dyDescent="0.25">
      <c r="A2954" s="13">
        <v>3.956748454590219</v>
      </c>
      <c r="B2954" s="18">
        <v>20.5</v>
      </c>
      <c r="D2954" s="8"/>
      <c r="E2954" s="9"/>
      <c r="G2954" s="8"/>
      <c r="H2954" s="8"/>
    </row>
    <row r="2955" spans="1:8" x14ac:dyDescent="0.25">
      <c r="A2955" s="13">
        <v>3.9564862061378214</v>
      </c>
      <c r="B2955" s="18">
        <v>5.4</v>
      </c>
      <c r="D2955" s="8"/>
      <c r="E2955" s="9"/>
      <c r="G2955" s="8"/>
      <c r="H2955" s="8"/>
    </row>
    <row r="2956" spans="1:8" x14ac:dyDescent="0.25">
      <c r="A2956" s="13">
        <v>3.9563196077963392</v>
      </c>
      <c r="B2956" s="18">
        <v>9.5</v>
      </c>
      <c r="D2956" s="8"/>
      <c r="E2956" s="9"/>
      <c r="G2956" s="8"/>
      <c r="H2956" s="8"/>
    </row>
    <row r="2957" spans="1:8" x14ac:dyDescent="0.25">
      <c r="A2957" s="13">
        <v>3.9563058270493294</v>
      </c>
      <c r="B2957" s="18">
        <v>12.9</v>
      </c>
      <c r="D2957" s="8"/>
      <c r="E2957" s="9"/>
      <c r="G2957" s="8"/>
      <c r="H2957" s="8"/>
    </row>
    <row r="2958" spans="1:8" x14ac:dyDescent="0.25">
      <c r="A2958" s="13">
        <v>3.9557824554786007</v>
      </c>
      <c r="B2958" s="18">
        <v>11.6</v>
      </c>
      <c r="D2958" s="8"/>
      <c r="E2958" s="9"/>
      <c r="G2958" s="8"/>
      <c r="H2958" s="8"/>
    </row>
    <row r="2959" spans="1:8" x14ac:dyDescent="0.25">
      <c r="A2959" s="13">
        <v>3.955578029803736</v>
      </c>
      <c r="B2959" s="18">
        <v>12.2</v>
      </c>
      <c r="D2959" s="8"/>
      <c r="E2959" s="9"/>
      <c r="G2959" s="8"/>
      <c r="H2959" s="8"/>
    </row>
    <row r="2960" spans="1:8" x14ac:dyDescent="0.25">
      <c r="A2960" s="13">
        <v>3.9554663876041296</v>
      </c>
      <c r="B2960" s="18">
        <v>3.3</v>
      </c>
      <c r="D2960" s="8"/>
      <c r="E2960" s="9"/>
      <c r="G2960" s="8"/>
      <c r="H2960" s="8"/>
    </row>
    <row r="2961" spans="1:8" x14ac:dyDescent="0.25">
      <c r="A2961" s="13">
        <v>3.9554624165467627</v>
      </c>
      <c r="B2961" s="18">
        <v>1</v>
      </c>
      <c r="D2961" s="8"/>
      <c r="E2961" s="9"/>
      <c r="G2961" s="8"/>
      <c r="H2961" s="8"/>
    </row>
    <row r="2962" spans="1:8" x14ac:dyDescent="0.25">
      <c r="A2962" s="13">
        <v>3.9554257051630697</v>
      </c>
      <c r="B2962" s="18">
        <v>3</v>
      </c>
      <c r="D2962" s="8"/>
      <c r="E2962" s="9"/>
      <c r="G2962" s="8"/>
      <c r="H2962" s="8"/>
    </row>
    <row r="2963" spans="1:8" x14ac:dyDescent="0.25">
      <c r="A2963" s="13">
        <v>3.9553663192115045</v>
      </c>
      <c r="B2963" s="18">
        <v>4.8</v>
      </c>
      <c r="D2963" s="8"/>
      <c r="E2963" s="9"/>
      <c r="G2963" s="8"/>
      <c r="H2963" s="8"/>
    </row>
    <row r="2964" spans="1:8" x14ac:dyDescent="0.25">
      <c r="A2964" s="13">
        <v>3.9547221431379604</v>
      </c>
      <c r="B2964" s="18">
        <v>11.1</v>
      </c>
      <c r="D2964" s="8"/>
      <c r="E2964" s="9"/>
      <c r="G2964" s="8"/>
      <c r="H2964" s="8"/>
    </row>
    <row r="2965" spans="1:8" x14ac:dyDescent="0.25">
      <c r="A2965" s="13">
        <v>3.9546613967016815</v>
      </c>
      <c r="B2965" s="18">
        <v>9.1</v>
      </c>
      <c r="D2965" s="8"/>
      <c r="E2965" s="9"/>
      <c r="G2965" s="8"/>
      <c r="H2965" s="8"/>
    </row>
    <row r="2966" spans="1:8" x14ac:dyDescent="0.25">
      <c r="A2966" s="13">
        <v>3.9545660230101913</v>
      </c>
      <c r="B2966" s="18">
        <v>2.5</v>
      </c>
      <c r="D2966" s="8"/>
      <c r="E2966" s="9"/>
      <c r="G2966" s="8"/>
      <c r="H2966" s="8"/>
    </row>
    <row r="2967" spans="1:8" x14ac:dyDescent="0.25">
      <c r="A2967" s="13">
        <v>3.953626401800562</v>
      </c>
      <c r="B2967" s="18">
        <v>6</v>
      </c>
      <c r="D2967" s="8"/>
      <c r="E2967" s="9"/>
      <c r="G2967" s="8"/>
      <c r="H2967" s="8"/>
    </row>
    <row r="2968" spans="1:8" x14ac:dyDescent="0.25">
      <c r="A2968" s="13">
        <v>3.9534571309770534</v>
      </c>
      <c r="B2968" s="18">
        <v>8.1</v>
      </c>
      <c r="D2968" s="8"/>
      <c r="E2968" s="9"/>
      <c r="G2968" s="8"/>
      <c r="H2968" s="8"/>
    </row>
    <row r="2969" spans="1:8" x14ac:dyDescent="0.25">
      <c r="A2969" s="13">
        <v>3.9533946380669529</v>
      </c>
      <c r="B2969" s="18">
        <v>9.8000000000000007</v>
      </c>
      <c r="D2969" s="8"/>
      <c r="E2969" s="9"/>
      <c r="G2969" s="8"/>
      <c r="H2969" s="8"/>
    </row>
    <row r="2970" spans="1:8" x14ac:dyDescent="0.25">
      <c r="A2970" s="13">
        <v>3.952828768311702</v>
      </c>
      <c r="B2970" s="18">
        <v>11.4</v>
      </c>
      <c r="D2970" s="8"/>
      <c r="E2970" s="9"/>
      <c r="G2970" s="8"/>
      <c r="H2970" s="8"/>
    </row>
    <row r="2971" spans="1:8" x14ac:dyDescent="0.25">
      <c r="A2971" s="13">
        <v>3.9527726681773685</v>
      </c>
      <c r="B2971" s="18">
        <v>21</v>
      </c>
      <c r="D2971" s="8"/>
      <c r="E2971" s="9"/>
      <c r="G2971" s="8"/>
      <c r="H2971" s="8"/>
    </row>
    <row r="2972" spans="1:8" x14ac:dyDescent="0.25">
      <c r="A2972" s="13">
        <v>3.9527726681773685</v>
      </c>
      <c r="B2972" s="18">
        <v>5</v>
      </c>
      <c r="D2972" s="8"/>
      <c r="E2972" s="9"/>
      <c r="G2972" s="8"/>
      <c r="H2972" s="8"/>
    </row>
    <row r="2973" spans="1:8" x14ac:dyDescent="0.25">
      <c r="A2973" s="13">
        <v>3.952666840821359</v>
      </c>
      <c r="B2973" s="18">
        <v>14</v>
      </c>
      <c r="D2973" s="8"/>
      <c r="E2973" s="9"/>
      <c r="G2973" s="8"/>
      <c r="H2973" s="8"/>
    </row>
    <row r="2974" spans="1:8" x14ac:dyDescent="0.25">
      <c r="A2974" s="13">
        <v>3.952666840821359</v>
      </c>
      <c r="B2974" s="18">
        <v>12</v>
      </c>
      <c r="D2974" s="8"/>
      <c r="E2974" s="9"/>
      <c r="G2974" s="8"/>
      <c r="H2974" s="8"/>
    </row>
    <row r="2975" spans="1:8" x14ac:dyDescent="0.25">
      <c r="A2975" s="13">
        <v>3.9526114570626336</v>
      </c>
      <c r="B2975" s="18">
        <v>15</v>
      </c>
      <c r="D2975" s="8"/>
      <c r="E2975" s="9"/>
      <c r="G2975" s="8"/>
      <c r="H2975" s="8"/>
    </row>
    <row r="2976" spans="1:8" x14ac:dyDescent="0.25">
      <c r="A2976" s="13">
        <v>3.9521984874160894</v>
      </c>
      <c r="B2976" s="18">
        <v>8.1</v>
      </c>
      <c r="D2976" s="8"/>
      <c r="E2976" s="9"/>
      <c r="G2976" s="8"/>
      <c r="H2976" s="8"/>
    </row>
    <row r="2977" spans="1:8" x14ac:dyDescent="0.25">
      <c r="A2977" s="13">
        <v>3.9516561142368207</v>
      </c>
      <c r="B2977" s="18">
        <v>3.8</v>
      </c>
      <c r="D2977" s="8"/>
      <c r="E2977" s="9"/>
      <c r="G2977" s="8"/>
      <c r="H2977" s="8"/>
    </row>
    <row r="2978" spans="1:8" x14ac:dyDescent="0.25">
      <c r="A2978" s="13">
        <v>3.951559951523278</v>
      </c>
      <c r="B2978" s="18">
        <v>8</v>
      </c>
      <c r="D2978" s="8"/>
      <c r="E2978" s="9"/>
      <c r="G2978" s="8"/>
      <c r="H2978" s="8"/>
    </row>
    <row r="2979" spans="1:8" x14ac:dyDescent="0.25">
      <c r="A2979" s="13">
        <v>3.9513113175342811</v>
      </c>
      <c r="B2979" s="18">
        <v>9</v>
      </c>
      <c r="D2979" s="8"/>
      <c r="E2979" s="9"/>
      <c r="G2979" s="8"/>
      <c r="H2979" s="8"/>
    </row>
    <row r="2980" spans="1:8" x14ac:dyDescent="0.25">
      <c r="A2980" s="13">
        <v>3.9509286370434791</v>
      </c>
      <c r="B2980" s="18">
        <v>10.6</v>
      </c>
      <c r="D2980" s="8"/>
      <c r="E2980" s="9"/>
      <c r="G2980" s="8"/>
      <c r="H2980" s="8"/>
    </row>
    <row r="2981" spans="1:8" x14ac:dyDescent="0.25">
      <c r="A2981" s="13">
        <v>3.9509286370434791</v>
      </c>
      <c r="B2981" s="18">
        <v>8</v>
      </c>
      <c r="D2981" s="8"/>
      <c r="E2981" s="9"/>
      <c r="G2981" s="8"/>
      <c r="H2981" s="8"/>
    </row>
    <row r="2982" spans="1:8" x14ac:dyDescent="0.25">
      <c r="A2982" s="13">
        <v>3.950680102556142</v>
      </c>
      <c r="B2982" s="18">
        <v>8.1999999999999993</v>
      </c>
      <c r="D2982" s="8"/>
      <c r="E2982" s="9"/>
      <c r="G2982" s="8"/>
      <c r="H2982" s="8"/>
    </row>
    <row r="2983" spans="1:8" x14ac:dyDescent="0.25">
      <c r="A2983" s="13">
        <v>3.9504935792649243</v>
      </c>
      <c r="B2983" s="18">
        <v>2</v>
      </c>
      <c r="D2983" s="8"/>
      <c r="E2983" s="9"/>
      <c r="G2983" s="8"/>
      <c r="H2983" s="8"/>
    </row>
    <row r="2984" spans="1:8" x14ac:dyDescent="0.25">
      <c r="A2984" s="13">
        <v>3.9504935792649243</v>
      </c>
      <c r="B2984" s="18">
        <v>10.4</v>
      </c>
      <c r="D2984" s="8"/>
      <c r="E2984" s="9"/>
      <c r="G2984" s="8"/>
      <c r="H2984" s="8"/>
    </row>
    <row r="2985" spans="1:8" x14ac:dyDescent="0.25">
      <c r="A2985" s="13">
        <v>3.9504935792649243</v>
      </c>
      <c r="B2985" s="18">
        <v>9.6999999999999993</v>
      </c>
      <c r="D2985" s="8"/>
      <c r="E2985" s="9"/>
      <c r="G2985" s="8"/>
      <c r="H2985" s="8"/>
    </row>
    <row r="2986" spans="1:8" x14ac:dyDescent="0.25">
      <c r="A2986" s="13">
        <v>3.9502598943058409</v>
      </c>
      <c r="B2986" s="18">
        <v>7.5</v>
      </c>
      <c r="D2986" s="8"/>
      <c r="E2986" s="9"/>
      <c r="G2986" s="8"/>
      <c r="H2986" s="8"/>
    </row>
    <row r="2987" spans="1:8" x14ac:dyDescent="0.25">
      <c r="A2987" s="13">
        <v>3.9497556518389834</v>
      </c>
      <c r="B2987" s="18">
        <v>0</v>
      </c>
      <c r="D2987" s="8"/>
      <c r="E2987" s="9"/>
      <c r="G2987" s="8"/>
      <c r="H2987" s="8"/>
    </row>
    <row r="2988" spans="1:8" x14ac:dyDescent="0.25">
      <c r="A2988" s="13">
        <v>3.9497556518389834</v>
      </c>
      <c r="B2988" s="18">
        <v>18.399999999999999</v>
      </c>
      <c r="D2988" s="8"/>
      <c r="E2988" s="9"/>
      <c r="G2988" s="8"/>
      <c r="H2988" s="8"/>
    </row>
    <row r="2989" spans="1:8" x14ac:dyDescent="0.25">
      <c r="A2989" s="13">
        <v>3.9494736826567935</v>
      </c>
      <c r="B2989" s="18">
        <v>10</v>
      </c>
      <c r="D2989" s="8"/>
      <c r="E2989" s="9"/>
      <c r="G2989" s="8"/>
      <c r="H2989" s="8"/>
    </row>
    <row r="2990" spans="1:8" x14ac:dyDescent="0.25">
      <c r="A2990" s="13">
        <v>3.9494486995456164</v>
      </c>
      <c r="B2990" s="18">
        <v>6.8</v>
      </c>
      <c r="D2990" s="8"/>
      <c r="E2990" s="9"/>
      <c r="G2990" s="8"/>
      <c r="H2990" s="8"/>
    </row>
    <row r="2991" spans="1:8" x14ac:dyDescent="0.25">
      <c r="A2991" s="13">
        <v>3.9493503541789479</v>
      </c>
      <c r="B2991" s="18">
        <v>7</v>
      </c>
      <c r="D2991" s="8"/>
      <c r="E2991" s="9"/>
      <c r="G2991" s="8"/>
      <c r="H2991" s="8"/>
    </row>
    <row r="2992" spans="1:8" x14ac:dyDescent="0.25">
      <c r="A2992" s="13">
        <v>3.9493503541789479</v>
      </c>
      <c r="B2992" s="18">
        <v>15</v>
      </c>
      <c r="D2992" s="8"/>
      <c r="E2992" s="9"/>
      <c r="G2992" s="8"/>
      <c r="H2992" s="8"/>
    </row>
    <row r="2993" spans="1:8" x14ac:dyDescent="0.25">
      <c r="A2993" s="13">
        <v>3.9487449488863957</v>
      </c>
      <c r="B2993" s="18">
        <v>30.5</v>
      </c>
      <c r="D2993" s="8"/>
      <c r="E2993" s="9"/>
      <c r="G2993" s="8"/>
      <c r="H2993" s="8"/>
    </row>
    <row r="2994" spans="1:8" x14ac:dyDescent="0.25">
      <c r="A2994" s="13">
        <v>3.9487449488863957</v>
      </c>
      <c r="B2994" s="18">
        <v>18.600000000000001</v>
      </c>
      <c r="D2994" s="8"/>
      <c r="E2994" s="9"/>
      <c r="G2994" s="8"/>
      <c r="H2994" s="8"/>
    </row>
    <row r="2995" spans="1:8" x14ac:dyDescent="0.25">
      <c r="A2995" s="13">
        <v>3.94838913437543</v>
      </c>
      <c r="B2995" s="18">
        <v>7.8</v>
      </c>
      <c r="D2995" s="8"/>
      <c r="E2995" s="9"/>
      <c r="G2995" s="8"/>
      <c r="H2995" s="8"/>
    </row>
    <row r="2996" spans="1:8" x14ac:dyDescent="0.25">
      <c r="A2996" s="13">
        <v>3.94838913437543</v>
      </c>
      <c r="B2996" s="18">
        <v>3.55</v>
      </c>
      <c r="D2996" s="8"/>
      <c r="E2996" s="9"/>
      <c r="G2996" s="8"/>
      <c r="H2996" s="8"/>
    </row>
    <row r="2997" spans="1:8" x14ac:dyDescent="0.25">
      <c r="A2997" s="13">
        <v>3.94838913437543</v>
      </c>
      <c r="B2997" s="18">
        <v>3.5</v>
      </c>
      <c r="D2997" s="8"/>
      <c r="E2997" s="9"/>
      <c r="G2997" s="8"/>
      <c r="H2997" s="8"/>
    </row>
    <row r="2998" spans="1:8" x14ac:dyDescent="0.25">
      <c r="A2998" s="13">
        <v>3.9480411982271755</v>
      </c>
      <c r="B2998" s="18">
        <v>18.3</v>
      </c>
      <c r="D2998" s="8"/>
      <c r="E2998" s="9"/>
      <c r="G2998" s="8"/>
      <c r="H2998" s="8"/>
    </row>
    <row r="2999" spans="1:8" x14ac:dyDescent="0.25">
      <c r="A2999" s="13">
        <v>3.9473437573210552</v>
      </c>
      <c r="B2999" s="18">
        <v>8.1</v>
      </c>
      <c r="D2999" s="8"/>
      <c r="E2999" s="9"/>
      <c r="G2999" s="8"/>
      <c r="H2999" s="8"/>
    </row>
    <row r="3000" spans="1:8" x14ac:dyDescent="0.25">
      <c r="A3000" s="13">
        <v>3.9472912510767655</v>
      </c>
      <c r="B3000" s="18">
        <v>7</v>
      </c>
      <c r="D3000" s="8"/>
      <c r="E3000" s="9"/>
      <c r="G3000" s="8"/>
      <c r="H3000" s="8"/>
    </row>
    <row r="3001" spans="1:8" x14ac:dyDescent="0.25">
      <c r="A3001" s="13">
        <v>3.9472912510767655</v>
      </c>
      <c r="B3001" s="18">
        <v>4</v>
      </c>
      <c r="D3001" s="8"/>
      <c r="E3001" s="9"/>
      <c r="G3001" s="8"/>
      <c r="H3001" s="8"/>
    </row>
    <row r="3002" spans="1:8" x14ac:dyDescent="0.25">
      <c r="A3002" s="13">
        <v>3.9470989929635421</v>
      </c>
      <c r="B3002" s="18">
        <v>5.5</v>
      </c>
      <c r="D3002" s="8"/>
      <c r="E3002" s="9"/>
      <c r="G3002" s="8"/>
      <c r="H3002" s="8"/>
    </row>
    <row r="3003" spans="1:8" x14ac:dyDescent="0.25">
      <c r="A3003" s="13">
        <v>3.9470989929635421</v>
      </c>
      <c r="B3003" s="18">
        <v>7.2</v>
      </c>
      <c r="D3003" s="8"/>
      <c r="E3003" s="9"/>
      <c r="G3003" s="8"/>
      <c r="H3003" s="8"/>
    </row>
    <row r="3004" spans="1:8" x14ac:dyDescent="0.25">
      <c r="A3004" s="13">
        <v>3.9468933868111207</v>
      </c>
      <c r="B3004" s="18">
        <v>11.5</v>
      </c>
      <c r="D3004" s="8"/>
      <c r="E3004" s="9"/>
      <c r="G3004" s="8"/>
      <c r="H3004" s="8"/>
    </row>
    <row r="3005" spans="1:8" x14ac:dyDescent="0.25">
      <c r="A3005" s="13">
        <v>3.9468444628566068</v>
      </c>
      <c r="B3005" s="18">
        <v>6.2</v>
      </c>
      <c r="D3005" s="8"/>
      <c r="E3005" s="9"/>
      <c r="G3005" s="8"/>
      <c r="H3005" s="8"/>
    </row>
    <row r="3006" spans="1:8" x14ac:dyDescent="0.25">
      <c r="A3006" s="13">
        <v>3.9466125029802095</v>
      </c>
      <c r="B3006" s="18">
        <v>8</v>
      </c>
      <c r="D3006" s="8"/>
      <c r="E3006" s="9"/>
      <c r="G3006" s="8"/>
      <c r="H3006" s="8"/>
    </row>
    <row r="3007" spans="1:8" x14ac:dyDescent="0.25">
      <c r="A3007" s="13">
        <v>3.9466125029802095</v>
      </c>
      <c r="B3007" s="18">
        <v>7.3</v>
      </c>
      <c r="D3007" s="8"/>
      <c r="E3007" s="9"/>
      <c r="G3007" s="8"/>
      <c r="H3007" s="8"/>
    </row>
    <row r="3008" spans="1:8" x14ac:dyDescent="0.25">
      <c r="A3008" s="13">
        <v>3.9465637738834229</v>
      </c>
      <c r="B3008" s="18">
        <v>16</v>
      </c>
      <c r="D3008" s="8"/>
      <c r="E3008" s="9"/>
      <c r="G3008" s="8"/>
      <c r="H3008" s="8"/>
    </row>
    <row r="3009" spans="1:8" x14ac:dyDescent="0.25">
      <c r="A3009" s="13">
        <v>3.9463827710450223</v>
      </c>
      <c r="B3009" s="18">
        <v>8.5</v>
      </c>
      <c r="D3009" s="8"/>
      <c r="E3009" s="9"/>
      <c r="G3009" s="8"/>
      <c r="H3009" s="8"/>
    </row>
    <row r="3010" spans="1:8" x14ac:dyDescent="0.25">
      <c r="A3010" s="13">
        <v>3.9461166656110129</v>
      </c>
      <c r="B3010" s="18">
        <v>5</v>
      </c>
      <c r="D3010" s="8"/>
      <c r="E3010" s="9"/>
      <c r="G3010" s="8"/>
      <c r="H3010" s="8"/>
    </row>
    <row r="3011" spans="1:8" x14ac:dyDescent="0.25">
      <c r="A3011" s="13">
        <v>3.9459280401805259</v>
      </c>
      <c r="B3011" s="18">
        <v>4.5</v>
      </c>
      <c r="D3011" s="8"/>
      <c r="E3011" s="9"/>
      <c r="G3011" s="8"/>
      <c r="H3011" s="8"/>
    </row>
    <row r="3012" spans="1:8" x14ac:dyDescent="0.25">
      <c r="A3012" s="13">
        <v>3.9455871496487802</v>
      </c>
      <c r="B3012" s="18">
        <v>6.2</v>
      </c>
      <c r="D3012" s="8"/>
      <c r="E3012" s="9"/>
      <c r="G3012" s="8"/>
      <c r="H3012" s="8"/>
    </row>
    <row r="3013" spans="1:8" x14ac:dyDescent="0.25">
      <c r="A3013" s="13">
        <v>3.9453888683654195</v>
      </c>
      <c r="B3013" s="18">
        <v>14.8</v>
      </c>
      <c r="D3013" s="8"/>
      <c r="E3013" s="9"/>
      <c r="G3013" s="8"/>
      <c r="H3013" s="8"/>
    </row>
    <row r="3014" spans="1:8" x14ac:dyDescent="0.25">
      <c r="A3014" s="13">
        <v>3.9452530032123043</v>
      </c>
      <c r="B3014" s="18">
        <v>6</v>
      </c>
      <c r="D3014" s="8"/>
      <c r="E3014" s="9"/>
      <c r="G3014" s="8"/>
      <c r="H3014" s="8"/>
    </row>
    <row r="3015" spans="1:8" x14ac:dyDescent="0.25">
      <c r="A3015" s="13">
        <v>3.9452261955902941</v>
      </c>
      <c r="B3015" s="18">
        <v>11</v>
      </c>
      <c r="D3015" s="8"/>
      <c r="E3015" s="9"/>
      <c r="G3015" s="8"/>
      <c r="H3015" s="8"/>
    </row>
    <row r="3016" spans="1:8" x14ac:dyDescent="0.25">
      <c r="A3016" s="13">
        <v>3.9447956123331451</v>
      </c>
      <c r="B3016" s="18">
        <v>5.2</v>
      </c>
      <c r="D3016" s="8"/>
      <c r="E3016" s="9"/>
      <c r="G3016" s="8"/>
      <c r="H3016" s="8"/>
    </row>
    <row r="3017" spans="1:8" x14ac:dyDescent="0.25">
      <c r="A3017" s="13">
        <v>3.9436538651100523</v>
      </c>
      <c r="B3017" s="18">
        <v>4.5</v>
      </c>
      <c r="D3017" s="8"/>
      <c r="E3017" s="9"/>
      <c r="G3017" s="8"/>
      <c r="H3017" s="8"/>
    </row>
    <row r="3018" spans="1:8" x14ac:dyDescent="0.25">
      <c r="A3018" s="13">
        <v>3.9436538651100523</v>
      </c>
      <c r="B3018" s="18">
        <v>1</v>
      </c>
      <c r="D3018" s="8"/>
      <c r="E3018" s="9"/>
      <c r="G3018" s="8"/>
      <c r="H3018" s="8"/>
    </row>
    <row r="3019" spans="1:8" x14ac:dyDescent="0.25">
      <c r="A3019" s="13">
        <v>3.9428535778174547</v>
      </c>
      <c r="B3019" s="18">
        <v>11.5</v>
      </c>
      <c r="D3019" s="8"/>
      <c r="E3019" s="9"/>
      <c r="G3019" s="8"/>
      <c r="H3019" s="8"/>
    </row>
    <row r="3020" spans="1:8" x14ac:dyDescent="0.25">
      <c r="A3020" s="13">
        <v>3.942443550493163</v>
      </c>
      <c r="B3020" s="18">
        <v>15</v>
      </c>
      <c r="D3020" s="8"/>
      <c r="E3020" s="9"/>
      <c r="G3020" s="8"/>
      <c r="H3020" s="8"/>
    </row>
    <row r="3021" spans="1:8" x14ac:dyDescent="0.25">
      <c r="A3021" s="13">
        <v>3.9424111929534109</v>
      </c>
      <c r="B3021" s="18">
        <v>11.3</v>
      </c>
      <c r="D3021" s="8"/>
      <c r="E3021" s="9"/>
      <c r="G3021" s="8"/>
      <c r="H3021" s="8"/>
    </row>
    <row r="3022" spans="1:8" x14ac:dyDescent="0.25">
      <c r="A3022" s="13">
        <v>3.9424111929534109</v>
      </c>
      <c r="B3022" s="18">
        <v>8.5</v>
      </c>
      <c r="D3022" s="8"/>
      <c r="E3022" s="9"/>
      <c r="G3022" s="8"/>
      <c r="H3022" s="8"/>
    </row>
    <row r="3023" spans="1:8" x14ac:dyDescent="0.25">
      <c r="A3023" s="13">
        <v>3.9421802763185108</v>
      </c>
      <c r="B3023" s="18">
        <v>10.1</v>
      </c>
      <c r="D3023" s="8"/>
      <c r="E3023" s="9"/>
      <c r="G3023" s="8"/>
      <c r="H3023" s="8"/>
    </row>
    <row r="3024" spans="1:8" x14ac:dyDescent="0.25">
      <c r="A3024" s="13">
        <v>3.9421680476357124</v>
      </c>
      <c r="B3024" s="18">
        <v>13.4</v>
      </c>
      <c r="D3024" s="8"/>
      <c r="E3024" s="9"/>
      <c r="G3024" s="8"/>
      <c r="H3024" s="8"/>
    </row>
    <row r="3025" spans="1:8" x14ac:dyDescent="0.25">
      <c r="A3025" s="13">
        <v>3.9421680476357124</v>
      </c>
      <c r="B3025" s="18">
        <v>6.9</v>
      </c>
      <c r="D3025" s="8"/>
      <c r="E3025" s="9"/>
      <c r="G3025" s="8"/>
      <c r="H3025" s="8"/>
    </row>
    <row r="3026" spans="1:8" x14ac:dyDescent="0.25">
      <c r="A3026" s="13">
        <v>3.9421168720491786</v>
      </c>
      <c r="B3026" s="18">
        <v>14.3</v>
      </c>
      <c r="D3026" s="8"/>
      <c r="E3026" s="9"/>
      <c r="G3026" s="8"/>
      <c r="H3026" s="8"/>
    </row>
    <row r="3027" spans="1:8" x14ac:dyDescent="0.25">
      <c r="A3027" s="13">
        <v>3.9417498821374481</v>
      </c>
      <c r="B3027" s="18">
        <v>2</v>
      </c>
      <c r="D3027" s="8"/>
      <c r="E3027" s="9"/>
      <c r="G3027" s="8"/>
      <c r="H3027" s="8"/>
    </row>
    <row r="3028" spans="1:8" x14ac:dyDescent="0.25">
      <c r="A3028" s="13">
        <v>3.9417498821374481</v>
      </c>
      <c r="B3028" s="18">
        <v>11.5</v>
      </c>
      <c r="D3028" s="8"/>
      <c r="E3028" s="9"/>
      <c r="G3028" s="8"/>
      <c r="H3028" s="8"/>
    </row>
    <row r="3029" spans="1:8" x14ac:dyDescent="0.25">
      <c r="A3029" s="13">
        <v>3.9411368005827341</v>
      </c>
      <c r="B3029" s="18">
        <v>4.5</v>
      </c>
      <c r="D3029" s="8"/>
      <c r="E3029" s="9"/>
      <c r="G3029" s="8"/>
      <c r="H3029" s="8"/>
    </row>
    <row r="3030" spans="1:8" x14ac:dyDescent="0.25">
      <c r="A3030" s="13">
        <v>3.9411368005827341</v>
      </c>
      <c r="B3030" s="18">
        <v>5.5</v>
      </c>
      <c r="D3030" s="8"/>
      <c r="E3030" s="9"/>
      <c r="G3030" s="8"/>
      <c r="H3030" s="8"/>
    </row>
    <row r="3031" spans="1:8" x14ac:dyDescent="0.25">
      <c r="A3031" s="13">
        <v>3.94100369163497</v>
      </c>
      <c r="B3031" s="18">
        <v>9</v>
      </c>
      <c r="D3031" s="8"/>
      <c r="E3031" s="9"/>
      <c r="G3031" s="8"/>
      <c r="H3031" s="8"/>
    </row>
    <row r="3032" spans="1:8" x14ac:dyDescent="0.25">
      <c r="A3032" s="13">
        <v>3.9407439563366822</v>
      </c>
      <c r="B3032" s="18">
        <v>7.5</v>
      </c>
      <c r="D3032" s="8"/>
      <c r="E3032" s="9"/>
      <c r="G3032" s="8"/>
      <c r="H3032" s="8"/>
    </row>
    <row r="3033" spans="1:8" x14ac:dyDescent="0.25">
      <c r="A3033" s="13">
        <v>3.9406509026357801</v>
      </c>
      <c r="B3033" s="18">
        <v>10</v>
      </c>
      <c r="D3033" s="8"/>
      <c r="E3033" s="9"/>
      <c r="G3033" s="8"/>
      <c r="H3033" s="8"/>
    </row>
    <row r="3034" spans="1:8" x14ac:dyDescent="0.25">
      <c r="A3034" s="13">
        <v>3.9404523377830505</v>
      </c>
      <c r="B3034" s="18">
        <v>5.7</v>
      </c>
      <c r="D3034" s="8"/>
      <c r="E3034" s="9"/>
      <c r="G3034" s="8"/>
      <c r="H3034" s="8"/>
    </row>
    <row r="3035" spans="1:8" x14ac:dyDescent="0.25">
      <c r="A3035" s="13">
        <v>3.9399907455702543</v>
      </c>
      <c r="B3035" s="18">
        <v>6.3</v>
      </c>
      <c r="D3035" s="8"/>
      <c r="E3035" s="9"/>
      <c r="G3035" s="8"/>
      <c r="H3035" s="8"/>
    </row>
    <row r="3036" spans="1:8" x14ac:dyDescent="0.25">
      <c r="A3036" s="13">
        <v>3.9399367737783426</v>
      </c>
      <c r="B3036" s="18">
        <v>8.1</v>
      </c>
      <c r="D3036" s="8"/>
      <c r="E3036" s="9"/>
      <c r="G3036" s="8"/>
      <c r="H3036" s="8"/>
    </row>
    <row r="3037" spans="1:8" x14ac:dyDescent="0.25">
      <c r="A3037" s="13">
        <v>3.9399367737783426</v>
      </c>
      <c r="B3037" s="18">
        <v>19.3</v>
      </c>
      <c r="D3037" s="8"/>
      <c r="E3037" s="9"/>
      <c r="G3037" s="8"/>
      <c r="H3037" s="8"/>
    </row>
    <row r="3038" spans="1:8" x14ac:dyDescent="0.25">
      <c r="A3038" s="13">
        <v>3.9397678749833656</v>
      </c>
      <c r="B3038" s="18">
        <v>7.5</v>
      </c>
      <c r="D3038" s="8"/>
      <c r="E3038" s="9"/>
      <c r="G3038" s="8"/>
      <c r="H3038" s="8"/>
    </row>
    <row r="3039" spans="1:8" x14ac:dyDescent="0.25">
      <c r="A3039" s="13">
        <v>3.9390834121836811</v>
      </c>
      <c r="B3039" s="18">
        <v>15</v>
      </c>
      <c r="D3039" s="8"/>
      <c r="E3039" s="9"/>
      <c r="G3039" s="8"/>
      <c r="H3039" s="8"/>
    </row>
    <row r="3040" spans="1:8" x14ac:dyDescent="0.25">
      <c r="A3040" s="13">
        <v>3.939045243493922</v>
      </c>
      <c r="B3040" s="18">
        <v>1</v>
      </c>
      <c r="D3040" s="8"/>
      <c r="E3040" s="9"/>
      <c r="G3040" s="8"/>
      <c r="H3040" s="8"/>
    </row>
    <row r="3041" spans="1:8" x14ac:dyDescent="0.25">
      <c r="A3041" s="13">
        <v>3.9381886889980882</v>
      </c>
      <c r="B3041" s="18">
        <v>5.0999999999999996</v>
      </c>
      <c r="D3041" s="8"/>
      <c r="E3041" s="9"/>
      <c r="G3041" s="8"/>
      <c r="H3041" s="8"/>
    </row>
    <row r="3042" spans="1:8" x14ac:dyDescent="0.25">
      <c r="A3042" s="13">
        <v>3.9381108959094786</v>
      </c>
      <c r="B3042" s="18">
        <v>9.6999999999999993</v>
      </c>
      <c r="D3042" s="8"/>
      <c r="E3042" s="9"/>
      <c r="G3042" s="8"/>
      <c r="H3042" s="8"/>
    </row>
    <row r="3043" spans="1:8" x14ac:dyDescent="0.25">
      <c r="A3043" s="13">
        <v>3.9379353638316776</v>
      </c>
      <c r="B3043" s="18">
        <v>6.5</v>
      </c>
      <c r="D3043" s="8"/>
      <c r="E3043" s="9"/>
      <c r="G3043" s="8"/>
      <c r="H3043" s="8"/>
    </row>
    <row r="3044" spans="1:8" x14ac:dyDescent="0.25">
      <c r="A3044" s="13">
        <v>3.9379353638316776</v>
      </c>
      <c r="B3044" s="18">
        <v>5.9</v>
      </c>
      <c r="D3044" s="8"/>
      <c r="E3044" s="9"/>
      <c r="G3044" s="8"/>
      <c r="H3044" s="8"/>
    </row>
    <row r="3045" spans="1:8" x14ac:dyDescent="0.25">
      <c r="A3045" s="13">
        <v>3.937836654535344</v>
      </c>
      <c r="B3045" s="18">
        <v>11</v>
      </c>
      <c r="D3045" s="8"/>
      <c r="E3045" s="9"/>
      <c r="G3045" s="8"/>
      <c r="H3045" s="8"/>
    </row>
    <row r="3046" spans="1:8" x14ac:dyDescent="0.25">
      <c r="A3046" s="13">
        <v>3.9377144865843121</v>
      </c>
      <c r="B3046" s="18">
        <v>7.1</v>
      </c>
      <c r="D3046" s="8"/>
      <c r="E3046" s="9"/>
      <c r="G3046" s="8"/>
      <c r="H3046" s="8"/>
    </row>
    <row r="3047" spans="1:8" x14ac:dyDescent="0.25">
      <c r="A3047" s="13">
        <v>3.9374671658259008</v>
      </c>
      <c r="B3047" s="18">
        <v>11.2</v>
      </c>
      <c r="D3047" s="8"/>
      <c r="E3047" s="9"/>
      <c r="G3047" s="8"/>
      <c r="H3047" s="8"/>
    </row>
    <row r="3048" spans="1:8" x14ac:dyDescent="0.25">
      <c r="A3048" s="13">
        <v>3.9371330925102344</v>
      </c>
      <c r="B3048" s="18">
        <v>8.9</v>
      </c>
      <c r="D3048" s="8"/>
      <c r="E3048" s="9"/>
      <c r="G3048" s="8"/>
      <c r="H3048" s="8"/>
    </row>
    <row r="3049" spans="1:8" x14ac:dyDescent="0.25">
      <c r="A3049" s="13">
        <v>3.9370718861042628</v>
      </c>
      <c r="B3049" s="18">
        <v>6.8</v>
      </c>
      <c r="D3049" s="8"/>
      <c r="E3049" s="9"/>
      <c r="G3049" s="8"/>
      <c r="H3049" s="8"/>
    </row>
    <row r="3050" spans="1:8" x14ac:dyDescent="0.25">
      <c r="A3050" s="13">
        <v>3.9367428317732993</v>
      </c>
      <c r="B3050" s="18">
        <v>5.8</v>
      </c>
      <c r="D3050" s="8"/>
      <c r="E3050" s="9"/>
      <c r="G3050" s="8"/>
      <c r="H3050" s="8"/>
    </row>
    <row r="3051" spans="1:8" x14ac:dyDescent="0.25">
      <c r="A3051" s="13">
        <v>3.9360774370204266</v>
      </c>
      <c r="B3051" s="18">
        <v>17.399999999999999</v>
      </c>
      <c r="D3051" s="8"/>
      <c r="E3051" s="9"/>
      <c r="G3051" s="8"/>
      <c r="H3051" s="8"/>
    </row>
    <row r="3052" spans="1:8" x14ac:dyDescent="0.25">
      <c r="A3052" s="13">
        <v>3.9358446097229263</v>
      </c>
      <c r="B3052" s="18">
        <v>6</v>
      </c>
      <c r="D3052" s="8"/>
      <c r="E3052" s="9"/>
      <c r="G3052" s="8"/>
      <c r="H3052" s="8"/>
    </row>
    <row r="3053" spans="1:8" x14ac:dyDescent="0.25">
      <c r="A3053" s="13">
        <v>3.93566109818526</v>
      </c>
      <c r="B3053" s="18">
        <v>13</v>
      </c>
      <c r="D3053" s="8"/>
      <c r="E3053" s="9"/>
      <c r="G3053" s="8"/>
      <c r="H3053" s="8"/>
    </row>
    <row r="3054" spans="1:8" x14ac:dyDescent="0.25">
      <c r="A3054" s="13">
        <v>3.9349565521471357</v>
      </c>
      <c r="B3054" s="18">
        <v>11.5</v>
      </c>
      <c r="D3054" s="8"/>
      <c r="E3054" s="9"/>
      <c r="G3054" s="8"/>
      <c r="H3054" s="8"/>
    </row>
    <row r="3055" spans="1:8" x14ac:dyDescent="0.25">
      <c r="A3055" s="13">
        <v>3.9347992326685519</v>
      </c>
      <c r="B3055" s="18">
        <v>3.5</v>
      </c>
      <c r="D3055" s="8"/>
      <c r="E3055" s="9"/>
      <c r="G3055" s="8"/>
      <c r="H3055" s="8"/>
    </row>
    <row r="3056" spans="1:8" x14ac:dyDescent="0.25">
      <c r="A3056" s="13">
        <v>3.9346699357019848</v>
      </c>
      <c r="B3056" s="18">
        <v>5.5</v>
      </c>
      <c r="D3056" s="8"/>
      <c r="E3056" s="9"/>
      <c r="G3056" s="8"/>
      <c r="H3056" s="8"/>
    </row>
    <row r="3057" spans="1:8" x14ac:dyDescent="0.25">
      <c r="A3057" s="13">
        <v>3.9344719096815077</v>
      </c>
      <c r="B3057" s="18">
        <v>7</v>
      </c>
      <c r="D3057" s="8"/>
      <c r="E3057" s="9"/>
      <c r="G3057" s="8"/>
      <c r="H3057" s="8"/>
    </row>
    <row r="3058" spans="1:8" x14ac:dyDescent="0.25">
      <c r="A3058" s="13">
        <v>3.9344719096815077</v>
      </c>
      <c r="B3058" s="18">
        <v>9.8000000000000007</v>
      </c>
      <c r="D3058" s="8"/>
      <c r="E3058" s="9"/>
      <c r="G3058" s="8"/>
      <c r="H3058" s="8"/>
    </row>
    <row r="3059" spans="1:8" x14ac:dyDescent="0.25">
      <c r="A3059" s="13">
        <v>3.9341006583311797</v>
      </c>
      <c r="B3059" s="18">
        <v>9.8000000000000007</v>
      </c>
      <c r="D3059" s="8"/>
      <c r="E3059" s="9"/>
      <c r="G3059" s="8"/>
      <c r="H3059" s="8"/>
    </row>
    <row r="3060" spans="1:8" x14ac:dyDescent="0.25">
      <c r="A3060" s="13">
        <v>3.933966185042765</v>
      </c>
      <c r="B3060" s="18">
        <v>21</v>
      </c>
      <c r="D3060" s="8"/>
      <c r="E3060" s="9"/>
      <c r="G3060" s="8"/>
      <c r="H3060" s="8"/>
    </row>
    <row r="3061" spans="1:8" x14ac:dyDescent="0.25">
      <c r="A3061" s="13">
        <v>3.9334273568322358</v>
      </c>
      <c r="B3061" s="18">
        <v>6.8</v>
      </c>
      <c r="D3061" s="8"/>
      <c r="E3061" s="9"/>
      <c r="G3061" s="8"/>
      <c r="H3061" s="8"/>
    </row>
    <row r="3062" spans="1:8" x14ac:dyDescent="0.25">
      <c r="A3062" s="13">
        <v>3.9327084785598005</v>
      </c>
      <c r="B3062" s="18">
        <v>5.3</v>
      </c>
      <c r="D3062" s="8"/>
      <c r="E3062" s="9"/>
      <c r="G3062" s="8"/>
      <c r="H3062" s="8"/>
    </row>
    <row r="3063" spans="1:8" x14ac:dyDescent="0.25">
      <c r="A3063" s="13">
        <v>3.9325910862878466</v>
      </c>
      <c r="B3063" s="18">
        <v>4.7</v>
      </c>
      <c r="D3063" s="8"/>
      <c r="E3063" s="9"/>
      <c r="G3063" s="8"/>
      <c r="H3063" s="8"/>
    </row>
    <row r="3064" spans="1:8" x14ac:dyDescent="0.25">
      <c r="A3064" s="13">
        <v>3.9325586837243232</v>
      </c>
      <c r="B3064" s="18">
        <v>16</v>
      </c>
      <c r="D3064" s="8"/>
      <c r="E3064" s="9"/>
      <c r="G3064" s="8"/>
      <c r="H3064" s="8"/>
    </row>
    <row r="3065" spans="1:8" x14ac:dyDescent="0.25">
      <c r="A3065" s="13">
        <v>3.9313749797434858</v>
      </c>
      <c r="B3065" s="18">
        <v>12</v>
      </c>
      <c r="D3065" s="8"/>
      <c r="E3065" s="9"/>
      <c r="G3065" s="8"/>
      <c r="H3065" s="8"/>
    </row>
    <row r="3066" spans="1:8" x14ac:dyDescent="0.25">
      <c r="A3066" s="13">
        <v>3.9313421107561028</v>
      </c>
      <c r="B3066" s="18">
        <v>3.5</v>
      </c>
      <c r="D3066" s="8"/>
      <c r="E3066" s="9"/>
      <c r="G3066" s="8"/>
      <c r="H3066" s="8"/>
    </row>
    <row r="3067" spans="1:8" x14ac:dyDescent="0.25">
      <c r="A3067" s="13">
        <v>3.9308698585874682</v>
      </c>
      <c r="B3067" s="18">
        <v>7.3</v>
      </c>
      <c r="D3067" s="8"/>
      <c r="E3067" s="9"/>
      <c r="G3067" s="8"/>
      <c r="H3067" s="8"/>
    </row>
    <row r="3068" spans="1:8" x14ac:dyDescent="0.25">
      <c r="A3068" s="13">
        <v>3.9308698585874682</v>
      </c>
      <c r="B3068" s="18">
        <v>4.7</v>
      </c>
      <c r="D3068" s="8"/>
      <c r="E3068" s="9"/>
      <c r="G3068" s="8"/>
      <c r="H3068" s="8"/>
    </row>
    <row r="3069" spans="1:8" x14ac:dyDescent="0.25">
      <c r="A3069" s="13">
        <v>3.9308329234535373</v>
      </c>
      <c r="B3069" s="18">
        <v>0</v>
      </c>
      <c r="D3069" s="8"/>
      <c r="E3069" s="9"/>
      <c r="G3069" s="8"/>
      <c r="H3069" s="8"/>
    </row>
    <row r="3070" spans="1:8" x14ac:dyDescent="0.25">
      <c r="A3070" s="13">
        <v>3.9303810120444735</v>
      </c>
      <c r="B3070" s="18">
        <v>1</v>
      </c>
      <c r="D3070" s="8"/>
      <c r="E3070" s="9"/>
      <c r="G3070" s="8"/>
      <c r="H3070" s="8"/>
    </row>
    <row r="3071" spans="1:8" x14ac:dyDescent="0.25">
      <c r="A3071" s="13">
        <v>3.9301051262079434</v>
      </c>
      <c r="B3071" s="18">
        <v>7</v>
      </c>
      <c r="D3071" s="8"/>
      <c r="E3071" s="9"/>
      <c r="G3071" s="8"/>
      <c r="H3071" s="8"/>
    </row>
    <row r="3072" spans="1:8" x14ac:dyDescent="0.25">
      <c r="A3072" s="13">
        <v>3.9300974722591442</v>
      </c>
      <c r="B3072" s="18">
        <v>9</v>
      </c>
      <c r="D3072" s="8"/>
      <c r="E3072" s="9"/>
      <c r="G3072" s="8"/>
      <c r="H3072" s="8"/>
    </row>
    <row r="3073" spans="1:8" x14ac:dyDescent="0.25">
      <c r="A3073" s="13">
        <v>3.9300608493375147</v>
      </c>
      <c r="B3073" s="18">
        <v>7</v>
      </c>
      <c r="D3073" s="8"/>
      <c r="E3073" s="9"/>
      <c r="G3073" s="8"/>
      <c r="H3073" s="8"/>
    </row>
    <row r="3074" spans="1:8" x14ac:dyDescent="0.25">
      <c r="A3074" s="13">
        <v>3.9291934450005428</v>
      </c>
      <c r="B3074" s="18">
        <v>8</v>
      </c>
      <c r="D3074" s="8"/>
      <c r="E3074" s="9"/>
      <c r="G3074" s="8"/>
      <c r="H3074" s="8"/>
    </row>
    <row r="3075" spans="1:8" x14ac:dyDescent="0.25">
      <c r="A3075" s="13">
        <v>3.9279217344711608</v>
      </c>
      <c r="B3075" s="18">
        <v>9.5</v>
      </c>
      <c r="D3075" s="8"/>
      <c r="E3075" s="9"/>
      <c r="G3075" s="8"/>
      <c r="H3075" s="8"/>
    </row>
    <row r="3076" spans="1:8" x14ac:dyDescent="0.25">
      <c r="A3076" s="13">
        <v>3.9276493668565164</v>
      </c>
      <c r="B3076" s="18">
        <v>17</v>
      </c>
      <c r="D3076" s="8"/>
      <c r="E3076" s="9"/>
      <c r="G3076" s="8"/>
      <c r="H3076" s="8"/>
    </row>
    <row r="3077" spans="1:8" x14ac:dyDescent="0.25">
      <c r="A3077" s="13">
        <v>3.9276493668565164</v>
      </c>
      <c r="B3077" s="18">
        <v>18</v>
      </c>
      <c r="D3077" s="8"/>
      <c r="E3077" s="9"/>
      <c r="G3077" s="8"/>
      <c r="H3077" s="8"/>
    </row>
    <row r="3078" spans="1:8" x14ac:dyDescent="0.25">
      <c r="A3078" s="13">
        <v>3.9276324291097802</v>
      </c>
      <c r="B3078" s="18">
        <v>9.4</v>
      </c>
      <c r="D3078" s="8"/>
      <c r="E3078" s="9"/>
      <c r="G3078" s="8"/>
      <c r="H3078" s="8"/>
    </row>
    <row r="3079" spans="1:8" x14ac:dyDescent="0.25">
      <c r="A3079" s="13">
        <v>3.9274815932879243</v>
      </c>
      <c r="B3079" s="18">
        <v>5.8</v>
      </c>
      <c r="D3079" s="8"/>
      <c r="E3079" s="9"/>
      <c r="G3079" s="8"/>
      <c r="H3079" s="8"/>
    </row>
    <row r="3080" spans="1:8" x14ac:dyDescent="0.25">
      <c r="A3080" s="13">
        <v>3.9274475445890467</v>
      </c>
      <c r="B3080" s="18">
        <v>4</v>
      </c>
      <c r="D3080" s="8"/>
      <c r="E3080" s="9"/>
      <c r="G3080" s="8"/>
      <c r="H3080" s="8"/>
    </row>
    <row r="3081" spans="1:8" x14ac:dyDescent="0.25">
      <c r="A3081" s="13">
        <v>3.9272832241587081</v>
      </c>
      <c r="B3081" s="18">
        <v>5.5</v>
      </c>
      <c r="D3081" s="8"/>
      <c r="E3081" s="9"/>
      <c r="G3081" s="8"/>
      <c r="H3081" s="8"/>
    </row>
    <row r="3082" spans="1:8" x14ac:dyDescent="0.25">
      <c r="A3082" s="13">
        <v>3.9265796621335993</v>
      </c>
      <c r="B3082" s="18">
        <v>2</v>
      </c>
      <c r="D3082" s="8"/>
      <c r="E3082" s="9"/>
      <c r="G3082" s="8"/>
      <c r="H3082" s="8"/>
    </row>
    <row r="3083" spans="1:8" x14ac:dyDescent="0.25">
      <c r="A3083" s="13">
        <v>3.9265796621335993</v>
      </c>
      <c r="B3083" s="18">
        <v>10.199999999999999</v>
      </c>
      <c r="D3083" s="8"/>
      <c r="E3083" s="9"/>
      <c r="G3083" s="8"/>
      <c r="H3083" s="8"/>
    </row>
    <row r="3084" spans="1:8" x14ac:dyDescent="0.25">
      <c r="A3084" s="13">
        <v>3.9260786189896772</v>
      </c>
      <c r="B3084" s="18">
        <v>3</v>
      </c>
      <c r="D3084" s="8"/>
      <c r="E3084" s="9"/>
      <c r="G3084" s="8"/>
      <c r="H3084" s="8"/>
    </row>
    <row r="3085" spans="1:8" x14ac:dyDescent="0.25">
      <c r="A3085" s="13">
        <v>3.9260210403438487</v>
      </c>
      <c r="B3085" s="18">
        <v>8</v>
      </c>
      <c r="D3085" s="8"/>
      <c r="E3085" s="9"/>
      <c r="G3085" s="8"/>
      <c r="H3085" s="8"/>
    </row>
    <row r="3086" spans="1:8" x14ac:dyDescent="0.25">
      <c r="A3086" s="13">
        <v>3.9256123354079433</v>
      </c>
      <c r="B3086" s="18">
        <v>10.5</v>
      </c>
      <c r="D3086" s="8"/>
      <c r="E3086" s="9"/>
      <c r="G3086" s="8"/>
      <c r="H3086" s="8"/>
    </row>
    <row r="3087" spans="1:8" x14ac:dyDescent="0.25">
      <c r="A3087" s="13">
        <v>3.9256123354079433</v>
      </c>
      <c r="B3087" s="18">
        <v>2</v>
      </c>
      <c r="D3087" s="8"/>
      <c r="E3087" s="9"/>
      <c r="G3087" s="8"/>
      <c r="H3087" s="8"/>
    </row>
    <row r="3088" spans="1:8" x14ac:dyDescent="0.25">
      <c r="A3088" s="13">
        <v>3.9256123354079433</v>
      </c>
      <c r="B3088" s="18">
        <v>12</v>
      </c>
      <c r="D3088" s="8"/>
      <c r="E3088" s="9"/>
      <c r="G3088" s="8"/>
      <c r="H3088" s="8"/>
    </row>
    <row r="3089" spans="1:8" x14ac:dyDescent="0.25">
      <c r="A3089" s="13">
        <v>3.9254669352764884</v>
      </c>
      <c r="B3089" s="18">
        <v>6</v>
      </c>
      <c r="D3089" s="8"/>
      <c r="E3089" s="9"/>
      <c r="G3089" s="8"/>
      <c r="H3089" s="8"/>
    </row>
    <row r="3090" spans="1:8" x14ac:dyDescent="0.25">
      <c r="A3090" s="13">
        <v>3.9253941561899937</v>
      </c>
      <c r="B3090" s="18">
        <v>13</v>
      </c>
      <c r="D3090" s="8"/>
      <c r="E3090" s="9"/>
      <c r="G3090" s="8"/>
      <c r="H3090" s="8"/>
    </row>
    <row r="3091" spans="1:8" x14ac:dyDescent="0.25">
      <c r="A3091" s="13">
        <v>3.9250105454887851</v>
      </c>
      <c r="B3091" s="18">
        <v>2</v>
      </c>
      <c r="D3091" s="8"/>
      <c r="E3091" s="9"/>
      <c r="G3091" s="8"/>
      <c r="H3091" s="8"/>
    </row>
    <row r="3092" spans="1:8" x14ac:dyDescent="0.25">
      <c r="A3092" s="13">
        <v>3.9247394580831467</v>
      </c>
      <c r="B3092" s="18">
        <v>10.4</v>
      </c>
      <c r="D3092" s="8"/>
      <c r="E3092" s="9"/>
      <c r="G3092" s="8"/>
      <c r="H3092" s="8"/>
    </row>
    <row r="3093" spans="1:8" x14ac:dyDescent="0.25">
      <c r="A3093" s="13">
        <v>3.9242827482431903</v>
      </c>
      <c r="B3093" s="18">
        <v>1</v>
      </c>
      <c r="D3093" s="8"/>
      <c r="E3093" s="9"/>
      <c r="G3093" s="8"/>
      <c r="H3093" s="8"/>
    </row>
    <row r="3094" spans="1:8" x14ac:dyDescent="0.25">
      <c r="A3094" s="13">
        <v>3.9242827482431903</v>
      </c>
      <c r="B3094" s="18">
        <v>1</v>
      </c>
      <c r="D3094" s="8"/>
      <c r="E3094" s="9"/>
      <c r="G3094" s="8"/>
      <c r="H3094" s="8"/>
    </row>
    <row r="3095" spans="1:8" x14ac:dyDescent="0.25">
      <c r="A3095" s="13">
        <v>3.9240011358470164</v>
      </c>
      <c r="B3095" s="18">
        <v>22</v>
      </c>
      <c r="D3095" s="8"/>
      <c r="E3095" s="9"/>
      <c r="G3095" s="8"/>
      <c r="H3095" s="8"/>
    </row>
    <row r="3096" spans="1:8" x14ac:dyDescent="0.25">
      <c r="A3096" s="13">
        <v>3.9233278343480715</v>
      </c>
      <c r="B3096" s="18">
        <v>21</v>
      </c>
      <c r="D3096" s="8"/>
      <c r="E3096" s="9"/>
      <c r="G3096" s="8"/>
      <c r="H3096" s="8"/>
    </row>
    <row r="3097" spans="1:8" x14ac:dyDescent="0.25">
      <c r="A3097" s="13">
        <v>3.9227873857237259</v>
      </c>
      <c r="B3097" s="18">
        <v>6</v>
      </c>
      <c r="D3097" s="8"/>
      <c r="E3097" s="9"/>
      <c r="G3097" s="8"/>
      <c r="H3097" s="8"/>
    </row>
    <row r="3098" spans="1:8" x14ac:dyDescent="0.25">
      <c r="A3098" s="13">
        <v>3.9227873857237259</v>
      </c>
      <c r="B3098" s="18">
        <v>3.5</v>
      </c>
      <c r="D3098" s="8"/>
      <c r="E3098" s="9"/>
      <c r="G3098" s="8"/>
      <c r="H3098" s="8"/>
    </row>
    <row r="3099" spans="1:8" x14ac:dyDescent="0.25">
      <c r="A3099" s="13">
        <v>3.9222547080160477</v>
      </c>
      <c r="B3099" s="18">
        <v>5.4</v>
      </c>
      <c r="D3099" s="8"/>
      <c r="E3099" s="9"/>
      <c r="G3099" s="8"/>
      <c r="H3099" s="8"/>
    </row>
    <row r="3100" spans="1:8" x14ac:dyDescent="0.25">
      <c r="A3100" s="13">
        <v>3.9221338056861175</v>
      </c>
      <c r="B3100" s="18">
        <v>20.3</v>
      </c>
      <c r="D3100" s="8"/>
      <c r="E3100" s="9"/>
      <c r="G3100" s="8"/>
      <c r="H3100" s="8"/>
    </row>
    <row r="3101" spans="1:8" x14ac:dyDescent="0.25">
      <c r="A3101" s="13">
        <v>3.9219718421915717</v>
      </c>
      <c r="B3101" s="18">
        <v>13.9</v>
      </c>
      <c r="D3101" s="8"/>
      <c r="E3101" s="9"/>
      <c r="G3101" s="8"/>
      <c r="H3101" s="8"/>
    </row>
    <row r="3102" spans="1:8" x14ac:dyDescent="0.25">
      <c r="A3102" s="13">
        <v>3.921807015667313</v>
      </c>
      <c r="B3102" s="18">
        <v>11.5</v>
      </c>
      <c r="D3102" s="8"/>
      <c r="E3102" s="9"/>
      <c r="G3102" s="8"/>
      <c r="H3102" s="8"/>
    </row>
    <row r="3103" spans="1:8" x14ac:dyDescent="0.25">
      <c r="A3103" s="13">
        <v>3.9213150038968236</v>
      </c>
      <c r="B3103" s="18">
        <v>12.5</v>
      </c>
      <c r="D3103" s="8"/>
      <c r="E3103" s="9"/>
      <c r="G3103" s="8"/>
      <c r="H3103" s="8"/>
    </row>
    <row r="3104" spans="1:8" x14ac:dyDescent="0.25">
      <c r="A3104" s="13">
        <v>3.9207712785186928</v>
      </c>
      <c r="B3104" s="18">
        <v>7.6</v>
      </c>
      <c r="D3104" s="8"/>
      <c r="E3104" s="9"/>
      <c r="G3104" s="8"/>
      <c r="H3104" s="8"/>
    </row>
    <row r="3105" spans="1:8" x14ac:dyDescent="0.25">
      <c r="A3105" s="13">
        <v>3.9207712785186928</v>
      </c>
      <c r="B3105" s="18">
        <v>6.3</v>
      </c>
      <c r="D3105" s="8"/>
      <c r="E3105" s="9"/>
      <c r="G3105" s="8"/>
      <c r="H3105" s="8"/>
    </row>
    <row r="3106" spans="1:8" x14ac:dyDescent="0.25">
      <c r="A3106" s="13">
        <v>3.9206437620152208</v>
      </c>
      <c r="B3106" s="18">
        <v>8.9</v>
      </c>
      <c r="D3106" s="8"/>
      <c r="E3106" s="9"/>
      <c r="G3106" s="8"/>
      <c r="H3106" s="8"/>
    </row>
    <row r="3107" spans="1:8" x14ac:dyDescent="0.25">
      <c r="A3107" s="13">
        <v>3.9206029165922027</v>
      </c>
      <c r="B3107" s="18">
        <v>5.0999999999999996</v>
      </c>
      <c r="D3107" s="8"/>
      <c r="E3107" s="9"/>
      <c r="G3107" s="8"/>
      <c r="H3107" s="8"/>
    </row>
    <row r="3108" spans="1:8" x14ac:dyDescent="0.25">
      <c r="A3108" s="13">
        <v>3.9202476039076171</v>
      </c>
      <c r="B3108" s="18">
        <v>4.5</v>
      </c>
      <c r="D3108" s="8"/>
      <c r="E3108" s="9"/>
      <c r="G3108" s="8"/>
      <c r="H3108" s="8"/>
    </row>
    <row r="3109" spans="1:8" x14ac:dyDescent="0.25">
      <c r="A3109" s="13">
        <v>3.9202476039076171</v>
      </c>
      <c r="B3109" s="18">
        <v>5</v>
      </c>
      <c r="D3109" s="8"/>
      <c r="E3109" s="9"/>
      <c r="G3109" s="8"/>
      <c r="H3109" s="8"/>
    </row>
    <row r="3110" spans="1:8" x14ac:dyDescent="0.25">
      <c r="A3110" s="13">
        <v>3.9201639539072972</v>
      </c>
      <c r="B3110" s="18">
        <v>11.5</v>
      </c>
      <c r="D3110" s="8"/>
      <c r="E3110" s="9"/>
      <c r="G3110" s="8"/>
      <c r="H3110" s="8"/>
    </row>
    <row r="3111" spans="1:8" x14ac:dyDescent="0.25">
      <c r="A3111" s="13">
        <v>3.919891171858354</v>
      </c>
      <c r="B3111" s="18">
        <v>6.5</v>
      </c>
      <c r="D3111" s="8"/>
      <c r="E3111" s="9"/>
      <c r="G3111" s="8"/>
      <c r="H3111" s="8"/>
    </row>
    <row r="3112" spans="1:8" x14ac:dyDescent="0.25">
      <c r="A3112" s="13">
        <v>3.9196471177297485</v>
      </c>
      <c r="B3112" s="18">
        <v>17</v>
      </c>
      <c r="D3112" s="8"/>
      <c r="E3112" s="9"/>
      <c r="G3112" s="8"/>
      <c r="H3112" s="8"/>
    </row>
    <row r="3113" spans="1:8" x14ac:dyDescent="0.25">
      <c r="A3113" s="13">
        <v>3.9195440418825087</v>
      </c>
      <c r="B3113" s="18">
        <v>10.6</v>
      </c>
      <c r="D3113" s="8"/>
      <c r="E3113" s="9"/>
      <c r="G3113" s="8"/>
      <c r="H3113" s="8"/>
    </row>
    <row r="3114" spans="1:8" x14ac:dyDescent="0.25">
      <c r="A3114" s="13">
        <v>3.9195440418825087</v>
      </c>
      <c r="B3114" s="18">
        <v>21</v>
      </c>
      <c r="D3114" s="8"/>
      <c r="E3114" s="9"/>
      <c r="G3114" s="8"/>
      <c r="H3114" s="8"/>
    </row>
    <row r="3115" spans="1:8" x14ac:dyDescent="0.25">
      <c r="A3115" s="13">
        <v>3.9187830672025545</v>
      </c>
      <c r="B3115" s="18">
        <v>10.8</v>
      </c>
      <c r="D3115" s="8"/>
      <c r="E3115" s="9"/>
      <c r="G3115" s="8"/>
      <c r="H3115" s="8"/>
    </row>
    <row r="3116" spans="1:8" x14ac:dyDescent="0.25">
      <c r="A3116" s="13">
        <v>3.9184501162227439</v>
      </c>
      <c r="B3116" s="18">
        <v>6.5</v>
      </c>
      <c r="D3116" s="8"/>
      <c r="E3116" s="9"/>
      <c r="G3116" s="8"/>
      <c r="H3116" s="8"/>
    </row>
    <row r="3117" spans="1:8" x14ac:dyDescent="0.25">
      <c r="A3117" s="13">
        <v>3.9180731997985463</v>
      </c>
      <c r="B3117" s="18">
        <v>12</v>
      </c>
      <c r="D3117" s="8"/>
      <c r="E3117" s="9"/>
      <c r="G3117" s="8"/>
      <c r="H3117" s="8"/>
    </row>
    <row r="3118" spans="1:8" x14ac:dyDescent="0.25">
      <c r="A3118" s="13">
        <v>3.9177840484906339</v>
      </c>
      <c r="B3118" s="18">
        <v>0.7</v>
      </c>
      <c r="D3118" s="8"/>
      <c r="E3118" s="9"/>
      <c r="G3118" s="8"/>
      <c r="H3118" s="8"/>
    </row>
    <row r="3119" spans="1:8" x14ac:dyDescent="0.25">
      <c r="A3119" s="13">
        <v>3.9177840484906339</v>
      </c>
      <c r="B3119" s="18">
        <v>12</v>
      </c>
      <c r="D3119" s="8"/>
      <c r="E3119" s="9"/>
      <c r="G3119" s="8"/>
      <c r="H3119" s="8"/>
    </row>
    <row r="3120" spans="1:8" x14ac:dyDescent="0.25">
      <c r="A3120" s="13">
        <v>3.9177840484906339</v>
      </c>
      <c r="B3120" s="18">
        <v>9.5</v>
      </c>
      <c r="D3120" s="8"/>
      <c r="E3120" s="9"/>
      <c r="G3120" s="8"/>
      <c r="H3120" s="8"/>
    </row>
    <row r="3121" spans="1:8" x14ac:dyDescent="0.25">
      <c r="A3121" s="13">
        <v>3.9177338943042241</v>
      </c>
      <c r="B3121" s="18">
        <v>13.5</v>
      </c>
      <c r="D3121" s="8"/>
      <c r="E3121" s="9"/>
      <c r="G3121" s="8"/>
      <c r="H3121" s="8"/>
    </row>
    <row r="3122" spans="1:8" x14ac:dyDescent="0.25">
      <c r="A3122" s="13">
        <v>3.9177325730328443</v>
      </c>
      <c r="B3122" s="18">
        <v>9</v>
      </c>
      <c r="D3122" s="8"/>
      <c r="E3122" s="9"/>
      <c r="G3122" s="8"/>
      <c r="H3122" s="8"/>
    </row>
    <row r="3123" spans="1:8" x14ac:dyDescent="0.25">
      <c r="A3123" s="13">
        <v>3.9170278227441719</v>
      </c>
      <c r="B3123" s="18">
        <v>7.6</v>
      </c>
      <c r="D3123" s="8"/>
      <c r="E3123" s="9"/>
      <c r="G3123" s="8"/>
      <c r="H3123" s="8"/>
    </row>
    <row r="3124" spans="1:8" x14ac:dyDescent="0.25">
      <c r="A3124" s="13">
        <v>3.9170047757872504</v>
      </c>
      <c r="B3124" s="18">
        <v>9.6999999999999993</v>
      </c>
      <c r="D3124" s="8"/>
      <c r="E3124" s="9"/>
      <c r="G3124" s="8"/>
      <c r="H3124" s="8"/>
    </row>
    <row r="3125" spans="1:8" x14ac:dyDescent="0.25">
      <c r="A3125" s="13">
        <v>3.9167297937820726</v>
      </c>
      <c r="B3125" s="18">
        <v>4.7</v>
      </c>
      <c r="D3125" s="8"/>
      <c r="E3125" s="9"/>
      <c r="G3125" s="8"/>
      <c r="H3125" s="8"/>
    </row>
    <row r="3126" spans="1:8" x14ac:dyDescent="0.25">
      <c r="A3126" s="13">
        <v>3.9166595614264437</v>
      </c>
      <c r="B3126" s="18">
        <v>8.9</v>
      </c>
      <c r="D3126" s="8"/>
      <c r="E3126" s="9"/>
      <c r="G3126" s="8"/>
      <c r="H3126" s="8"/>
    </row>
    <row r="3127" spans="1:8" x14ac:dyDescent="0.25">
      <c r="A3127" s="13">
        <v>3.9159824456897967</v>
      </c>
      <c r="B3127" s="18">
        <v>6</v>
      </c>
      <c r="D3127" s="8"/>
      <c r="E3127" s="9"/>
      <c r="G3127" s="8"/>
      <c r="H3127" s="8"/>
    </row>
    <row r="3128" spans="1:8" x14ac:dyDescent="0.25">
      <c r="A3128" s="13">
        <v>3.9155852285486641</v>
      </c>
      <c r="B3128" s="18">
        <v>14.8</v>
      </c>
      <c r="D3128" s="8"/>
      <c r="E3128" s="9"/>
      <c r="G3128" s="8"/>
      <c r="H3128" s="8"/>
    </row>
    <row r="3129" spans="1:8" x14ac:dyDescent="0.25">
      <c r="A3129" s="13">
        <v>3.9151272141947282</v>
      </c>
      <c r="B3129" s="18">
        <v>4.7</v>
      </c>
      <c r="D3129" s="8"/>
      <c r="E3129" s="9"/>
      <c r="G3129" s="8"/>
      <c r="H3129" s="8"/>
    </row>
    <row r="3130" spans="1:8" x14ac:dyDescent="0.25">
      <c r="A3130" s="13">
        <v>3.9151272141947282</v>
      </c>
      <c r="B3130" s="18">
        <v>5.5</v>
      </c>
      <c r="D3130" s="8"/>
      <c r="E3130" s="9"/>
      <c r="G3130" s="8"/>
      <c r="H3130" s="8"/>
    </row>
    <row r="3131" spans="1:8" x14ac:dyDescent="0.25">
      <c r="A3131" s="13">
        <v>3.914964917243811</v>
      </c>
      <c r="B3131" s="18">
        <v>9</v>
      </c>
      <c r="D3131" s="8"/>
      <c r="E3131" s="9"/>
      <c r="G3131" s="8"/>
      <c r="H3131" s="8"/>
    </row>
    <row r="3132" spans="1:8" x14ac:dyDescent="0.25">
      <c r="A3132" s="13">
        <v>3.914937068635421</v>
      </c>
      <c r="B3132" s="18">
        <v>3.2</v>
      </c>
      <c r="D3132" s="8"/>
      <c r="E3132" s="9"/>
      <c r="G3132" s="8"/>
      <c r="H3132" s="8"/>
    </row>
    <row r="3133" spans="1:8" x14ac:dyDescent="0.25">
      <c r="A3133" s="13">
        <v>3.9145547773763503</v>
      </c>
      <c r="B3133" s="18">
        <v>20</v>
      </c>
      <c r="D3133" s="8"/>
      <c r="E3133" s="9"/>
      <c r="G3133" s="8"/>
      <c r="H3133" s="8"/>
    </row>
    <row r="3134" spans="1:8" x14ac:dyDescent="0.25">
      <c r="A3134" s="13">
        <v>3.9145130954132044</v>
      </c>
      <c r="B3134" s="18">
        <v>3.5</v>
      </c>
      <c r="D3134" s="8"/>
      <c r="E3134" s="9"/>
      <c r="G3134" s="8"/>
      <c r="H3134" s="8"/>
    </row>
    <row r="3135" spans="1:8" x14ac:dyDescent="0.25">
      <c r="A3135" s="13">
        <v>3.9142611665845899</v>
      </c>
      <c r="B3135" s="18">
        <v>11</v>
      </c>
      <c r="D3135" s="8"/>
      <c r="E3135" s="9"/>
      <c r="G3135" s="8"/>
      <c r="H3135" s="8"/>
    </row>
    <row r="3136" spans="1:8" x14ac:dyDescent="0.25">
      <c r="A3136" s="13">
        <v>3.9135574159253692</v>
      </c>
      <c r="B3136" s="18">
        <v>9.6</v>
      </c>
      <c r="D3136" s="8"/>
      <c r="E3136" s="9"/>
      <c r="G3136" s="8"/>
      <c r="H3136" s="8"/>
    </row>
    <row r="3137" spans="1:8" x14ac:dyDescent="0.25">
      <c r="A3137" s="13">
        <v>3.9133865332564417</v>
      </c>
      <c r="B3137" s="18">
        <v>9.8000000000000007</v>
      </c>
      <c r="D3137" s="8"/>
      <c r="E3137" s="9"/>
      <c r="G3137" s="8"/>
      <c r="H3137" s="8"/>
    </row>
    <row r="3138" spans="1:8" x14ac:dyDescent="0.25">
      <c r="A3138" s="13">
        <v>3.9130784518338437</v>
      </c>
      <c r="B3138" s="18">
        <v>6.3</v>
      </c>
      <c r="D3138" s="8"/>
      <c r="E3138" s="9"/>
      <c r="G3138" s="8"/>
      <c r="H3138" s="8"/>
    </row>
    <row r="3139" spans="1:8" x14ac:dyDescent="0.25">
      <c r="A3139" s="13">
        <v>3.9124871109320889</v>
      </c>
      <c r="B3139" s="18">
        <v>10</v>
      </c>
      <c r="D3139" s="8"/>
      <c r="E3139" s="9"/>
      <c r="G3139" s="8"/>
      <c r="H3139" s="8"/>
    </row>
    <row r="3140" spans="1:8" x14ac:dyDescent="0.25">
      <c r="A3140" s="13">
        <v>3.9116765250843883</v>
      </c>
      <c r="B3140" s="18">
        <v>9.5</v>
      </c>
      <c r="D3140" s="8"/>
      <c r="E3140" s="9"/>
      <c r="G3140" s="8"/>
      <c r="H3140" s="8"/>
    </row>
    <row r="3141" spans="1:8" x14ac:dyDescent="0.25">
      <c r="A3141" s="13">
        <v>3.9116448686029806</v>
      </c>
      <c r="B3141" s="18">
        <v>9.5</v>
      </c>
      <c r="D3141" s="8"/>
      <c r="E3141" s="9"/>
      <c r="G3141" s="8"/>
      <c r="H3141" s="8"/>
    </row>
    <row r="3142" spans="1:8" x14ac:dyDescent="0.25">
      <c r="A3142" s="13">
        <v>3.9112878970375444</v>
      </c>
      <c r="B3142" s="18">
        <v>8.9</v>
      </c>
      <c r="D3142" s="8"/>
      <c r="E3142" s="9"/>
      <c r="G3142" s="8"/>
      <c r="H3142" s="8"/>
    </row>
    <row r="3143" spans="1:8" x14ac:dyDescent="0.25">
      <c r="A3143" s="13">
        <v>3.9111615449929116</v>
      </c>
      <c r="B3143" s="18">
        <v>1</v>
      </c>
      <c r="D3143" s="8"/>
      <c r="E3143" s="9"/>
      <c r="G3143" s="8"/>
      <c r="H3143" s="8"/>
    </row>
    <row r="3144" spans="1:8" x14ac:dyDescent="0.25">
      <c r="A3144" s="13">
        <v>3.9103977355560899</v>
      </c>
      <c r="B3144" s="18">
        <v>6.4</v>
      </c>
      <c r="D3144" s="8"/>
      <c r="E3144" s="9"/>
      <c r="G3144" s="8"/>
      <c r="H3144" s="8"/>
    </row>
    <row r="3145" spans="1:8" x14ac:dyDescent="0.25">
      <c r="A3145" s="13">
        <v>3.9100386626292667</v>
      </c>
      <c r="B3145" s="18">
        <v>12</v>
      </c>
      <c r="D3145" s="8"/>
      <c r="E3145" s="9"/>
      <c r="G3145" s="8"/>
      <c r="H3145" s="8"/>
    </row>
    <row r="3146" spans="1:8" x14ac:dyDescent="0.25">
      <c r="A3146" s="13">
        <v>3.9098618043691866</v>
      </c>
      <c r="B3146" s="18">
        <v>7</v>
      </c>
      <c r="D3146" s="8"/>
      <c r="E3146" s="9"/>
      <c r="G3146" s="8"/>
      <c r="H3146" s="8"/>
    </row>
    <row r="3147" spans="1:8" x14ac:dyDescent="0.25">
      <c r="A3147" s="13">
        <v>3.9096066657970607</v>
      </c>
      <c r="B3147" s="18">
        <v>5.9</v>
      </c>
      <c r="D3147" s="8"/>
      <c r="E3147" s="9"/>
      <c r="G3147" s="8"/>
      <c r="H3147" s="8"/>
    </row>
    <row r="3148" spans="1:8" x14ac:dyDescent="0.25">
      <c r="A3148" s="13">
        <v>3.9096066657970607</v>
      </c>
      <c r="B3148" s="18">
        <v>5.4</v>
      </c>
      <c r="D3148" s="8"/>
      <c r="E3148" s="9"/>
      <c r="G3148" s="8"/>
      <c r="H3148" s="8"/>
    </row>
    <row r="3149" spans="1:8" x14ac:dyDescent="0.25">
      <c r="A3149" s="13">
        <v>3.909334911970046</v>
      </c>
      <c r="B3149" s="18">
        <v>7.5</v>
      </c>
      <c r="D3149" s="8"/>
      <c r="E3149" s="9"/>
      <c r="G3149" s="8"/>
      <c r="H3149" s="8"/>
    </row>
    <row r="3150" spans="1:8" x14ac:dyDescent="0.25">
      <c r="A3150" s="13">
        <v>3.909098698426281</v>
      </c>
      <c r="B3150" s="18">
        <v>10.8</v>
      </c>
      <c r="D3150" s="8"/>
      <c r="E3150" s="9"/>
      <c r="G3150" s="8"/>
      <c r="H3150" s="8"/>
    </row>
    <row r="3151" spans="1:8" x14ac:dyDescent="0.25">
      <c r="A3151" s="13">
        <v>3.9089990060857156</v>
      </c>
      <c r="B3151" s="18">
        <v>12</v>
      </c>
      <c r="D3151" s="8"/>
      <c r="E3151" s="9"/>
      <c r="G3151" s="8"/>
      <c r="H3151" s="8"/>
    </row>
    <row r="3152" spans="1:8" x14ac:dyDescent="0.25">
      <c r="A3152" s="13">
        <v>3.9088894216346808</v>
      </c>
      <c r="B3152" s="18">
        <v>6</v>
      </c>
      <c r="D3152" s="8"/>
      <c r="E3152" s="9"/>
      <c r="G3152" s="8"/>
      <c r="H3152" s="8"/>
    </row>
    <row r="3153" spans="1:8" x14ac:dyDescent="0.25">
      <c r="A3153" s="13">
        <v>3.9082825861978834</v>
      </c>
      <c r="B3153" s="18">
        <v>4</v>
      </c>
      <c r="D3153" s="8"/>
      <c r="E3153" s="9"/>
      <c r="G3153" s="8"/>
      <c r="H3153" s="8"/>
    </row>
    <row r="3154" spans="1:8" x14ac:dyDescent="0.25">
      <c r="A3154" s="13">
        <v>3.907706787444944</v>
      </c>
      <c r="B3154" s="18">
        <v>10</v>
      </c>
      <c r="D3154" s="8"/>
      <c r="E3154" s="9"/>
      <c r="G3154" s="8"/>
      <c r="H3154" s="8"/>
    </row>
    <row r="3155" spans="1:8" x14ac:dyDescent="0.25">
      <c r="A3155" s="13">
        <v>3.9072800054429244</v>
      </c>
      <c r="B3155" s="18">
        <v>10.5</v>
      </c>
      <c r="D3155" s="8"/>
      <c r="E3155" s="9"/>
      <c r="G3155" s="8"/>
      <c r="H3155" s="8"/>
    </row>
    <row r="3156" spans="1:8" x14ac:dyDescent="0.25">
      <c r="A3156" s="13">
        <v>3.9072800054429244</v>
      </c>
      <c r="B3156" s="18">
        <v>0</v>
      </c>
      <c r="D3156" s="8"/>
      <c r="E3156" s="9"/>
      <c r="G3156" s="8"/>
      <c r="H3156" s="8"/>
    </row>
    <row r="3157" spans="1:8" x14ac:dyDescent="0.25">
      <c r="A3157" s="13">
        <v>3.9072236599923844</v>
      </c>
      <c r="B3157" s="18">
        <v>2</v>
      </c>
      <c r="D3157" s="8"/>
      <c r="E3157" s="9"/>
      <c r="G3157" s="8"/>
      <c r="H3157" s="8"/>
    </row>
    <row r="3158" spans="1:8" x14ac:dyDescent="0.25">
      <c r="A3158" s="13">
        <v>3.9072236599923844</v>
      </c>
      <c r="B3158" s="18">
        <v>4.5</v>
      </c>
      <c r="D3158" s="8"/>
      <c r="E3158" s="9"/>
      <c r="G3158" s="8"/>
      <c r="H3158" s="8"/>
    </row>
    <row r="3159" spans="1:8" x14ac:dyDescent="0.25">
      <c r="A3159" s="13">
        <v>3.9072236599923844</v>
      </c>
      <c r="B3159" s="18">
        <v>11</v>
      </c>
      <c r="D3159" s="8"/>
      <c r="E3159" s="9"/>
      <c r="G3159" s="8"/>
      <c r="H3159" s="8"/>
    </row>
    <row r="3160" spans="1:8" x14ac:dyDescent="0.25">
      <c r="A3160" s="13">
        <v>3.9072236599923844</v>
      </c>
      <c r="B3160" s="18">
        <v>7.3</v>
      </c>
      <c r="D3160" s="8"/>
      <c r="E3160" s="9"/>
      <c r="G3160" s="8"/>
      <c r="H3160" s="8"/>
    </row>
    <row r="3161" spans="1:8" x14ac:dyDescent="0.25">
      <c r="A3161" s="13">
        <v>3.9069136605985153</v>
      </c>
      <c r="B3161" s="18">
        <v>2</v>
      </c>
      <c r="D3161" s="8"/>
      <c r="E3161" s="9"/>
      <c r="G3161" s="8"/>
      <c r="H3161" s="8"/>
    </row>
    <row r="3162" spans="1:8" x14ac:dyDescent="0.25">
      <c r="A3162" s="13">
        <v>3.9068156143489334</v>
      </c>
      <c r="B3162" s="18">
        <v>1</v>
      </c>
      <c r="D3162" s="8"/>
      <c r="E3162" s="9"/>
      <c r="G3162" s="8"/>
      <c r="H3162" s="8"/>
    </row>
    <row r="3163" spans="1:8" x14ac:dyDescent="0.25">
      <c r="A3163" s="13">
        <v>3.9068156143489334</v>
      </c>
      <c r="B3163" s="18">
        <v>8.8000000000000007</v>
      </c>
      <c r="D3163" s="8"/>
      <c r="E3163" s="9"/>
      <c r="G3163" s="8"/>
      <c r="H3163" s="8"/>
    </row>
    <row r="3164" spans="1:8" x14ac:dyDescent="0.25">
      <c r="A3164" s="13">
        <v>3.906632454567164</v>
      </c>
      <c r="B3164" s="18">
        <v>6.4</v>
      </c>
      <c r="D3164" s="8"/>
      <c r="E3164" s="9"/>
      <c r="G3164" s="8"/>
      <c r="H3164" s="8"/>
    </row>
    <row r="3165" spans="1:8" x14ac:dyDescent="0.25">
      <c r="A3165" s="13">
        <v>3.9065740522004186</v>
      </c>
      <c r="B3165" s="18">
        <v>5</v>
      </c>
      <c r="D3165" s="8"/>
      <c r="E3165" s="9"/>
      <c r="G3165" s="8"/>
      <c r="H3165" s="8"/>
    </row>
    <row r="3166" spans="1:8" x14ac:dyDescent="0.25">
      <c r="A3166" s="13">
        <v>3.9065740522004186</v>
      </c>
      <c r="B3166" s="18">
        <v>3.4</v>
      </c>
      <c r="D3166" s="8"/>
      <c r="E3166" s="9"/>
      <c r="G3166" s="8"/>
      <c r="H3166" s="8"/>
    </row>
    <row r="3167" spans="1:8" x14ac:dyDescent="0.25">
      <c r="A3167" s="13">
        <v>3.9065740522004186</v>
      </c>
      <c r="B3167" s="18">
        <v>4</v>
      </c>
      <c r="D3167" s="8"/>
      <c r="E3167" s="9"/>
      <c r="G3167" s="8"/>
      <c r="H3167" s="8"/>
    </row>
    <row r="3168" spans="1:8" x14ac:dyDescent="0.25">
      <c r="A3168" s="13">
        <v>3.9065740522004186</v>
      </c>
      <c r="B3168" s="18">
        <v>3.5</v>
      </c>
      <c r="D3168" s="8"/>
      <c r="E3168" s="9"/>
      <c r="G3168" s="8"/>
      <c r="H3168" s="8"/>
    </row>
    <row r="3169" spans="1:8" x14ac:dyDescent="0.25">
      <c r="A3169" s="13">
        <v>3.9064952968744664</v>
      </c>
      <c r="B3169" s="18">
        <v>21</v>
      </c>
      <c r="D3169" s="8"/>
      <c r="E3169" s="9"/>
      <c r="G3169" s="8"/>
      <c r="H3169" s="8"/>
    </row>
    <row r="3170" spans="1:8" x14ac:dyDescent="0.25">
      <c r="A3170" s="13">
        <v>3.9064478847835238</v>
      </c>
      <c r="B3170" s="18">
        <v>20</v>
      </c>
      <c r="D3170" s="8"/>
      <c r="E3170" s="9"/>
      <c r="G3170" s="8"/>
      <c r="H3170" s="8"/>
    </row>
    <row r="3171" spans="1:8" x14ac:dyDescent="0.25">
      <c r="A3171" s="13">
        <v>3.9063566782300208</v>
      </c>
      <c r="B3171" s="18">
        <v>9.4</v>
      </c>
      <c r="D3171" s="8"/>
      <c r="E3171" s="9"/>
      <c r="G3171" s="8"/>
      <c r="H3171" s="8"/>
    </row>
    <row r="3172" spans="1:8" x14ac:dyDescent="0.25">
      <c r="A3172" s="13">
        <v>3.904487144670699</v>
      </c>
      <c r="B3172" s="18">
        <v>11</v>
      </c>
      <c r="D3172" s="8"/>
      <c r="E3172" s="9"/>
      <c r="G3172" s="8"/>
      <c r="H3172" s="8"/>
    </row>
    <row r="3173" spans="1:8" x14ac:dyDescent="0.25">
      <c r="A3173" s="13">
        <v>3.9044753923776336</v>
      </c>
      <c r="B3173" s="18">
        <v>6.7</v>
      </c>
      <c r="D3173" s="8"/>
      <c r="E3173" s="9"/>
      <c r="G3173" s="8"/>
      <c r="H3173" s="8"/>
    </row>
    <row r="3174" spans="1:8" x14ac:dyDescent="0.25">
      <c r="A3174" s="13">
        <v>3.9044347315248649</v>
      </c>
      <c r="B3174" s="18">
        <v>2.7</v>
      </c>
      <c r="D3174" s="8"/>
      <c r="E3174" s="9"/>
      <c r="G3174" s="8"/>
      <c r="H3174" s="8"/>
    </row>
    <row r="3175" spans="1:8" x14ac:dyDescent="0.25">
      <c r="A3175" s="13">
        <v>3.9038020908786892</v>
      </c>
      <c r="B3175" s="18">
        <v>13.7</v>
      </c>
      <c r="D3175" s="8"/>
      <c r="E3175" s="9"/>
      <c r="G3175" s="8"/>
      <c r="H3175" s="8"/>
    </row>
    <row r="3176" spans="1:8" x14ac:dyDescent="0.25">
      <c r="A3176" s="13">
        <v>3.9036426194762113</v>
      </c>
      <c r="B3176" s="18">
        <v>5</v>
      </c>
      <c r="D3176" s="8"/>
      <c r="E3176" s="9"/>
      <c r="G3176" s="8"/>
      <c r="H3176" s="8"/>
    </row>
    <row r="3177" spans="1:8" x14ac:dyDescent="0.25">
      <c r="A3177" s="13">
        <v>3.9036426194762113</v>
      </c>
      <c r="B3177" s="18">
        <v>10.7</v>
      </c>
      <c r="D3177" s="8"/>
      <c r="E3177" s="9"/>
      <c r="G3177" s="8"/>
      <c r="H3177" s="8"/>
    </row>
    <row r="3178" spans="1:8" x14ac:dyDescent="0.25">
      <c r="A3178" s="13">
        <v>3.9033621153049998</v>
      </c>
      <c r="B3178" s="18">
        <v>6</v>
      </c>
      <c r="D3178" s="8"/>
      <c r="E3178" s="9"/>
      <c r="G3178" s="8"/>
      <c r="H3178" s="8"/>
    </row>
    <row r="3179" spans="1:8" x14ac:dyDescent="0.25">
      <c r="A3179" s="13">
        <v>3.9031287893797453</v>
      </c>
      <c r="B3179" s="18">
        <v>6.4</v>
      </c>
      <c r="D3179" s="8"/>
      <c r="E3179" s="9"/>
      <c r="G3179" s="8"/>
      <c r="H3179" s="8"/>
    </row>
    <row r="3180" spans="1:8" x14ac:dyDescent="0.25">
      <c r="A3180" s="13">
        <v>3.9030011560370612</v>
      </c>
      <c r="B3180" s="18">
        <v>17</v>
      </c>
      <c r="D3180" s="8"/>
      <c r="E3180" s="9"/>
      <c r="G3180" s="8"/>
      <c r="H3180" s="8"/>
    </row>
    <row r="3181" spans="1:8" x14ac:dyDescent="0.25">
      <c r="A3181" s="13">
        <v>3.9030011560370612</v>
      </c>
      <c r="B3181" s="18">
        <v>14</v>
      </c>
      <c r="D3181" s="8"/>
      <c r="E3181" s="9"/>
      <c r="G3181" s="8"/>
      <c r="H3181" s="8"/>
    </row>
    <row r="3182" spans="1:8" x14ac:dyDescent="0.25">
      <c r="A3182" s="13">
        <v>3.9024488308753686</v>
      </c>
      <c r="B3182" s="18">
        <v>17</v>
      </c>
      <c r="D3182" s="8"/>
      <c r="E3182" s="9"/>
      <c r="G3182" s="8"/>
      <c r="H3182" s="8"/>
    </row>
    <row r="3183" spans="1:8" x14ac:dyDescent="0.25">
      <c r="A3183" s="13">
        <v>3.9017821863818565</v>
      </c>
      <c r="B3183" s="18">
        <v>16.399999999999999</v>
      </c>
      <c r="D3183" s="8"/>
      <c r="E3183" s="9"/>
      <c r="G3183" s="8"/>
      <c r="H3183" s="8"/>
    </row>
    <row r="3184" spans="1:8" x14ac:dyDescent="0.25">
      <c r="A3184" s="13">
        <v>3.9015518114671308</v>
      </c>
      <c r="B3184" s="18">
        <v>9.3000000000000007</v>
      </c>
      <c r="D3184" s="8"/>
      <c r="E3184" s="9"/>
      <c r="G3184" s="8"/>
      <c r="H3184" s="8"/>
    </row>
    <row r="3185" spans="1:8" x14ac:dyDescent="0.25">
      <c r="A3185" s="13">
        <v>3.9015518114671308</v>
      </c>
      <c r="B3185" s="18">
        <v>5.2</v>
      </c>
      <c r="D3185" s="8"/>
      <c r="E3185" s="9"/>
      <c r="G3185" s="8"/>
      <c r="H3185" s="8"/>
    </row>
    <row r="3186" spans="1:8" x14ac:dyDescent="0.25">
      <c r="A3186" s="13">
        <v>3.9015518114671308</v>
      </c>
      <c r="B3186" s="18">
        <v>9.1</v>
      </c>
      <c r="D3186" s="14"/>
      <c r="E3186" s="9"/>
      <c r="G3186" s="8"/>
      <c r="H3186" s="8"/>
    </row>
    <row r="3187" spans="1:8" x14ac:dyDescent="0.25">
      <c r="A3187" s="13">
        <v>3.9012607901782643</v>
      </c>
      <c r="B3187" s="18">
        <v>14.8</v>
      </c>
      <c r="D3187" s="8"/>
      <c r="E3187" s="9"/>
      <c r="G3187" s="8"/>
      <c r="H3187" s="8"/>
    </row>
    <row r="3188" spans="1:8" x14ac:dyDescent="0.25">
      <c r="A3188" s="13">
        <v>3.9012607901782643</v>
      </c>
      <c r="B3188" s="18">
        <v>15.6</v>
      </c>
      <c r="D3188" s="8"/>
      <c r="E3188" s="9"/>
      <c r="G3188" s="8"/>
      <c r="H3188" s="8"/>
    </row>
    <row r="3189" spans="1:8" x14ac:dyDescent="0.25">
      <c r="A3189" s="13">
        <v>3.9012514292296729</v>
      </c>
      <c r="B3189" s="18">
        <v>10</v>
      </c>
      <c r="D3189" s="8"/>
      <c r="E3189" s="9"/>
      <c r="G3189" s="8"/>
      <c r="H3189" s="8"/>
    </row>
    <row r="3190" spans="1:8" x14ac:dyDescent="0.25">
      <c r="A3190" s="13">
        <v>3.9001861534001794</v>
      </c>
      <c r="B3190" s="18">
        <v>5</v>
      </c>
      <c r="D3190" s="8"/>
      <c r="E3190" s="9"/>
      <c r="G3190" s="8"/>
      <c r="H3190" s="8"/>
    </row>
    <row r="3191" spans="1:8" x14ac:dyDescent="0.25">
      <c r="A3191" s="13">
        <v>3.9001861534001794</v>
      </c>
      <c r="B3191" s="18">
        <v>12.5</v>
      </c>
      <c r="D3191" s="8"/>
      <c r="E3191" s="9"/>
      <c r="G3191" s="8"/>
      <c r="H3191" s="8"/>
    </row>
    <row r="3192" spans="1:8" x14ac:dyDescent="0.25">
      <c r="A3192" s="13">
        <v>3.9001861534001794</v>
      </c>
      <c r="B3192" s="18">
        <v>6.7</v>
      </c>
      <c r="D3192" s="8"/>
      <c r="E3192" s="9"/>
      <c r="G3192" s="8"/>
      <c r="H3192" s="8"/>
    </row>
    <row r="3193" spans="1:8" x14ac:dyDescent="0.25">
      <c r="A3193" s="13">
        <v>3.8999120844074429</v>
      </c>
      <c r="B3193" s="18">
        <v>8</v>
      </c>
      <c r="D3193" s="8"/>
      <c r="E3193" s="9"/>
      <c r="G3193" s="8"/>
      <c r="H3193" s="8"/>
    </row>
    <row r="3194" spans="1:8" x14ac:dyDescent="0.25">
      <c r="A3194" s="13">
        <v>3.8998443051794549</v>
      </c>
      <c r="B3194" s="18">
        <v>9.6999999999999993</v>
      </c>
      <c r="D3194" s="8"/>
      <c r="E3194" s="9"/>
      <c r="G3194" s="8"/>
      <c r="H3194" s="8"/>
    </row>
    <row r="3195" spans="1:8" x14ac:dyDescent="0.25">
      <c r="A3195" s="13">
        <v>3.8997938065647744</v>
      </c>
      <c r="B3195" s="18">
        <v>9.3000000000000007</v>
      </c>
      <c r="D3195" s="8"/>
      <c r="E3195" s="9"/>
      <c r="G3195" s="8"/>
      <c r="H3195" s="8"/>
    </row>
    <row r="3196" spans="1:8" x14ac:dyDescent="0.25">
      <c r="A3196" s="13">
        <v>3.8997622818850237</v>
      </c>
      <c r="B3196" s="18">
        <v>8</v>
      </c>
      <c r="D3196" s="8"/>
      <c r="E3196" s="9"/>
      <c r="G3196" s="8"/>
      <c r="H3196" s="8"/>
    </row>
    <row r="3197" spans="1:8" x14ac:dyDescent="0.25">
      <c r="A3197" s="13">
        <v>3.8994824027409583</v>
      </c>
      <c r="B3197" s="18">
        <v>8</v>
      </c>
      <c r="D3197" s="8"/>
      <c r="E3197" s="9"/>
      <c r="G3197" s="8"/>
      <c r="H3197" s="8"/>
    </row>
    <row r="3198" spans="1:8" x14ac:dyDescent="0.25">
      <c r="A3198" s="13">
        <v>3.8994824027409583</v>
      </c>
      <c r="B3198" s="18">
        <v>9.5</v>
      </c>
      <c r="D3198" s="8"/>
      <c r="E3198" s="9"/>
      <c r="G3198" s="8"/>
      <c r="H3198" s="8"/>
    </row>
    <row r="3199" spans="1:8" x14ac:dyDescent="0.25">
      <c r="A3199" s="13">
        <v>3.8994824027409583</v>
      </c>
      <c r="B3199" s="18">
        <v>12.6</v>
      </c>
      <c r="D3199" s="8"/>
      <c r="E3199" s="9"/>
      <c r="G3199" s="8"/>
      <c r="H3199" s="8"/>
    </row>
    <row r="3200" spans="1:8" x14ac:dyDescent="0.25">
      <c r="A3200" s="13">
        <v>3.8992777563161565</v>
      </c>
      <c r="B3200" s="18">
        <v>6.2</v>
      </c>
      <c r="D3200" s="8"/>
      <c r="E3200" s="9"/>
      <c r="G3200" s="8"/>
      <c r="H3200" s="8"/>
    </row>
    <row r="3201" spans="1:8" x14ac:dyDescent="0.25">
      <c r="A3201" s="13">
        <v>3.8985502791228139</v>
      </c>
      <c r="B3201" s="18">
        <v>7</v>
      </c>
      <c r="D3201" s="8"/>
      <c r="E3201" s="9"/>
      <c r="G3201" s="8"/>
      <c r="H3201" s="8"/>
    </row>
    <row r="3202" spans="1:8" x14ac:dyDescent="0.25">
      <c r="A3202" s="13">
        <v>3.8984371811292369</v>
      </c>
      <c r="B3202" s="18">
        <v>5.6</v>
      </c>
      <c r="D3202" s="8"/>
      <c r="E3202" s="9"/>
      <c r="G3202" s="8"/>
      <c r="H3202" s="8"/>
    </row>
    <row r="3203" spans="1:8" x14ac:dyDescent="0.25">
      <c r="A3203" s="13">
        <v>3.8981583300260594</v>
      </c>
      <c r="B3203" s="18">
        <v>5.23</v>
      </c>
      <c r="D3203" s="8"/>
      <c r="E3203" s="9"/>
      <c r="G3203" s="8"/>
      <c r="H3203" s="8"/>
    </row>
    <row r="3204" spans="1:8" x14ac:dyDescent="0.25">
      <c r="A3204" s="13">
        <v>3.8980820474018043</v>
      </c>
      <c r="B3204" s="18">
        <v>9.6999999999999993</v>
      </c>
      <c r="D3204" s="8"/>
      <c r="E3204" s="9"/>
      <c r="G3204" s="8"/>
      <c r="H3204" s="8"/>
    </row>
    <row r="3205" spans="1:8" x14ac:dyDescent="0.25">
      <c r="A3205" s="13">
        <v>3.8978228019294705</v>
      </c>
      <c r="B3205" s="18">
        <v>11</v>
      </c>
      <c r="D3205" s="8"/>
      <c r="E3205" s="9"/>
      <c r="G3205" s="8"/>
      <c r="H3205" s="8"/>
    </row>
    <row r="3206" spans="1:8" x14ac:dyDescent="0.25">
      <c r="A3206" s="13">
        <v>3.8977336191041276</v>
      </c>
      <c r="B3206" s="18">
        <v>13.9</v>
      </c>
      <c r="D3206" s="8"/>
      <c r="E3206" s="9"/>
      <c r="G3206" s="8"/>
      <c r="H3206" s="8"/>
    </row>
    <row r="3207" spans="1:8" x14ac:dyDescent="0.25">
      <c r="A3207" s="13">
        <v>3.897297764257011</v>
      </c>
      <c r="B3207" s="18">
        <v>14.5</v>
      </c>
      <c r="D3207" s="8"/>
      <c r="E3207" s="9"/>
      <c r="G3207" s="8"/>
      <c r="H3207" s="8"/>
    </row>
    <row r="3208" spans="1:8" x14ac:dyDescent="0.25">
      <c r="A3208" s="13">
        <v>3.8970953247361284</v>
      </c>
      <c r="B3208" s="18">
        <v>9.5</v>
      </c>
      <c r="D3208" s="8"/>
      <c r="E3208" s="9"/>
      <c r="G3208" s="8"/>
      <c r="H3208" s="8"/>
    </row>
    <row r="3209" spans="1:8" x14ac:dyDescent="0.25">
      <c r="A3209" s="13">
        <v>3.8970690758892466</v>
      </c>
      <c r="B3209" s="18">
        <v>6.6</v>
      </c>
      <c r="D3209" s="8"/>
      <c r="E3209" s="9"/>
      <c r="G3209" s="8"/>
      <c r="H3209" s="8"/>
    </row>
    <row r="3210" spans="1:8" x14ac:dyDescent="0.25">
      <c r="A3210" s="13">
        <v>3.8969634586671447</v>
      </c>
      <c r="B3210" s="18">
        <v>8</v>
      </c>
      <c r="D3210" s="8"/>
      <c r="E3210" s="9"/>
      <c r="G3210" s="8"/>
      <c r="H3210" s="8"/>
    </row>
    <row r="3211" spans="1:8" x14ac:dyDescent="0.25">
      <c r="A3211" s="13">
        <v>3.8966441842194017</v>
      </c>
      <c r="B3211" s="18">
        <v>12</v>
      </c>
      <c r="D3211" s="8"/>
      <c r="E3211" s="9"/>
      <c r="G3211" s="8"/>
      <c r="H3211" s="8"/>
    </row>
    <row r="3212" spans="1:8" x14ac:dyDescent="0.25">
      <c r="A3212" s="13">
        <v>3.896626452910616</v>
      </c>
      <c r="B3212" s="18">
        <v>5.8</v>
      </c>
      <c r="D3212" s="8"/>
      <c r="E3212" s="9"/>
      <c r="G3212" s="8"/>
      <c r="H3212" s="8"/>
    </row>
    <row r="3213" spans="1:8" x14ac:dyDescent="0.25">
      <c r="A3213" s="13">
        <v>3.8963678475427863</v>
      </c>
      <c r="B3213" s="18">
        <v>10</v>
      </c>
      <c r="D3213" s="8"/>
      <c r="E3213" s="9"/>
      <c r="G3213" s="8"/>
      <c r="H3213" s="8"/>
    </row>
    <row r="3214" spans="1:8" x14ac:dyDescent="0.25">
      <c r="A3214" s="13">
        <v>3.8963678475427863</v>
      </c>
      <c r="B3214" s="18">
        <v>4.7</v>
      </c>
      <c r="D3214" s="8"/>
      <c r="E3214" s="9"/>
      <c r="G3214" s="8"/>
      <c r="H3214" s="8"/>
    </row>
    <row r="3215" spans="1:8" x14ac:dyDescent="0.25">
      <c r="A3215" s="13">
        <v>3.8963678475427863</v>
      </c>
      <c r="B3215" s="18">
        <v>5</v>
      </c>
      <c r="D3215" s="8"/>
      <c r="E3215" s="9"/>
      <c r="G3215" s="8"/>
      <c r="H3215" s="8"/>
    </row>
    <row r="3216" spans="1:8" x14ac:dyDescent="0.25">
      <c r="A3216" s="13">
        <v>3.8961202816566658</v>
      </c>
      <c r="B3216" s="18">
        <v>7.5</v>
      </c>
      <c r="D3216" s="8"/>
      <c r="E3216" s="9"/>
      <c r="G3216" s="8"/>
      <c r="H3216" s="8"/>
    </row>
    <row r="3217" spans="1:8" x14ac:dyDescent="0.25">
      <c r="A3217" s="13">
        <v>3.8959636494448562</v>
      </c>
      <c r="B3217" s="18">
        <v>21.7</v>
      </c>
      <c r="D3217" s="8"/>
      <c r="E3217" s="9"/>
      <c r="G3217" s="8"/>
      <c r="H3217" s="8"/>
    </row>
    <row r="3218" spans="1:8" x14ac:dyDescent="0.25">
      <c r="A3218" s="13">
        <v>3.8959636494448562</v>
      </c>
      <c r="B3218" s="18">
        <v>21.4</v>
      </c>
      <c r="D3218" s="8"/>
      <c r="E3218" s="9"/>
      <c r="G3218" s="8"/>
      <c r="H3218" s="8"/>
    </row>
    <row r="3219" spans="1:8" x14ac:dyDescent="0.25">
      <c r="A3219" s="13">
        <v>3.8959622558035649</v>
      </c>
      <c r="B3219" s="18">
        <v>3.3</v>
      </c>
      <c r="D3219" s="8"/>
      <c r="E3219" s="9"/>
      <c r="G3219" s="8"/>
      <c r="H3219" s="8"/>
    </row>
    <row r="3220" spans="1:8" x14ac:dyDescent="0.25">
      <c r="A3220" s="13">
        <v>3.8953054846753723</v>
      </c>
      <c r="B3220" s="18">
        <v>7.8</v>
      </c>
      <c r="D3220" s="8"/>
      <c r="E3220" s="9"/>
      <c r="G3220" s="8"/>
      <c r="H3220" s="8"/>
    </row>
    <row r="3221" spans="1:8" x14ac:dyDescent="0.25">
      <c r="A3221" s="13">
        <v>3.8952777930038796</v>
      </c>
      <c r="B3221" s="18">
        <v>3</v>
      </c>
      <c r="D3221" s="8"/>
      <c r="E3221" s="9"/>
      <c r="G3221" s="8"/>
      <c r="H3221" s="8"/>
    </row>
    <row r="3222" spans="1:8" x14ac:dyDescent="0.25">
      <c r="A3222" s="13">
        <v>3.8952598987856355</v>
      </c>
      <c r="B3222" s="18">
        <v>7.5</v>
      </c>
      <c r="D3222" s="8"/>
      <c r="E3222" s="9"/>
      <c r="G3222" s="8"/>
      <c r="H3222" s="8"/>
    </row>
    <row r="3223" spans="1:8" x14ac:dyDescent="0.25">
      <c r="A3223" s="13">
        <v>3.8952598987856355</v>
      </c>
      <c r="B3223" s="18">
        <v>11</v>
      </c>
      <c r="D3223" s="8"/>
      <c r="E3223" s="9"/>
      <c r="G3223" s="8"/>
      <c r="H3223" s="8"/>
    </row>
    <row r="3224" spans="1:8" x14ac:dyDescent="0.25">
      <c r="A3224" s="13">
        <v>3.8951708584194287</v>
      </c>
      <c r="B3224" s="18">
        <v>2</v>
      </c>
      <c r="D3224" s="8"/>
      <c r="E3224" s="9"/>
      <c r="G3224" s="8"/>
      <c r="H3224" s="8"/>
    </row>
    <row r="3225" spans="1:8" x14ac:dyDescent="0.25">
      <c r="A3225" s="13">
        <v>3.8949128931561008</v>
      </c>
      <c r="B3225" s="18">
        <v>3.5</v>
      </c>
      <c r="D3225" s="8"/>
      <c r="E3225" s="9"/>
      <c r="G3225" s="8"/>
      <c r="H3225" s="8"/>
    </row>
    <row r="3226" spans="1:8" x14ac:dyDescent="0.25">
      <c r="A3226" s="13">
        <v>3.8948249979990832</v>
      </c>
      <c r="B3226" s="18">
        <v>4.3</v>
      </c>
      <c r="D3226" s="8"/>
      <c r="E3226" s="9"/>
      <c r="G3226" s="8"/>
      <c r="H3226" s="8"/>
    </row>
    <row r="3227" spans="1:8" x14ac:dyDescent="0.25">
      <c r="A3227" s="13">
        <v>3.8944986644450448</v>
      </c>
      <c r="B3227" s="18">
        <v>8.9</v>
      </c>
      <c r="D3227" s="8"/>
      <c r="E3227" s="9"/>
      <c r="G3227" s="8"/>
      <c r="H3227" s="8"/>
    </row>
    <row r="3228" spans="1:8" x14ac:dyDescent="0.25">
      <c r="A3228" s="13">
        <v>3.894098570993064</v>
      </c>
      <c r="B3228" s="18">
        <v>14.6</v>
      </c>
      <c r="D3228" s="8"/>
      <c r="E3228" s="9"/>
      <c r="G3228" s="8"/>
      <c r="H3228" s="8"/>
    </row>
    <row r="3229" spans="1:8" x14ac:dyDescent="0.25">
      <c r="A3229" s="13">
        <v>3.8938640246465059</v>
      </c>
      <c r="B3229" s="18">
        <v>3.1</v>
      </c>
      <c r="D3229" s="8"/>
      <c r="E3229" s="9"/>
      <c r="G3229" s="8"/>
      <c r="H3229" s="8"/>
    </row>
    <row r="3230" spans="1:8" x14ac:dyDescent="0.25">
      <c r="A3230" s="13">
        <v>3.8938523974671946</v>
      </c>
      <c r="B3230" s="18">
        <v>13</v>
      </c>
      <c r="D3230" s="8"/>
      <c r="E3230" s="9"/>
      <c r="G3230" s="8"/>
      <c r="H3230" s="8"/>
    </row>
    <row r="3231" spans="1:8" x14ac:dyDescent="0.25">
      <c r="A3231" s="13">
        <v>3.8933823490745443</v>
      </c>
      <c r="B3231" s="18">
        <v>7</v>
      </c>
      <c r="D3231" s="8"/>
      <c r="E3231" s="9"/>
      <c r="G3231" s="8"/>
      <c r="H3231" s="8"/>
    </row>
    <row r="3232" spans="1:8" x14ac:dyDescent="0.25">
      <c r="A3232" s="13">
        <v>3.8932519004099153</v>
      </c>
      <c r="B3232" s="18">
        <v>4.4000000000000004</v>
      </c>
      <c r="D3232" s="8"/>
      <c r="E3232" s="9"/>
      <c r="G3232" s="8"/>
      <c r="H3232" s="8"/>
    </row>
    <row r="3233" spans="1:8" x14ac:dyDescent="0.25">
      <c r="A3233" s="13">
        <v>3.8931486468079743</v>
      </c>
      <c r="B3233" s="18">
        <v>11.5</v>
      </c>
      <c r="D3233" s="8"/>
      <c r="E3233" s="9"/>
      <c r="G3233" s="8"/>
      <c r="H3233" s="8"/>
    </row>
    <row r="3234" spans="1:8" x14ac:dyDescent="0.25">
      <c r="A3234" s="13">
        <v>3.8927304615760727</v>
      </c>
      <c r="B3234" s="18">
        <v>6.5</v>
      </c>
      <c r="D3234" s="8"/>
      <c r="E3234" s="9"/>
      <c r="G3234" s="8"/>
      <c r="H3234" s="8"/>
    </row>
    <row r="3235" spans="1:8" x14ac:dyDescent="0.25">
      <c r="A3235" s="13">
        <v>3.8924448961487537</v>
      </c>
      <c r="B3235" s="18">
        <v>15</v>
      </c>
      <c r="D3235" s="8"/>
      <c r="E3235" s="9"/>
      <c r="G3235" s="8"/>
      <c r="H3235" s="8"/>
    </row>
    <row r="3236" spans="1:8" x14ac:dyDescent="0.25">
      <c r="A3236" s="13">
        <v>3.8923559653966375</v>
      </c>
      <c r="B3236" s="18">
        <v>16</v>
      </c>
      <c r="D3236" s="8"/>
      <c r="E3236" s="9"/>
      <c r="G3236" s="8"/>
      <c r="H3236" s="8"/>
    </row>
    <row r="3237" spans="1:8" x14ac:dyDescent="0.25">
      <c r="A3237" s="13">
        <v>3.8920930208191424</v>
      </c>
      <c r="B3237" s="18">
        <v>6.7</v>
      </c>
      <c r="D3237" s="8"/>
      <c r="E3237" s="9"/>
      <c r="G3237" s="8"/>
      <c r="H3237" s="8"/>
    </row>
    <row r="3238" spans="1:8" x14ac:dyDescent="0.25">
      <c r="A3238" s="13">
        <v>3.8919420779413487</v>
      </c>
      <c r="B3238" s="18">
        <v>1.4</v>
      </c>
      <c r="D3238" s="8"/>
      <c r="E3238" s="9"/>
      <c r="G3238" s="8"/>
      <c r="H3238" s="8"/>
    </row>
    <row r="3239" spans="1:8" x14ac:dyDescent="0.25">
      <c r="A3239" s="13">
        <v>3.8916164238712012</v>
      </c>
      <c r="B3239" s="18">
        <v>7.6</v>
      </c>
      <c r="D3239" s="8"/>
      <c r="E3239" s="9"/>
      <c r="G3239" s="8"/>
      <c r="H3239" s="8"/>
    </row>
    <row r="3240" spans="1:8" x14ac:dyDescent="0.25">
      <c r="A3240" s="13">
        <v>3.8914015608781463</v>
      </c>
      <c r="B3240" s="18">
        <v>2</v>
      </c>
      <c r="D3240" s="8"/>
      <c r="E3240" s="9"/>
      <c r="G3240" s="8"/>
      <c r="H3240" s="8"/>
    </row>
    <row r="3241" spans="1:8" x14ac:dyDescent="0.25">
      <c r="A3241" s="13">
        <v>3.8914015608781463</v>
      </c>
      <c r="B3241" s="18">
        <v>12.9</v>
      </c>
      <c r="D3241" s="8"/>
      <c r="E3241" s="9"/>
      <c r="G3241" s="8"/>
      <c r="H3241" s="8"/>
    </row>
    <row r="3242" spans="1:8" x14ac:dyDescent="0.25">
      <c r="A3242" s="13">
        <v>3.8914015608781463</v>
      </c>
      <c r="B3242" s="18">
        <v>10</v>
      </c>
      <c r="D3242" s="8"/>
      <c r="E3242" s="9"/>
      <c r="G3242" s="8"/>
      <c r="H3242" s="8"/>
    </row>
    <row r="3243" spans="1:8" x14ac:dyDescent="0.25">
      <c r="A3243" s="13">
        <v>3.8903360608998043</v>
      </c>
      <c r="B3243" s="18">
        <v>22.5</v>
      </c>
      <c r="D3243" s="8"/>
      <c r="E3243" s="9"/>
      <c r="G3243" s="8"/>
      <c r="H3243" s="8"/>
    </row>
    <row r="3244" spans="1:8" x14ac:dyDescent="0.25">
      <c r="A3244" s="13">
        <v>3.889820552802703</v>
      </c>
      <c r="B3244" s="18">
        <v>10</v>
      </c>
      <c r="D3244" s="8"/>
      <c r="E3244" s="9"/>
      <c r="G3244" s="8"/>
      <c r="H3244" s="8"/>
    </row>
    <row r="3245" spans="1:8" x14ac:dyDescent="0.25">
      <c r="A3245" s="13">
        <v>3.889802090606405</v>
      </c>
      <c r="B3245" s="18">
        <v>4.2</v>
      </c>
      <c r="D3245" s="8"/>
      <c r="E3245" s="9"/>
      <c r="G3245" s="8"/>
      <c r="H3245" s="8"/>
    </row>
    <row r="3246" spans="1:8" x14ac:dyDescent="0.25">
      <c r="A3246" s="13">
        <v>3.8898012394819448</v>
      </c>
      <c r="B3246" s="18">
        <v>0.7</v>
      </c>
      <c r="D3246" s="8"/>
      <c r="E3246" s="9"/>
      <c r="G3246" s="8"/>
      <c r="H3246" s="8"/>
    </row>
    <row r="3247" spans="1:8" x14ac:dyDescent="0.25">
      <c r="A3247" s="13">
        <v>3.8891176278067205</v>
      </c>
      <c r="B3247" s="18">
        <v>3</v>
      </c>
      <c r="D3247" s="8"/>
      <c r="E3247" s="9"/>
      <c r="G3247" s="8"/>
      <c r="H3247" s="8"/>
    </row>
    <row r="3248" spans="1:8" x14ac:dyDescent="0.25">
      <c r="A3248" s="13">
        <v>3.8888012237681062</v>
      </c>
      <c r="B3248" s="18">
        <v>9.3000000000000007</v>
      </c>
      <c r="D3248" s="8"/>
      <c r="E3248" s="9"/>
      <c r="G3248" s="8"/>
      <c r="H3248" s="8"/>
    </row>
    <row r="3249" spans="1:8" x14ac:dyDescent="0.25">
      <c r="A3249" s="13">
        <v>3.8886206832090817</v>
      </c>
      <c r="B3249" s="18">
        <v>7.9</v>
      </c>
      <c r="D3249" s="8"/>
      <c r="E3249" s="9"/>
      <c r="G3249" s="8"/>
      <c r="H3249" s="8"/>
    </row>
    <row r="3250" spans="1:8" x14ac:dyDescent="0.25">
      <c r="A3250" s="13">
        <v>3.8884331650070361</v>
      </c>
      <c r="B3250" s="18">
        <v>7.5</v>
      </c>
      <c r="D3250" s="8"/>
      <c r="E3250" s="9"/>
      <c r="G3250" s="8"/>
      <c r="H3250" s="8"/>
    </row>
    <row r="3251" spans="1:8" x14ac:dyDescent="0.25">
      <c r="A3251" s="13">
        <v>3.8880981845310361</v>
      </c>
      <c r="B3251" s="18">
        <v>11</v>
      </c>
      <c r="D3251" s="8"/>
      <c r="E3251" s="9"/>
      <c r="G3251" s="8"/>
      <c r="H3251" s="8"/>
    </row>
    <row r="3252" spans="1:8" x14ac:dyDescent="0.25">
      <c r="A3252" s="13">
        <v>3.8878837507526014</v>
      </c>
      <c r="B3252" s="18">
        <v>3.7</v>
      </c>
      <c r="D3252" s="8"/>
      <c r="E3252" s="9"/>
      <c r="G3252" s="8"/>
      <c r="H3252" s="8"/>
    </row>
    <row r="3253" spans="1:8" x14ac:dyDescent="0.25">
      <c r="A3253" s="13">
        <v>3.8878837507526014</v>
      </c>
      <c r="B3253" s="18">
        <v>16</v>
      </c>
      <c r="D3253" s="8"/>
      <c r="E3253" s="9"/>
      <c r="G3253" s="8"/>
      <c r="H3253" s="8"/>
    </row>
    <row r="3254" spans="1:8" x14ac:dyDescent="0.25">
      <c r="A3254" s="13">
        <v>3.8875186415342102</v>
      </c>
      <c r="B3254" s="18">
        <v>2</v>
      </c>
      <c r="D3254" s="8"/>
      <c r="E3254" s="9"/>
      <c r="G3254" s="8"/>
      <c r="H3254" s="8"/>
    </row>
    <row r="3255" spans="1:8" x14ac:dyDescent="0.25">
      <c r="A3255" s="13">
        <v>3.8875186415342102</v>
      </c>
      <c r="B3255" s="18">
        <v>12.1</v>
      </c>
      <c r="D3255" s="8"/>
      <c r="E3255" s="9"/>
      <c r="G3255" s="8"/>
      <c r="H3255" s="8"/>
    </row>
    <row r="3256" spans="1:8" x14ac:dyDescent="0.25">
      <c r="A3256" s="13">
        <v>3.8869695534050823</v>
      </c>
      <c r="B3256" s="18">
        <v>6.5</v>
      </c>
      <c r="D3256" s="8"/>
      <c r="E3256" s="9"/>
      <c r="G3256" s="8"/>
      <c r="H3256" s="8"/>
    </row>
    <row r="3257" spans="1:8" x14ac:dyDescent="0.25">
      <c r="A3257" s="13">
        <v>3.8869106440293324</v>
      </c>
      <c r="B3257" s="18">
        <v>17</v>
      </c>
      <c r="D3257" s="8"/>
      <c r="E3257" s="9"/>
      <c r="G3257" s="8"/>
      <c r="H3257" s="8"/>
    </row>
    <row r="3258" spans="1:8" x14ac:dyDescent="0.25">
      <c r="A3258" s="13">
        <v>3.8862201298893457</v>
      </c>
      <c r="B3258" s="18">
        <v>8</v>
      </c>
      <c r="D3258" s="8"/>
      <c r="E3258" s="9"/>
      <c r="G3258" s="8"/>
      <c r="H3258" s="8"/>
    </row>
    <row r="3259" spans="1:8" x14ac:dyDescent="0.25">
      <c r="A3259" s="13">
        <v>3.8856953138082995</v>
      </c>
      <c r="B3259" s="18">
        <v>2.2999999999999998</v>
      </c>
      <c r="D3259" s="8"/>
      <c r="E3259" s="9"/>
      <c r="G3259" s="8"/>
      <c r="H3259" s="8"/>
    </row>
    <row r="3260" spans="1:8" x14ac:dyDescent="0.25">
      <c r="A3260" s="13">
        <v>3.8856665111129138</v>
      </c>
      <c r="B3260" s="18">
        <v>6</v>
      </c>
      <c r="D3260" s="8"/>
      <c r="E3260" s="9"/>
      <c r="G3260" s="8"/>
      <c r="H3260" s="8"/>
    </row>
    <row r="3261" spans="1:8" x14ac:dyDescent="0.25">
      <c r="A3261" s="13">
        <v>3.8856665111129138</v>
      </c>
      <c r="B3261" s="18">
        <v>1.7</v>
      </c>
      <c r="D3261" s="8"/>
      <c r="E3261" s="9"/>
      <c r="G3261" s="8"/>
      <c r="H3261" s="8"/>
    </row>
    <row r="3262" spans="1:8" x14ac:dyDescent="0.25">
      <c r="A3262" s="13">
        <v>3.8856665111129138</v>
      </c>
      <c r="B3262" s="18">
        <v>4.5</v>
      </c>
      <c r="D3262" s="8"/>
      <c r="E3262" s="9"/>
      <c r="G3262" s="8"/>
      <c r="H3262" s="8"/>
    </row>
    <row r="3263" spans="1:8" x14ac:dyDescent="0.25">
      <c r="A3263" s="13">
        <v>3.8856229504071944</v>
      </c>
      <c r="B3263" s="18">
        <v>17</v>
      </c>
      <c r="D3263" s="8"/>
      <c r="E3263" s="9"/>
      <c r="G3263" s="8"/>
      <c r="H3263" s="8"/>
    </row>
    <row r="3264" spans="1:8" x14ac:dyDescent="0.25">
      <c r="A3264" s="13">
        <v>3.8854556896426473</v>
      </c>
      <c r="B3264" s="18">
        <v>12.7</v>
      </c>
      <c r="D3264" s="8"/>
      <c r="E3264" s="9"/>
      <c r="G3264" s="8"/>
      <c r="H3264" s="8"/>
    </row>
    <row r="3265" spans="1:8" x14ac:dyDescent="0.25">
      <c r="A3265" s="13">
        <v>3.8850695026521653</v>
      </c>
      <c r="B3265" s="18">
        <v>8.1999999999999993</v>
      </c>
      <c r="D3265" s="8"/>
      <c r="E3265" s="9"/>
      <c r="G3265" s="8"/>
      <c r="H3265" s="8"/>
    </row>
    <row r="3266" spans="1:8" x14ac:dyDescent="0.25">
      <c r="A3266" s="13">
        <v>3.8847036388973279</v>
      </c>
      <c r="B3266" s="18">
        <v>18</v>
      </c>
      <c r="D3266" s="8"/>
      <c r="E3266" s="9"/>
      <c r="G3266" s="8"/>
      <c r="H3266" s="8"/>
    </row>
    <row r="3267" spans="1:8" x14ac:dyDescent="0.25">
      <c r="A3267" s="13">
        <v>3.8847036388973279</v>
      </c>
      <c r="B3267" s="18">
        <v>8</v>
      </c>
      <c r="D3267" s="8"/>
      <c r="E3267" s="9"/>
      <c r="G3267" s="8"/>
      <c r="H3267" s="8"/>
    </row>
    <row r="3268" spans="1:8" x14ac:dyDescent="0.25">
      <c r="A3268" s="13">
        <v>3.8843659406270565</v>
      </c>
      <c r="B3268" s="18">
        <v>25</v>
      </c>
      <c r="D3268" s="8"/>
      <c r="E3268" s="9"/>
      <c r="G3268" s="8"/>
      <c r="H3268" s="8"/>
    </row>
    <row r="3269" spans="1:8" x14ac:dyDescent="0.25">
      <c r="A3269" s="13">
        <v>3.8842538997355178</v>
      </c>
      <c r="B3269" s="18">
        <v>1</v>
      </c>
      <c r="D3269" s="8"/>
      <c r="E3269" s="9"/>
      <c r="G3269" s="8"/>
      <c r="H3269" s="8"/>
    </row>
    <row r="3270" spans="1:8" x14ac:dyDescent="0.25">
      <c r="A3270" s="13">
        <v>3.8842538997355178</v>
      </c>
      <c r="B3270" s="18">
        <v>7.1</v>
      </c>
      <c r="D3270" s="8"/>
      <c r="E3270" s="9"/>
      <c r="G3270" s="8"/>
      <c r="H3270" s="8"/>
    </row>
    <row r="3271" spans="1:8" x14ac:dyDescent="0.25">
      <c r="A3271" s="13">
        <v>3.8836030459103621</v>
      </c>
      <c r="B3271" s="18">
        <v>10.5</v>
      </c>
      <c r="D3271" s="8"/>
      <c r="E3271" s="9"/>
      <c r="G3271" s="8"/>
      <c r="H3271" s="8"/>
    </row>
    <row r="3272" spans="1:8" x14ac:dyDescent="0.25">
      <c r="A3272" s="13">
        <v>3.883575757004162</v>
      </c>
      <c r="B3272" s="18">
        <v>7.5</v>
      </c>
      <c r="D3272" s="8"/>
      <c r="E3272" s="9"/>
      <c r="G3272" s="8"/>
      <c r="H3272" s="8"/>
    </row>
    <row r="3273" spans="1:8" x14ac:dyDescent="0.25">
      <c r="A3273" s="13">
        <v>3.8832961375788861</v>
      </c>
      <c r="B3273" s="18">
        <v>14</v>
      </c>
      <c r="D3273" s="8"/>
      <c r="E3273" s="9"/>
      <c r="G3273" s="8"/>
      <c r="H3273" s="8"/>
    </row>
    <row r="3274" spans="1:8" x14ac:dyDescent="0.25">
      <c r="A3274" s="13">
        <v>3.8826390202967449</v>
      </c>
      <c r="B3274" s="18">
        <v>8</v>
      </c>
      <c r="D3274" s="8"/>
      <c r="E3274" s="9"/>
      <c r="G3274" s="8"/>
      <c r="H3274" s="8"/>
    </row>
    <row r="3275" spans="1:8" x14ac:dyDescent="0.25">
      <c r="A3275" s="13">
        <v>3.8818886362604452</v>
      </c>
      <c r="B3275" s="18">
        <v>14</v>
      </c>
      <c r="D3275" s="8"/>
      <c r="E3275" s="9"/>
      <c r="G3275" s="8"/>
      <c r="H3275" s="8"/>
    </row>
    <row r="3276" spans="1:8" x14ac:dyDescent="0.25">
      <c r="A3276" s="13">
        <v>3.8815831414135293</v>
      </c>
      <c r="B3276" s="18">
        <v>9.1</v>
      </c>
      <c r="D3276" s="8"/>
      <c r="E3276" s="9"/>
      <c r="G3276" s="8"/>
      <c r="H3276" s="8"/>
    </row>
    <row r="3277" spans="1:8" x14ac:dyDescent="0.25">
      <c r="A3277" s="13">
        <v>3.8810908264825916</v>
      </c>
      <c r="B3277" s="18">
        <v>15</v>
      </c>
      <c r="D3277" s="8"/>
      <c r="E3277" s="9"/>
      <c r="G3277" s="8"/>
      <c r="H3277" s="8"/>
    </row>
    <row r="3278" spans="1:8" x14ac:dyDescent="0.25">
      <c r="A3278" s="13">
        <v>3.8809858263695562</v>
      </c>
      <c r="B3278" s="18">
        <v>4.5</v>
      </c>
      <c r="D3278" s="8"/>
      <c r="E3278" s="9"/>
      <c r="G3278" s="8"/>
      <c r="H3278" s="8"/>
    </row>
    <row r="3279" spans="1:8" x14ac:dyDescent="0.25">
      <c r="A3279" s="13">
        <v>3.8809040742105085</v>
      </c>
      <c r="B3279" s="18">
        <v>15.7</v>
      </c>
      <c r="D3279" s="8"/>
      <c r="E3279" s="9"/>
      <c r="G3279" s="8"/>
      <c r="H3279" s="8"/>
    </row>
    <row r="3280" spans="1:8" x14ac:dyDescent="0.25">
      <c r="A3280" s="13">
        <v>3.8806149135075474</v>
      </c>
      <c r="B3280" s="18">
        <v>5</v>
      </c>
      <c r="D3280" s="8"/>
      <c r="E3280" s="9"/>
      <c r="G3280" s="8"/>
      <c r="H3280" s="8"/>
    </row>
    <row r="3281" spans="1:8" x14ac:dyDescent="0.25">
      <c r="A3281" s="13">
        <v>3.8803046832792001</v>
      </c>
      <c r="B3281" s="18">
        <v>3</v>
      </c>
      <c r="D3281" s="8"/>
      <c r="E3281" s="9"/>
      <c r="G3281" s="8"/>
      <c r="H3281" s="8"/>
    </row>
    <row r="3282" spans="1:8" x14ac:dyDescent="0.25">
      <c r="A3282" s="13">
        <v>3.8802365384156405</v>
      </c>
      <c r="B3282" s="18">
        <v>9</v>
      </c>
      <c r="D3282" s="8"/>
      <c r="E3282" s="9"/>
      <c r="G3282" s="8"/>
      <c r="H3282" s="8"/>
    </row>
    <row r="3283" spans="1:8" x14ac:dyDescent="0.25">
      <c r="A3283" s="13">
        <v>3.8802365384156405</v>
      </c>
      <c r="B3283" s="18">
        <v>9.3000000000000007</v>
      </c>
      <c r="D3283" s="8"/>
      <c r="E3283" s="9"/>
      <c r="G3283" s="8"/>
      <c r="H3283" s="8"/>
    </row>
    <row r="3284" spans="1:8" x14ac:dyDescent="0.25">
      <c r="A3284" s="13">
        <v>3.8796511032415917</v>
      </c>
      <c r="B3284" s="18">
        <v>10.5</v>
      </c>
      <c r="D3284" s="8"/>
      <c r="E3284" s="9"/>
      <c r="G3284" s="8"/>
      <c r="H3284" s="8"/>
    </row>
    <row r="3285" spans="1:8" x14ac:dyDescent="0.25">
      <c r="A3285" s="13">
        <v>3.8795351486111387</v>
      </c>
      <c r="B3285" s="18">
        <v>7.5</v>
      </c>
      <c r="D3285" s="8"/>
      <c r="E3285" s="9"/>
      <c r="G3285" s="8"/>
      <c r="H3285" s="8"/>
    </row>
    <row r="3286" spans="1:8" x14ac:dyDescent="0.25">
      <c r="A3286" s="13">
        <v>3.8790736336235629</v>
      </c>
      <c r="B3286" s="18">
        <v>25.5</v>
      </c>
      <c r="D3286" s="8"/>
      <c r="E3286" s="9"/>
      <c r="G3286" s="8"/>
      <c r="H3286" s="8"/>
    </row>
    <row r="3287" spans="1:8" x14ac:dyDescent="0.25">
      <c r="A3287" s="13">
        <v>3.8790736336235629</v>
      </c>
      <c r="B3287" s="18">
        <v>11</v>
      </c>
      <c r="D3287" s="8"/>
      <c r="E3287" s="9"/>
      <c r="G3287" s="8"/>
      <c r="H3287" s="8"/>
    </row>
    <row r="3288" spans="1:8" x14ac:dyDescent="0.25">
      <c r="A3288" s="13">
        <v>3.8787374444261835</v>
      </c>
      <c r="B3288" s="18">
        <v>8</v>
      </c>
      <c r="D3288" s="8"/>
      <c r="E3288" s="9"/>
      <c r="G3288" s="8"/>
      <c r="H3288" s="8"/>
    </row>
    <row r="3289" spans="1:8" x14ac:dyDescent="0.25">
      <c r="A3289" s="13">
        <v>3.8787374444261835</v>
      </c>
      <c r="B3289" s="18">
        <v>12.6</v>
      </c>
      <c r="D3289" s="8"/>
      <c r="E3289" s="9"/>
      <c r="G3289" s="8"/>
      <c r="H3289" s="8"/>
    </row>
    <row r="3290" spans="1:8" x14ac:dyDescent="0.25">
      <c r="A3290" s="13">
        <v>3.8783488717322872</v>
      </c>
      <c r="B3290" s="18">
        <v>13</v>
      </c>
      <c r="D3290" s="8"/>
      <c r="E3290" s="9"/>
      <c r="G3290" s="8"/>
      <c r="H3290" s="8"/>
    </row>
    <row r="3291" spans="1:8" x14ac:dyDescent="0.25">
      <c r="A3291" s="13">
        <v>3.8777037245251709</v>
      </c>
      <c r="B3291" s="18">
        <v>16</v>
      </c>
      <c r="D3291" s="8"/>
      <c r="E3291" s="9"/>
      <c r="G3291" s="8"/>
      <c r="H3291" s="8"/>
    </row>
    <row r="3292" spans="1:8" x14ac:dyDescent="0.25">
      <c r="A3292" s="13">
        <v>3.8773303203759655</v>
      </c>
      <c r="B3292" s="18">
        <v>25</v>
      </c>
      <c r="D3292" s="8"/>
      <c r="E3292" s="9"/>
      <c r="G3292" s="8"/>
      <c r="H3292" s="8"/>
    </row>
    <row r="3293" spans="1:8" x14ac:dyDescent="0.25">
      <c r="A3293" s="13">
        <v>3.8773303203759655</v>
      </c>
      <c r="B3293" s="18">
        <v>12</v>
      </c>
      <c r="D3293" s="8"/>
      <c r="E3293" s="9"/>
      <c r="G3293" s="8"/>
      <c r="H3293" s="8"/>
    </row>
    <row r="3294" spans="1:8" x14ac:dyDescent="0.25">
      <c r="A3294" s="13">
        <v>3.876975927279577</v>
      </c>
      <c r="B3294" s="18">
        <v>2.8</v>
      </c>
      <c r="D3294" s="8"/>
      <c r="E3294" s="9"/>
      <c r="G3294" s="8"/>
      <c r="H3294" s="8"/>
    </row>
    <row r="3295" spans="1:8" x14ac:dyDescent="0.25">
      <c r="A3295" s="13">
        <v>3.8765102179580011</v>
      </c>
      <c r="B3295" s="18">
        <v>6.3</v>
      </c>
      <c r="D3295" s="8"/>
      <c r="E3295" s="9"/>
      <c r="G3295" s="8"/>
      <c r="H3295" s="8"/>
    </row>
    <row r="3296" spans="1:8" x14ac:dyDescent="0.25">
      <c r="A3296" s="13">
        <v>3.875476801111545</v>
      </c>
      <c r="B3296" s="18">
        <v>13.5</v>
      </c>
      <c r="D3296" s="8"/>
      <c r="E3296" s="9"/>
      <c r="G3296" s="8"/>
      <c r="H3296" s="8"/>
    </row>
    <row r="3297" spans="1:8" x14ac:dyDescent="0.25">
      <c r="A3297" s="13">
        <v>3.8752127405691605</v>
      </c>
      <c r="B3297" s="18">
        <v>5</v>
      </c>
      <c r="D3297" s="8"/>
      <c r="E3297" s="9"/>
      <c r="G3297" s="8"/>
      <c r="H3297" s="8"/>
    </row>
    <row r="3298" spans="1:8" x14ac:dyDescent="0.25">
      <c r="A3298" s="13">
        <v>3.8752127405691605</v>
      </c>
      <c r="B3298" s="18">
        <v>3.7</v>
      </c>
      <c r="D3298" s="8"/>
      <c r="E3298" s="9"/>
      <c r="G3298" s="8"/>
      <c r="H3298" s="8"/>
    </row>
    <row r="3299" spans="1:8" x14ac:dyDescent="0.25">
      <c r="A3299" s="13">
        <v>3.8748511296682406</v>
      </c>
      <c r="B3299" s="18">
        <v>26</v>
      </c>
      <c r="D3299" s="8"/>
      <c r="E3299" s="9"/>
      <c r="G3299" s="8"/>
      <c r="H3299" s="8"/>
    </row>
    <row r="3300" spans="1:8" x14ac:dyDescent="0.25">
      <c r="A3300" s="13">
        <v>3.8745435317425088</v>
      </c>
      <c r="B3300" s="18">
        <v>4</v>
      </c>
      <c r="D3300" s="8"/>
      <c r="E3300" s="9"/>
      <c r="G3300" s="8"/>
      <c r="H3300" s="8"/>
    </row>
    <row r="3301" spans="1:8" x14ac:dyDescent="0.25">
      <c r="A3301" s="13">
        <v>3.8745435317425088</v>
      </c>
      <c r="B3301" s="18">
        <v>7.7</v>
      </c>
      <c r="D3301" s="8"/>
      <c r="E3301" s="9"/>
      <c r="G3301" s="8"/>
      <c r="H3301" s="8"/>
    </row>
    <row r="3302" spans="1:8" x14ac:dyDescent="0.25">
      <c r="A3302" s="13">
        <v>3.8745160722755294</v>
      </c>
      <c r="B3302" s="18">
        <v>11.4</v>
      </c>
      <c r="D3302" s="8"/>
      <c r="E3302" s="9"/>
      <c r="G3302" s="8"/>
      <c r="H3302" s="8"/>
    </row>
    <row r="3303" spans="1:8" x14ac:dyDescent="0.25">
      <c r="A3303" s="13">
        <v>3.8740647382972004</v>
      </c>
      <c r="B3303" s="18">
        <v>7.9</v>
      </c>
      <c r="D3303" s="8"/>
      <c r="E3303" s="9"/>
      <c r="G3303" s="8"/>
      <c r="H3303" s="8"/>
    </row>
    <row r="3304" spans="1:8" x14ac:dyDescent="0.25">
      <c r="A3304" s="13">
        <v>3.8740647382972004</v>
      </c>
      <c r="B3304" s="18">
        <v>5.4</v>
      </c>
      <c r="D3304" s="8"/>
      <c r="E3304" s="9"/>
      <c r="G3304" s="8"/>
      <c r="H3304" s="8"/>
    </row>
    <row r="3305" spans="1:8" x14ac:dyDescent="0.25">
      <c r="A3305" s="13">
        <v>3.8740594462136642</v>
      </c>
      <c r="B3305" s="18">
        <v>9.1999999999999993</v>
      </c>
      <c r="D3305" s="8"/>
      <c r="E3305" s="9"/>
      <c r="G3305" s="8"/>
      <c r="H3305" s="8"/>
    </row>
    <row r="3306" spans="1:8" x14ac:dyDescent="0.25">
      <c r="A3306" s="13">
        <v>3.8740594462136642</v>
      </c>
      <c r="B3306" s="18">
        <v>11.1</v>
      </c>
      <c r="D3306" s="8"/>
      <c r="E3306" s="9"/>
      <c r="G3306" s="8"/>
      <c r="H3306" s="8"/>
    </row>
    <row r="3307" spans="1:8" x14ac:dyDescent="0.25">
      <c r="A3307" s="13">
        <v>3.8740594462136642</v>
      </c>
      <c r="B3307" s="18">
        <v>4.4000000000000004</v>
      </c>
      <c r="D3307" s="8"/>
      <c r="E3307" s="9"/>
      <c r="G3307" s="8"/>
      <c r="H3307" s="8"/>
    </row>
    <row r="3308" spans="1:8" x14ac:dyDescent="0.25">
      <c r="A3308" s="13">
        <v>3.8740443572745065</v>
      </c>
      <c r="B3308" s="18">
        <v>9</v>
      </c>
      <c r="D3308" s="8"/>
      <c r="E3308" s="9"/>
      <c r="G3308" s="8"/>
      <c r="H3308" s="8"/>
    </row>
    <row r="3309" spans="1:8" x14ac:dyDescent="0.25">
      <c r="A3309" s="13">
        <v>3.8737688829031192</v>
      </c>
      <c r="B3309" s="18">
        <v>12.4</v>
      </c>
      <c r="D3309" s="8"/>
      <c r="E3309" s="9"/>
      <c r="G3309" s="8"/>
      <c r="H3309" s="8"/>
    </row>
    <row r="3310" spans="1:8" x14ac:dyDescent="0.25">
      <c r="A3310" s="13">
        <v>3.8733369410516061</v>
      </c>
      <c r="B3310" s="18">
        <v>15</v>
      </c>
      <c r="D3310" s="8"/>
      <c r="E3310" s="9"/>
      <c r="G3310" s="8"/>
      <c r="H3310" s="8"/>
    </row>
    <row r="3311" spans="1:8" x14ac:dyDescent="0.25">
      <c r="A3311" s="13">
        <v>3.8731219864604101</v>
      </c>
      <c r="B3311" s="18">
        <v>4.5999999999999996</v>
      </c>
      <c r="D3311" s="8"/>
      <c r="E3311" s="9"/>
      <c r="G3311" s="8"/>
      <c r="H3311" s="8"/>
    </row>
    <row r="3312" spans="1:8" x14ac:dyDescent="0.25">
      <c r="A3312" s="13">
        <v>3.8728302219272543</v>
      </c>
      <c r="B3312" s="18">
        <v>8.5</v>
      </c>
      <c r="D3312" s="8"/>
      <c r="E3312" s="9"/>
      <c r="G3312" s="8"/>
      <c r="H3312" s="8"/>
    </row>
    <row r="3313" spans="1:8" x14ac:dyDescent="0.25">
      <c r="A3313" s="13">
        <v>3.8728302219272543</v>
      </c>
      <c r="B3313" s="18">
        <v>9.1</v>
      </c>
      <c r="D3313" s="8"/>
      <c r="E3313" s="9"/>
      <c r="G3313" s="8"/>
      <c r="H3313" s="8"/>
    </row>
    <row r="3314" spans="1:8" x14ac:dyDescent="0.25">
      <c r="A3314" s="13">
        <v>3.8718813465604187</v>
      </c>
      <c r="B3314" s="18">
        <v>12</v>
      </c>
      <c r="D3314" s="8"/>
      <c r="E3314" s="9"/>
      <c r="G3314" s="8"/>
      <c r="H3314" s="8"/>
    </row>
    <row r="3315" spans="1:8" x14ac:dyDescent="0.25">
      <c r="A3315" s="13">
        <v>3.871761637537209</v>
      </c>
      <c r="B3315" s="18">
        <v>9</v>
      </c>
      <c r="D3315" s="14"/>
      <c r="E3315" s="9"/>
      <c r="G3315" s="8"/>
      <c r="H3315" s="8"/>
    </row>
    <row r="3316" spans="1:8" x14ac:dyDescent="0.25">
      <c r="A3316" s="13">
        <v>3.871633622969139</v>
      </c>
      <c r="B3316" s="18">
        <v>9</v>
      </c>
      <c r="D3316" s="8"/>
      <c r="E3316" s="9"/>
      <c r="G3316" s="8"/>
      <c r="H3316" s="8"/>
    </row>
    <row r="3317" spans="1:8" x14ac:dyDescent="0.25">
      <c r="A3317" s="13">
        <v>3.8713323763721372</v>
      </c>
      <c r="B3317" s="18">
        <v>9</v>
      </c>
      <c r="D3317" s="8"/>
      <c r="E3317" s="9"/>
      <c r="G3317" s="8"/>
      <c r="H3317" s="8"/>
    </row>
    <row r="3318" spans="1:8" x14ac:dyDescent="0.25">
      <c r="A3318" s="13">
        <v>3.8713323763721372</v>
      </c>
      <c r="B3318" s="18">
        <v>13</v>
      </c>
      <c r="D3318" s="8"/>
      <c r="E3318" s="9"/>
      <c r="G3318" s="8"/>
      <c r="H3318" s="8"/>
    </row>
    <row r="3319" spans="1:8" x14ac:dyDescent="0.25">
      <c r="A3319" s="13">
        <v>3.8709982621499841</v>
      </c>
      <c r="B3319" s="18">
        <v>9.6999999999999993</v>
      </c>
      <c r="D3319" s="8"/>
      <c r="E3319" s="9"/>
      <c r="G3319" s="8"/>
      <c r="H3319" s="8"/>
    </row>
    <row r="3320" spans="1:8" x14ac:dyDescent="0.25">
      <c r="A3320" s="13">
        <v>3.8709061457757965</v>
      </c>
      <c r="B3320" s="18">
        <v>15</v>
      </c>
      <c r="D3320" s="8"/>
      <c r="E3320" s="9"/>
      <c r="G3320" s="8"/>
      <c r="H3320" s="8"/>
    </row>
    <row r="3321" spans="1:8" x14ac:dyDescent="0.25">
      <c r="A3321" s="13">
        <v>3.8706371322152422</v>
      </c>
      <c r="B3321" s="18">
        <v>14.3</v>
      </c>
      <c r="D3321" s="8"/>
      <c r="E3321" s="9"/>
      <c r="G3321" s="8"/>
      <c r="H3321" s="8"/>
    </row>
    <row r="3322" spans="1:8" x14ac:dyDescent="0.25">
      <c r="A3322" s="13">
        <v>3.8706371322152422</v>
      </c>
      <c r="B3322" s="18">
        <v>13</v>
      </c>
      <c r="D3322" s="8"/>
      <c r="E3322" s="9"/>
      <c r="G3322" s="8"/>
      <c r="H3322" s="8"/>
    </row>
    <row r="3323" spans="1:8" x14ac:dyDescent="0.25">
      <c r="A3323" s="13">
        <v>3.870628625712917</v>
      </c>
      <c r="B3323" s="18">
        <v>1</v>
      </c>
      <c r="D3323" s="8"/>
      <c r="E3323" s="9"/>
      <c r="G3323" s="8"/>
      <c r="H3323" s="8"/>
    </row>
    <row r="3324" spans="1:8" x14ac:dyDescent="0.25">
      <c r="A3324" s="13">
        <v>3.8702947001248744</v>
      </c>
      <c r="B3324" s="18">
        <v>8</v>
      </c>
      <c r="D3324" s="8"/>
      <c r="E3324" s="9"/>
      <c r="G3324" s="8"/>
      <c r="H3324" s="8"/>
    </row>
    <row r="3325" spans="1:8" x14ac:dyDescent="0.25">
      <c r="A3325" s="13">
        <v>3.8702947001248744</v>
      </c>
      <c r="B3325" s="18">
        <v>10.6</v>
      </c>
      <c r="D3325" s="8"/>
      <c r="E3325" s="9"/>
      <c r="G3325" s="8"/>
      <c r="H3325" s="8"/>
    </row>
    <row r="3326" spans="1:8" x14ac:dyDescent="0.25">
      <c r="A3326" s="13">
        <v>3.8699858552972839</v>
      </c>
      <c r="B3326" s="18">
        <v>9.6</v>
      </c>
      <c r="D3326" s="8"/>
      <c r="E3326" s="9"/>
      <c r="G3326" s="8"/>
      <c r="H3326" s="8"/>
    </row>
    <row r="3327" spans="1:8" x14ac:dyDescent="0.25">
      <c r="A3327" s="13">
        <v>3.8698396908320531</v>
      </c>
      <c r="B3327" s="18">
        <v>2.7</v>
      </c>
      <c r="D3327" s="8"/>
      <c r="E3327" s="9"/>
      <c r="G3327" s="8"/>
      <c r="H3327" s="8"/>
    </row>
    <row r="3328" spans="1:8" x14ac:dyDescent="0.25">
      <c r="A3328" s="13">
        <v>3.8692682066158728</v>
      </c>
      <c r="B3328" s="18">
        <v>4.2</v>
      </c>
      <c r="D3328" s="8"/>
      <c r="E3328" s="9"/>
      <c r="G3328" s="8"/>
      <c r="H3328" s="8"/>
    </row>
    <row r="3329" spans="1:8" x14ac:dyDescent="0.25">
      <c r="A3329" s="13">
        <v>3.8692682066158728</v>
      </c>
      <c r="B3329" s="18">
        <v>8.9</v>
      </c>
      <c r="D3329" s="8"/>
      <c r="E3329" s="9"/>
      <c r="G3329" s="8"/>
      <c r="H3329" s="8"/>
    </row>
    <row r="3330" spans="1:8" x14ac:dyDescent="0.25">
      <c r="A3330" s="13">
        <v>3.8692393570872112</v>
      </c>
      <c r="B3330" s="18">
        <v>7.6</v>
      </c>
      <c r="D3330" s="8"/>
      <c r="E3330" s="9"/>
      <c r="G3330" s="8"/>
      <c r="H3330" s="8"/>
    </row>
    <row r="3331" spans="1:8" x14ac:dyDescent="0.25">
      <c r="A3331" s="13">
        <v>3.8692211243944752</v>
      </c>
      <c r="B3331" s="18">
        <v>15.6</v>
      </c>
      <c r="D3331" s="8"/>
      <c r="E3331" s="9"/>
      <c r="G3331" s="8"/>
      <c r="H3331" s="8"/>
    </row>
    <row r="3332" spans="1:8" x14ac:dyDescent="0.25">
      <c r="A3332" s="13">
        <v>3.8692211243944752</v>
      </c>
      <c r="B3332" s="18">
        <v>15.5</v>
      </c>
      <c r="D3332" s="8"/>
      <c r="E3332" s="9"/>
      <c r="G3332" s="8"/>
      <c r="H3332" s="8"/>
    </row>
    <row r="3333" spans="1:8" x14ac:dyDescent="0.25">
      <c r="A3333" s="13">
        <v>3.8689701575780422</v>
      </c>
      <c r="B3333" s="18">
        <v>2</v>
      </c>
      <c r="D3333" s="8"/>
      <c r="E3333" s="9"/>
      <c r="G3333" s="8"/>
      <c r="H3333" s="8"/>
    </row>
    <row r="3334" spans="1:8" x14ac:dyDescent="0.25">
      <c r="A3334" s="13">
        <v>3.8689404782429091</v>
      </c>
      <c r="B3334" s="18">
        <v>11.7</v>
      </c>
      <c r="D3334" s="8"/>
      <c r="E3334" s="9"/>
      <c r="G3334" s="8"/>
      <c r="H3334" s="8"/>
    </row>
    <row r="3335" spans="1:8" x14ac:dyDescent="0.25">
      <c r="A3335" s="13">
        <v>3.8687904129335884</v>
      </c>
      <c r="B3335" s="18">
        <v>6</v>
      </c>
      <c r="D3335" s="8"/>
      <c r="E3335" s="9"/>
      <c r="G3335" s="8"/>
      <c r="H3335" s="8"/>
    </row>
    <row r="3336" spans="1:8" x14ac:dyDescent="0.25">
      <c r="A3336" s="13">
        <v>3.8687197523291985</v>
      </c>
      <c r="B3336" s="18">
        <v>8.8000000000000007</v>
      </c>
      <c r="D3336" s="8"/>
      <c r="E3336" s="9"/>
      <c r="G3336" s="8"/>
      <c r="H3336" s="8"/>
    </row>
    <row r="3337" spans="1:8" x14ac:dyDescent="0.25">
      <c r="A3337" s="13">
        <v>3.8685173737352554</v>
      </c>
      <c r="B3337" s="18">
        <v>8.1999999999999993</v>
      </c>
      <c r="D3337" s="8"/>
      <c r="E3337" s="9"/>
      <c r="G3337" s="8"/>
      <c r="H3337" s="8"/>
    </row>
    <row r="3338" spans="1:8" x14ac:dyDescent="0.25">
      <c r="A3338" s="13">
        <v>3.8683145819263456</v>
      </c>
      <c r="B3338" s="18">
        <v>10.5</v>
      </c>
      <c r="D3338" s="8"/>
      <c r="E3338" s="9"/>
      <c r="G3338" s="8"/>
      <c r="H3338" s="8"/>
    </row>
    <row r="3339" spans="1:8" x14ac:dyDescent="0.25">
      <c r="A3339" s="13">
        <v>3.8681171114346444</v>
      </c>
      <c r="B3339" s="18">
        <v>11.5</v>
      </c>
      <c r="D3339" s="8"/>
      <c r="E3339" s="9"/>
      <c r="G3339" s="8"/>
      <c r="H3339" s="8"/>
    </row>
    <row r="3340" spans="1:8" x14ac:dyDescent="0.25">
      <c r="A3340" s="13">
        <v>3.8681171114346444</v>
      </c>
      <c r="B3340" s="18">
        <v>21</v>
      </c>
      <c r="D3340" s="8"/>
      <c r="E3340" s="9"/>
      <c r="G3340" s="8"/>
      <c r="H3340" s="8"/>
    </row>
    <row r="3341" spans="1:8" x14ac:dyDescent="0.25">
      <c r="A3341" s="13">
        <v>3.8679177441268964</v>
      </c>
      <c r="B3341" s="18">
        <v>7.9</v>
      </c>
      <c r="D3341" s="8"/>
      <c r="E3341" s="9"/>
      <c r="G3341" s="8"/>
      <c r="H3341" s="8"/>
    </row>
    <row r="3342" spans="1:8" x14ac:dyDescent="0.25">
      <c r="A3342" s="13">
        <v>3.8678136230760347</v>
      </c>
      <c r="B3342" s="18">
        <v>8.3000000000000007</v>
      </c>
      <c r="D3342" s="8"/>
      <c r="E3342" s="9"/>
      <c r="G3342" s="8"/>
      <c r="H3342" s="8"/>
    </row>
    <row r="3343" spans="1:8" x14ac:dyDescent="0.25">
      <c r="A3343" s="13">
        <v>3.8672330825270382</v>
      </c>
      <c r="B3343" s="18">
        <v>0</v>
      </c>
      <c r="D3343" s="8"/>
      <c r="E3343" s="9"/>
      <c r="G3343" s="8"/>
      <c r="H3343" s="8"/>
    </row>
    <row r="3344" spans="1:8" x14ac:dyDescent="0.25">
      <c r="A3344" s="13">
        <v>3.86677688999933</v>
      </c>
      <c r="B3344" s="18">
        <v>3.8</v>
      </c>
      <c r="D3344" s="8"/>
      <c r="E3344" s="9"/>
      <c r="G3344" s="8"/>
      <c r="H3344" s="8"/>
    </row>
    <row r="3345" spans="1:8" x14ac:dyDescent="0.25">
      <c r="A3345" s="13">
        <v>3.86677688999933</v>
      </c>
      <c r="B3345" s="18">
        <v>21</v>
      </c>
      <c r="D3345" s="8"/>
      <c r="E3345" s="9"/>
      <c r="G3345" s="8"/>
      <c r="H3345" s="8"/>
    </row>
    <row r="3346" spans="1:8" x14ac:dyDescent="0.25">
      <c r="A3346" s="13">
        <v>3.8667705084367561</v>
      </c>
      <c r="B3346" s="18">
        <v>9.4</v>
      </c>
      <c r="D3346" s="8"/>
      <c r="E3346" s="9"/>
      <c r="G3346" s="8"/>
      <c r="H3346" s="8"/>
    </row>
    <row r="3347" spans="1:8" x14ac:dyDescent="0.25">
      <c r="A3347" s="13">
        <v>3.8659957974217396</v>
      </c>
      <c r="B3347" s="18">
        <v>5.8</v>
      </c>
      <c r="D3347" s="8"/>
      <c r="E3347" s="9"/>
      <c r="G3347" s="8"/>
      <c r="H3347" s="8"/>
    </row>
    <row r="3348" spans="1:8" x14ac:dyDescent="0.25">
      <c r="A3348" s="13">
        <v>3.8658458926174513</v>
      </c>
      <c r="B3348" s="18">
        <v>7.8</v>
      </c>
      <c r="D3348" s="8"/>
      <c r="E3348" s="9"/>
      <c r="G3348" s="8"/>
      <c r="H3348" s="8"/>
    </row>
    <row r="3349" spans="1:8" x14ac:dyDescent="0.25">
      <c r="A3349" s="13">
        <v>3.8654487992517699</v>
      </c>
      <c r="B3349" s="18">
        <v>8.6</v>
      </c>
      <c r="D3349" s="8"/>
      <c r="E3349" s="9"/>
      <c r="G3349" s="8"/>
      <c r="H3349" s="8"/>
    </row>
    <row r="3350" spans="1:8" x14ac:dyDescent="0.25">
      <c r="A3350" s="13">
        <v>3.8649986204391529</v>
      </c>
      <c r="B3350" s="18">
        <v>5.9</v>
      </c>
      <c r="D3350" s="8"/>
      <c r="E3350" s="9"/>
      <c r="G3350" s="8"/>
      <c r="H3350" s="8"/>
    </row>
    <row r="3351" spans="1:8" x14ac:dyDescent="0.25">
      <c r="A3351" s="13">
        <v>3.8649986204391529</v>
      </c>
      <c r="B3351" s="18">
        <v>22</v>
      </c>
      <c r="D3351" s="8"/>
      <c r="E3351" s="9"/>
      <c r="G3351" s="8"/>
      <c r="H3351" s="8"/>
    </row>
    <row r="3352" spans="1:8" x14ac:dyDescent="0.25">
      <c r="A3352" s="13">
        <v>3.8649986204391529</v>
      </c>
      <c r="B3352" s="18">
        <v>8</v>
      </c>
      <c r="D3352" s="8"/>
      <c r="E3352" s="9"/>
      <c r="G3352" s="8"/>
      <c r="H3352" s="8"/>
    </row>
    <row r="3353" spans="1:8" x14ac:dyDescent="0.25">
      <c r="A3353" s="13">
        <v>3.8648177277414222</v>
      </c>
      <c r="B3353" s="18">
        <v>6.4</v>
      </c>
      <c r="D3353" s="8"/>
      <c r="E3353" s="9"/>
      <c r="G3353" s="8"/>
      <c r="H3353" s="8"/>
    </row>
    <row r="3354" spans="1:8" x14ac:dyDescent="0.25">
      <c r="A3354" s="13">
        <v>3.8646662039240023</v>
      </c>
      <c r="B3354" s="18">
        <v>6.2</v>
      </c>
      <c r="D3354" s="8"/>
      <c r="E3354" s="9"/>
      <c r="G3354" s="8"/>
      <c r="H3354" s="8"/>
    </row>
    <row r="3355" spans="1:8" x14ac:dyDescent="0.25">
      <c r="A3355" s="13">
        <v>3.8642948697799322</v>
      </c>
      <c r="B3355" s="18">
        <v>7.3</v>
      </c>
      <c r="D3355" s="8"/>
      <c r="E3355" s="9"/>
      <c r="G3355" s="8"/>
      <c r="H3355" s="8"/>
    </row>
    <row r="3356" spans="1:8" x14ac:dyDescent="0.25">
      <c r="A3356" s="13">
        <v>3.8640172504152264</v>
      </c>
      <c r="B3356" s="18">
        <v>13</v>
      </c>
      <c r="D3356" s="8"/>
      <c r="E3356" s="9"/>
      <c r="G3356" s="8"/>
      <c r="H3356" s="8"/>
    </row>
    <row r="3357" spans="1:8" x14ac:dyDescent="0.25">
      <c r="A3357" s="13">
        <v>3.8639183054170703</v>
      </c>
      <c r="B3357" s="18">
        <v>6</v>
      </c>
      <c r="D3357" s="8"/>
      <c r="E3357" s="9"/>
      <c r="G3357" s="8"/>
      <c r="H3357" s="8"/>
    </row>
    <row r="3358" spans="1:8" x14ac:dyDescent="0.25">
      <c r="A3358" s="13">
        <v>3.8639183054170703</v>
      </c>
      <c r="B3358" s="18">
        <v>19.2</v>
      </c>
      <c r="D3358" s="8"/>
      <c r="E3358" s="9"/>
      <c r="G3358" s="8"/>
      <c r="H3358" s="8"/>
    </row>
    <row r="3359" spans="1:8" x14ac:dyDescent="0.25">
      <c r="A3359" s="13">
        <v>3.8634040009420354</v>
      </c>
      <c r="B3359" s="18">
        <v>10.199999999999999</v>
      </c>
      <c r="D3359" s="8"/>
      <c r="E3359" s="9"/>
      <c r="G3359" s="8"/>
      <c r="H3359" s="8"/>
    </row>
    <row r="3360" spans="1:8" x14ac:dyDescent="0.25">
      <c r="A3360" s="13">
        <v>3.8627306994430901</v>
      </c>
      <c r="B3360" s="18">
        <v>11</v>
      </c>
      <c r="D3360" s="8"/>
      <c r="E3360" s="9"/>
      <c r="G3360" s="8"/>
      <c r="H3360" s="8"/>
    </row>
    <row r="3361" spans="1:8" x14ac:dyDescent="0.25">
      <c r="A3361" s="13">
        <v>3.8626682159166572</v>
      </c>
      <c r="B3361" s="18">
        <v>0.8</v>
      </c>
      <c r="D3361" s="8"/>
      <c r="E3361" s="9"/>
      <c r="G3361" s="8"/>
      <c r="H3361" s="8"/>
    </row>
    <row r="3362" spans="1:8" x14ac:dyDescent="0.25">
      <c r="A3362" s="13">
        <v>3.8624199823676957</v>
      </c>
      <c r="B3362" s="18">
        <v>10</v>
      </c>
      <c r="D3362" s="8"/>
      <c r="E3362" s="9"/>
      <c r="G3362" s="8"/>
      <c r="H3362" s="8"/>
    </row>
    <row r="3363" spans="1:8" x14ac:dyDescent="0.25">
      <c r="A3363" s="13">
        <v>3.8621778461743395</v>
      </c>
      <c r="B3363" s="18">
        <v>3.7</v>
      </c>
      <c r="D3363" s="8"/>
      <c r="E3363" s="9"/>
      <c r="G3363" s="8"/>
      <c r="H3363" s="8"/>
    </row>
    <row r="3364" spans="1:8" x14ac:dyDescent="0.25">
      <c r="A3364" s="13">
        <v>3.8621764194556851</v>
      </c>
      <c r="B3364" s="18">
        <v>11.5</v>
      </c>
      <c r="D3364" s="8"/>
      <c r="E3364" s="9"/>
      <c r="G3364" s="8"/>
      <c r="H3364" s="8"/>
    </row>
    <row r="3365" spans="1:8" x14ac:dyDescent="0.25">
      <c r="A3365" s="13">
        <v>3.8621194607683655</v>
      </c>
      <c r="B3365" s="18">
        <v>2</v>
      </c>
      <c r="D3365" s="8"/>
      <c r="E3365" s="9"/>
      <c r="G3365" s="8"/>
      <c r="H3365" s="8"/>
    </row>
    <row r="3366" spans="1:8" x14ac:dyDescent="0.25">
      <c r="A3366" s="13">
        <v>3.8620573979441462</v>
      </c>
      <c r="B3366" s="18">
        <v>17.7</v>
      </c>
      <c r="D3366" s="8"/>
      <c r="E3366" s="9"/>
      <c r="G3366" s="8"/>
      <c r="H3366" s="8"/>
    </row>
    <row r="3367" spans="1:8" x14ac:dyDescent="0.25">
      <c r="A3367" s="13">
        <v>3.8614489422623426</v>
      </c>
      <c r="B3367" s="18">
        <v>10.5</v>
      </c>
      <c r="D3367" s="8"/>
      <c r="E3367" s="9"/>
      <c r="G3367" s="8"/>
      <c r="H3367" s="8"/>
    </row>
    <row r="3368" spans="1:8" x14ac:dyDescent="0.25">
      <c r="A3368" s="13">
        <v>3.8613601079049831</v>
      </c>
      <c r="B3368" s="18">
        <v>13</v>
      </c>
      <c r="D3368" s="8"/>
      <c r="E3368" s="9"/>
      <c r="G3368" s="8"/>
      <c r="H3368" s="8"/>
    </row>
    <row r="3369" spans="1:8" x14ac:dyDescent="0.25">
      <c r="A3369" s="13">
        <v>3.8613601079049831</v>
      </c>
      <c r="B3369" s="18">
        <v>6.5</v>
      </c>
      <c r="D3369" s="8"/>
      <c r="E3369" s="9"/>
      <c r="G3369" s="8"/>
      <c r="H3369" s="8"/>
    </row>
    <row r="3370" spans="1:8" x14ac:dyDescent="0.25">
      <c r="A3370" s="13">
        <v>3.8611523627411461</v>
      </c>
      <c r="B3370" s="18">
        <v>16</v>
      </c>
      <c r="D3370" s="8"/>
      <c r="E3370" s="9"/>
      <c r="G3370" s="8"/>
      <c r="H3370" s="8"/>
    </row>
    <row r="3371" spans="1:8" x14ac:dyDescent="0.25">
      <c r="A3371" s="13">
        <v>3.8607761164838297</v>
      </c>
      <c r="B3371" s="18">
        <v>11.5</v>
      </c>
      <c r="D3371" s="8"/>
      <c r="E3371" s="9"/>
      <c r="G3371" s="8"/>
      <c r="H3371" s="8"/>
    </row>
    <row r="3372" spans="1:8" x14ac:dyDescent="0.25">
      <c r="A3372" s="13">
        <v>3.8607761164838297</v>
      </c>
      <c r="B3372" s="18">
        <v>10.8</v>
      </c>
      <c r="D3372" s="8"/>
      <c r="E3372" s="9"/>
      <c r="G3372" s="8"/>
      <c r="H3372" s="8"/>
    </row>
    <row r="3373" spans="1:8" x14ac:dyDescent="0.25">
      <c r="A3373" s="13">
        <v>3.8607761164838297</v>
      </c>
      <c r="B3373" s="18">
        <v>15.5</v>
      </c>
      <c r="D3373" s="8"/>
      <c r="E3373" s="9"/>
      <c r="G3373" s="8"/>
      <c r="H3373" s="8"/>
    </row>
    <row r="3374" spans="1:8" x14ac:dyDescent="0.25">
      <c r="A3374" s="13">
        <v>3.8605423696356254</v>
      </c>
      <c r="B3374" s="18">
        <v>4.2</v>
      </c>
      <c r="D3374" s="8"/>
      <c r="E3374" s="9"/>
      <c r="G3374" s="8"/>
      <c r="H3374" s="8"/>
    </row>
    <row r="3375" spans="1:8" x14ac:dyDescent="0.25">
      <c r="A3375" s="13">
        <v>3.8603701902199763</v>
      </c>
      <c r="B3375" s="18">
        <v>5.5</v>
      </c>
      <c r="D3375" s="8"/>
      <c r="E3375" s="9"/>
      <c r="G3375" s="8"/>
      <c r="H3375" s="8"/>
    </row>
    <row r="3376" spans="1:8" x14ac:dyDescent="0.25">
      <c r="A3376" s="13">
        <v>3.860072365824609</v>
      </c>
      <c r="B3376" s="18">
        <v>20</v>
      </c>
      <c r="D3376" s="8"/>
      <c r="E3376" s="9"/>
      <c r="G3376" s="8"/>
      <c r="H3376" s="8"/>
    </row>
    <row r="3377" spans="1:8" x14ac:dyDescent="0.25">
      <c r="A3377" s="13">
        <v>3.860072365824609</v>
      </c>
      <c r="B3377" s="18">
        <v>6.2</v>
      </c>
      <c r="D3377" s="8"/>
      <c r="E3377" s="9"/>
      <c r="G3377" s="8"/>
      <c r="H3377" s="8"/>
    </row>
    <row r="3378" spans="1:8" x14ac:dyDescent="0.25">
      <c r="A3378" s="13">
        <v>3.859993987875658</v>
      </c>
      <c r="B3378" s="18">
        <v>5.7</v>
      </c>
      <c r="D3378" s="8"/>
      <c r="E3378" s="9"/>
      <c r="G3378" s="8"/>
      <c r="H3378" s="8"/>
    </row>
    <row r="3379" spans="1:8" x14ac:dyDescent="0.25">
      <c r="A3379" s="13">
        <v>3.8597412697482389</v>
      </c>
      <c r="B3379" s="18">
        <v>22</v>
      </c>
      <c r="D3379" s="8"/>
      <c r="E3379" s="9"/>
      <c r="G3379" s="8"/>
      <c r="H3379" s="8"/>
    </row>
    <row r="3380" spans="1:8" x14ac:dyDescent="0.25">
      <c r="A3380" s="13">
        <v>3.8595320847535315</v>
      </c>
      <c r="B3380" s="18">
        <v>3</v>
      </c>
      <c r="D3380" s="8"/>
      <c r="E3380" s="9"/>
      <c r="G3380" s="8"/>
      <c r="H3380" s="8"/>
    </row>
    <row r="3381" spans="1:8" x14ac:dyDescent="0.25">
      <c r="A3381" s="13">
        <v>3.8593641919483699</v>
      </c>
      <c r="B3381" s="18">
        <v>5</v>
      </c>
      <c r="D3381" s="8"/>
      <c r="E3381" s="9"/>
      <c r="G3381" s="8"/>
      <c r="H3381" s="8"/>
    </row>
    <row r="3382" spans="1:8" x14ac:dyDescent="0.25">
      <c r="A3382" s="13">
        <v>3.8590377077231302</v>
      </c>
      <c r="B3382" s="18">
        <v>6.5</v>
      </c>
      <c r="D3382" s="8"/>
      <c r="E3382" s="9"/>
      <c r="G3382" s="8"/>
      <c r="H3382" s="8"/>
    </row>
    <row r="3383" spans="1:8" x14ac:dyDescent="0.25">
      <c r="A3383" s="13">
        <v>3.8590036969855861</v>
      </c>
      <c r="B3383" s="18">
        <v>12.4</v>
      </c>
      <c r="D3383" s="8"/>
      <c r="E3383" s="9"/>
      <c r="G3383" s="8"/>
      <c r="H3383" s="8"/>
    </row>
    <row r="3384" spans="1:8" x14ac:dyDescent="0.25">
      <c r="A3384" s="13">
        <v>3.8584867076991554</v>
      </c>
      <c r="B3384" s="18">
        <v>11.9</v>
      </c>
      <c r="D3384" s="8"/>
      <c r="E3384" s="9"/>
      <c r="G3384" s="8"/>
      <c r="H3384" s="8"/>
    </row>
    <row r="3385" spans="1:8" x14ac:dyDescent="0.25">
      <c r="A3385" s="13">
        <v>3.857961113846947</v>
      </c>
      <c r="B3385" s="18">
        <v>9.1</v>
      </c>
      <c r="D3385" s="8"/>
      <c r="E3385" s="9"/>
      <c r="G3385" s="8"/>
      <c r="H3385" s="8"/>
    </row>
    <row r="3386" spans="1:8" x14ac:dyDescent="0.25">
      <c r="A3386" s="13">
        <v>3.857961113846947</v>
      </c>
      <c r="B3386" s="18">
        <v>27</v>
      </c>
      <c r="D3386" s="8"/>
      <c r="E3386" s="9"/>
      <c r="G3386" s="8"/>
      <c r="H3386" s="8"/>
    </row>
    <row r="3387" spans="1:8" x14ac:dyDescent="0.25">
      <c r="A3387" s="13">
        <v>3.8576305836729121</v>
      </c>
      <c r="B3387" s="18">
        <v>9.9</v>
      </c>
      <c r="D3387" s="8"/>
      <c r="E3387" s="9"/>
      <c r="G3387" s="8"/>
      <c r="H3387" s="8"/>
    </row>
    <row r="3388" spans="1:8" x14ac:dyDescent="0.25">
      <c r="A3388" s="13">
        <v>3.8575712531485458</v>
      </c>
      <c r="B3388" s="18">
        <v>7.8</v>
      </c>
      <c r="D3388" s="8"/>
      <c r="E3388" s="9"/>
      <c r="G3388" s="8"/>
      <c r="H3388" s="8"/>
    </row>
    <row r="3389" spans="1:8" x14ac:dyDescent="0.25">
      <c r="A3389" s="13">
        <v>3.8574293819629171</v>
      </c>
      <c r="B3389" s="18">
        <v>6</v>
      </c>
      <c r="D3389" s="8"/>
      <c r="E3389" s="9"/>
      <c r="G3389" s="8"/>
      <c r="H3389" s="8"/>
    </row>
    <row r="3390" spans="1:8" x14ac:dyDescent="0.25">
      <c r="A3390" s="13">
        <v>3.8572714165581963</v>
      </c>
      <c r="B3390" s="18">
        <v>3.3</v>
      </c>
      <c r="D3390" s="8"/>
      <c r="E3390" s="9"/>
      <c r="G3390" s="8"/>
      <c r="H3390" s="8"/>
    </row>
    <row r="3391" spans="1:8" x14ac:dyDescent="0.25">
      <c r="A3391" s="13">
        <v>3.8572573631877276</v>
      </c>
      <c r="B3391" s="18">
        <v>7</v>
      </c>
      <c r="D3391" s="8"/>
      <c r="E3391" s="9"/>
      <c r="G3391" s="8"/>
      <c r="H3391" s="8"/>
    </row>
    <row r="3392" spans="1:8" x14ac:dyDescent="0.25">
      <c r="A3392" s="13">
        <v>3.8572573631877276</v>
      </c>
      <c r="B3392" s="18">
        <v>5.9</v>
      </c>
      <c r="D3392" s="8"/>
      <c r="E3392" s="9"/>
      <c r="G3392" s="8"/>
      <c r="H3392" s="8"/>
    </row>
    <row r="3393" spans="1:8" x14ac:dyDescent="0.25">
      <c r="A3393" s="13">
        <v>3.8569478762215548</v>
      </c>
      <c r="B3393" s="18">
        <v>5.7</v>
      </c>
      <c r="D3393" s="8"/>
      <c r="E3393" s="9"/>
      <c r="G3393" s="8"/>
      <c r="H3393" s="8"/>
    </row>
    <row r="3394" spans="1:8" x14ac:dyDescent="0.25">
      <c r="A3394" s="13">
        <v>3.8569270216478029</v>
      </c>
      <c r="B3394" s="18">
        <v>10</v>
      </c>
      <c r="D3394" s="8"/>
      <c r="E3394" s="9"/>
      <c r="G3394" s="8"/>
      <c r="H3394" s="8"/>
    </row>
    <row r="3395" spans="1:8" x14ac:dyDescent="0.25">
      <c r="A3395" s="13">
        <v>3.8569270216478029</v>
      </c>
      <c r="B3395" s="18">
        <v>6</v>
      </c>
      <c r="D3395" s="8"/>
      <c r="E3395" s="9"/>
      <c r="G3395" s="8"/>
      <c r="H3395" s="8"/>
    </row>
    <row r="3396" spans="1:8" x14ac:dyDescent="0.25">
      <c r="A3396" s="13">
        <v>3.856855031230026</v>
      </c>
      <c r="B3396" s="18">
        <v>10.5</v>
      </c>
      <c r="D3396" s="8"/>
      <c r="E3396" s="9"/>
      <c r="G3396" s="8"/>
      <c r="H3396" s="8"/>
    </row>
    <row r="3397" spans="1:8" x14ac:dyDescent="0.25">
      <c r="A3397" s="13">
        <v>3.8567758019253087</v>
      </c>
      <c r="B3397" s="18">
        <v>19.399999999999999</v>
      </c>
      <c r="D3397" s="8"/>
      <c r="E3397" s="9"/>
      <c r="G3397" s="8"/>
      <c r="H3397" s="8"/>
    </row>
    <row r="3398" spans="1:8" x14ac:dyDescent="0.25">
      <c r="A3398" s="13">
        <v>3.856453678288839</v>
      </c>
      <c r="B3398" s="18">
        <v>1</v>
      </c>
      <c r="D3398" s="8"/>
      <c r="E3398" s="9"/>
      <c r="G3398" s="8"/>
      <c r="H3398" s="8"/>
    </row>
    <row r="3399" spans="1:8" x14ac:dyDescent="0.25">
      <c r="A3399" s="13">
        <v>3.856453678288839</v>
      </c>
      <c r="B3399" s="18">
        <v>8</v>
      </c>
      <c r="D3399" s="8"/>
      <c r="E3399" s="9"/>
      <c r="G3399" s="8"/>
      <c r="H3399" s="8"/>
    </row>
    <row r="3400" spans="1:8" x14ac:dyDescent="0.25">
      <c r="A3400" s="13">
        <v>3.8556291247156023</v>
      </c>
      <c r="B3400" s="18">
        <v>5</v>
      </c>
      <c r="D3400" s="8"/>
      <c r="E3400" s="9"/>
      <c r="G3400" s="8"/>
      <c r="H3400" s="8"/>
    </row>
    <row r="3401" spans="1:8" x14ac:dyDescent="0.25">
      <c r="A3401" s="13">
        <v>3.8551420099117553</v>
      </c>
      <c r="B3401" s="18">
        <v>18</v>
      </c>
      <c r="D3401" s="8"/>
      <c r="E3401" s="9"/>
      <c r="G3401" s="8"/>
      <c r="H3401" s="8"/>
    </row>
    <row r="3402" spans="1:8" x14ac:dyDescent="0.25">
      <c r="A3402" s="13">
        <v>3.8548944878225009</v>
      </c>
      <c r="B3402" s="18">
        <v>6</v>
      </c>
      <c r="D3402" s="8"/>
      <c r="E3402" s="9"/>
      <c r="G3402" s="8"/>
      <c r="H3402" s="8"/>
    </row>
    <row r="3403" spans="1:8" x14ac:dyDescent="0.25">
      <c r="A3403" s="13">
        <v>3.85465108145576</v>
      </c>
      <c r="B3403" s="18">
        <v>13.9</v>
      </c>
      <c r="D3403" s="8"/>
      <c r="E3403" s="9"/>
      <c r="G3403" s="8"/>
      <c r="H3403" s="8"/>
    </row>
    <row r="3404" spans="1:8" x14ac:dyDescent="0.25">
      <c r="A3404" s="13">
        <v>3.8543051994816544</v>
      </c>
      <c r="B3404" s="18">
        <v>6.3</v>
      </c>
      <c r="D3404" s="8"/>
      <c r="E3404" s="9"/>
      <c r="G3404" s="8"/>
      <c r="H3404" s="8"/>
    </row>
    <row r="3405" spans="1:8" x14ac:dyDescent="0.25">
      <c r="A3405" s="13">
        <v>3.8543051994816544</v>
      </c>
      <c r="B3405" s="18">
        <v>4</v>
      </c>
      <c r="D3405" s="8"/>
      <c r="E3405" s="9"/>
      <c r="G3405" s="8"/>
      <c r="H3405" s="8"/>
    </row>
    <row r="3406" spans="1:8" x14ac:dyDescent="0.25">
      <c r="A3406" s="13">
        <v>3.8539901435559467</v>
      </c>
      <c r="B3406" s="18">
        <v>18</v>
      </c>
      <c r="D3406" s="8"/>
      <c r="E3406" s="9"/>
      <c r="G3406" s="8"/>
      <c r="H3406" s="8"/>
    </row>
    <row r="3407" spans="1:8" x14ac:dyDescent="0.25">
      <c r="A3407" s="13">
        <v>3.8539901435559467</v>
      </c>
      <c r="B3407" s="18">
        <v>14.6</v>
      </c>
      <c r="D3407" s="8"/>
      <c r="E3407" s="9"/>
      <c r="G3407" s="8"/>
      <c r="H3407" s="8"/>
    </row>
    <row r="3408" spans="1:8" x14ac:dyDescent="0.25">
      <c r="A3408" s="13">
        <v>3.8535031438382252</v>
      </c>
      <c r="B3408" s="18">
        <v>11</v>
      </c>
      <c r="D3408" s="8"/>
      <c r="E3408" s="9"/>
      <c r="G3408" s="8"/>
      <c r="H3408" s="8"/>
    </row>
    <row r="3409" spans="1:8" x14ac:dyDescent="0.25">
      <c r="A3409" s="13">
        <v>3.8535031438382252</v>
      </c>
      <c r="B3409" s="18">
        <v>7.3</v>
      </c>
      <c r="D3409" s="14"/>
      <c r="E3409" s="9"/>
      <c r="G3409" s="8"/>
      <c r="H3409" s="8"/>
    </row>
    <row r="3410" spans="1:8" x14ac:dyDescent="0.25">
      <c r="A3410" s="13">
        <v>3.8534466931355751</v>
      </c>
      <c r="B3410" s="18">
        <v>8.3000000000000007</v>
      </c>
      <c r="D3410" s="8"/>
      <c r="E3410" s="9"/>
      <c r="G3410" s="8"/>
      <c r="H3410" s="8"/>
    </row>
    <row r="3411" spans="1:8" x14ac:dyDescent="0.25">
      <c r="A3411" s="13">
        <v>3.8526311769589272</v>
      </c>
      <c r="B3411" s="18">
        <v>8.9</v>
      </c>
      <c r="D3411" s="8"/>
      <c r="E3411" s="9"/>
      <c r="G3411" s="8"/>
      <c r="H3411" s="8"/>
    </row>
    <row r="3412" spans="1:8" x14ac:dyDescent="0.25">
      <c r="A3412" s="13">
        <v>3.8526311769589272</v>
      </c>
      <c r="B3412" s="18">
        <v>9.8000000000000007</v>
      </c>
      <c r="D3412" s="8"/>
      <c r="E3412" s="9"/>
      <c r="G3412" s="8"/>
      <c r="H3412" s="8"/>
    </row>
    <row r="3413" spans="1:8" x14ac:dyDescent="0.25">
      <c r="A3413" s="13">
        <v>3.8523649869420535</v>
      </c>
      <c r="B3413" s="18">
        <v>5.4</v>
      </c>
      <c r="D3413" s="8"/>
      <c r="E3413" s="9"/>
      <c r="G3413" s="8"/>
      <c r="H3413" s="8"/>
    </row>
    <row r="3414" spans="1:8" x14ac:dyDescent="0.25">
      <c r="A3414" s="13">
        <v>3.8523311085731833</v>
      </c>
      <c r="B3414" s="18">
        <v>11.3</v>
      </c>
      <c r="D3414" s="8"/>
      <c r="E3414" s="9"/>
      <c r="G3414" s="8"/>
      <c r="H3414" s="8"/>
    </row>
    <row r="3415" spans="1:8" x14ac:dyDescent="0.25">
      <c r="A3415" s="13">
        <v>3.8522308209293787</v>
      </c>
      <c r="B3415" s="18">
        <v>10.5</v>
      </c>
      <c r="D3415" s="8"/>
      <c r="E3415" s="9"/>
      <c r="G3415" s="8"/>
      <c r="H3415" s="8"/>
    </row>
    <row r="3416" spans="1:8" x14ac:dyDescent="0.25">
      <c r="A3416" s="13">
        <v>3.8522144453729052</v>
      </c>
      <c r="B3416" s="18">
        <v>5</v>
      </c>
      <c r="D3416" s="8"/>
      <c r="E3416" s="9"/>
      <c r="G3416" s="8"/>
      <c r="H3416" s="8"/>
    </row>
    <row r="3417" spans="1:8" x14ac:dyDescent="0.25">
      <c r="A3417" s="13">
        <v>3.8521566366237638</v>
      </c>
      <c r="B3417" s="18">
        <v>5</v>
      </c>
      <c r="D3417" s="8"/>
      <c r="E3417" s="9"/>
      <c r="G3417" s="8"/>
      <c r="H3417" s="8"/>
    </row>
    <row r="3418" spans="1:8" x14ac:dyDescent="0.25">
      <c r="A3418" s="13">
        <v>3.8521566366237638</v>
      </c>
      <c r="B3418" s="18">
        <v>6.5</v>
      </c>
      <c r="D3418" s="8"/>
      <c r="E3418" s="9"/>
      <c r="G3418" s="8"/>
      <c r="H3418" s="8"/>
    </row>
    <row r="3419" spans="1:8" x14ac:dyDescent="0.25">
      <c r="A3419" s="13">
        <v>3.8519578754599832</v>
      </c>
      <c r="B3419" s="18">
        <v>13</v>
      </c>
      <c r="D3419" s="8"/>
      <c r="E3419" s="9"/>
      <c r="G3419" s="8"/>
      <c r="H3419" s="8"/>
    </row>
    <row r="3420" spans="1:8" x14ac:dyDescent="0.25">
      <c r="A3420" s="13">
        <v>3.8519578754599832</v>
      </c>
      <c r="B3420" s="18">
        <v>15.3</v>
      </c>
      <c r="D3420" s="8"/>
      <c r="E3420" s="9"/>
      <c r="G3420" s="8"/>
      <c r="H3420" s="8"/>
    </row>
    <row r="3421" spans="1:8" x14ac:dyDescent="0.25">
      <c r="A3421" s="13">
        <v>3.8516273579139622</v>
      </c>
      <c r="B3421" s="18">
        <v>18</v>
      </c>
      <c r="D3421" s="8"/>
      <c r="E3421" s="9"/>
      <c r="G3421" s="8"/>
      <c r="H3421" s="8"/>
    </row>
    <row r="3422" spans="1:8" x14ac:dyDescent="0.25">
      <c r="A3422" s="13">
        <v>3.8515030236837844</v>
      </c>
      <c r="B3422" s="18">
        <v>14</v>
      </c>
      <c r="D3422" s="8"/>
      <c r="E3422" s="9"/>
      <c r="G3422" s="8"/>
      <c r="H3422" s="8"/>
    </row>
    <row r="3423" spans="1:8" x14ac:dyDescent="0.25">
      <c r="A3423" s="13">
        <v>3.8514721738240798</v>
      </c>
      <c r="B3423" s="18">
        <v>7.7</v>
      </c>
      <c r="D3423" s="8"/>
      <c r="E3423" s="9"/>
      <c r="G3423" s="8"/>
      <c r="H3423" s="8"/>
    </row>
    <row r="3424" spans="1:8" x14ac:dyDescent="0.25">
      <c r="A3424" s="13">
        <v>3.8514721738240798</v>
      </c>
      <c r="B3424" s="18">
        <v>3.2</v>
      </c>
      <c r="D3424" s="8"/>
      <c r="E3424" s="9"/>
      <c r="G3424" s="8"/>
      <c r="H3424" s="8"/>
    </row>
    <row r="3425" spans="1:8" x14ac:dyDescent="0.25">
      <c r="A3425" s="13">
        <v>3.8513263928761394</v>
      </c>
      <c r="B3425" s="18">
        <v>2</v>
      </c>
      <c r="D3425" s="8"/>
      <c r="E3425" s="9"/>
      <c r="G3425" s="8"/>
      <c r="H3425" s="8"/>
    </row>
    <row r="3426" spans="1:8" x14ac:dyDescent="0.25">
      <c r="A3426" s="13">
        <v>3.8508935815868361</v>
      </c>
      <c r="B3426" s="18">
        <v>4.5</v>
      </c>
      <c r="D3426" s="8"/>
      <c r="E3426" s="9"/>
      <c r="G3426" s="8"/>
      <c r="H3426" s="8"/>
    </row>
    <row r="3427" spans="1:8" x14ac:dyDescent="0.25">
      <c r="A3427" s="13">
        <v>3.8508935815868361</v>
      </c>
      <c r="B3427" s="18">
        <v>4.8</v>
      </c>
      <c r="D3427" s="8"/>
      <c r="E3427" s="9"/>
      <c r="G3427" s="8"/>
      <c r="H3427" s="8"/>
    </row>
    <row r="3428" spans="1:8" x14ac:dyDescent="0.25">
      <c r="A3428" s="13">
        <v>3.8507752264381905</v>
      </c>
      <c r="B3428" s="18">
        <v>16</v>
      </c>
      <c r="D3428" s="8"/>
      <c r="E3428" s="9"/>
      <c r="G3428" s="8"/>
      <c r="H3428" s="8"/>
    </row>
    <row r="3429" spans="1:8" x14ac:dyDescent="0.25">
      <c r="A3429" s="13">
        <v>3.8504269705517866</v>
      </c>
      <c r="B3429" s="18">
        <v>2.2999999999999998</v>
      </c>
      <c r="D3429" s="8"/>
      <c r="E3429" s="9"/>
      <c r="G3429" s="8"/>
      <c r="H3429" s="8"/>
    </row>
    <row r="3430" spans="1:8" x14ac:dyDescent="0.25">
      <c r="A3430" s="13">
        <v>3.8504090339633463</v>
      </c>
      <c r="B3430" s="18">
        <v>7.8</v>
      </c>
      <c r="D3430" s="8"/>
      <c r="E3430" s="9"/>
      <c r="G3430" s="8"/>
      <c r="H3430" s="8"/>
    </row>
    <row r="3431" spans="1:8" x14ac:dyDescent="0.25">
      <c r="A3431" s="13">
        <v>3.8502198565955217</v>
      </c>
      <c r="B3431" s="18">
        <v>9</v>
      </c>
      <c r="D3431" s="8"/>
      <c r="E3431" s="9"/>
      <c r="G3431" s="8"/>
      <c r="H3431" s="8"/>
    </row>
    <row r="3432" spans="1:8" x14ac:dyDescent="0.25">
      <c r="A3432" s="13">
        <v>3.8501032482247108</v>
      </c>
      <c r="B3432" s="18">
        <v>8.5</v>
      </c>
      <c r="D3432" s="8"/>
      <c r="E3432" s="9"/>
      <c r="G3432" s="8"/>
      <c r="H3432" s="8"/>
    </row>
    <row r="3433" spans="1:8" x14ac:dyDescent="0.25">
      <c r="A3433" s="13">
        <v>3.8500474291925966</v>
      </c>
      <c r="B3433" s="18">
        <v>15</v>
      </c>
      <c r="D3433" s="8"/>
      <c r="E3433" s="9"/>
      <c r="G3433" s="8"/>
      <c r="H3433" s="8"/>
    </row>
    <row r="3434" spans="1:8" x14ac:dyDescent="0.25">
      <c r="A3434" s="13">
        <v>3.8496928120448266</v>
      </c>
      <c r="B3434" s="18">
        <v>12</v>
      </c>
      <c r="D3434" s="8"/>
      <c r="E3434" s="9"/>
      <c r="G3434" s="8"/>
      <c r="H3434" s="8"/>
    </row>
    <row r="3435" spans="1:8" x14ac:dyDescent="0.25">
      <c r="A3435" s="13">
        <v>3.849659250427913</v>
      </c>
      <c r="B3435" s="18">
        <v>7</v>
      </c>
      <c r="D3435" s="8"/>
      <c r="E3435" s="9"/>
      <c r="G3435" s="8"/>
      <c r="H3435" s="8"/>
    </row>
    <row r="3436" spans="1:8" x14ac:dyDescent="0.25">
      <c r="A3436" s="13">
        <v>3.8495161059363014</v>
      </c>
      <c r="B3436" s="18">
        <v>3</v>
      </c>
      <c r="D3436" s="8"/>
      <c r="E3436" s="9"/>
      <c r="G3436" s="8"/>
      <c r="H3436" s="8"/>
    </row>
    <row r="3437" spans="1:8" x14ac:dyDescent="0.25">
      <c r="A3437" s="13">
        <v>3.8491878393716039</v>
      </c>
      <c r="B3437" s="18">
        <v>13.5</v>
      </c>
      <c r="D3437" s="8"/>
      <c r="E3437" s="9"/>
      <c r="G3437" s="8"/>
      <c r="H3437" s="8"/>
    </row>
    <row r="3438" spans="1:8" x14ac:dyDescent="0.25">
      <c r="A3438" s="13">
        <v>3.8491878393716039</v>
      </c>
      <c r="B3438" s="18">
        <v>8.4</v>
      </c>
      <c r="D3438" s="8"/>
      <c r="E3438" s="9"/>
      <c r="G3438" s="8"/>
      <c r="H3438" s="8"/>
    </row>
    <row r="3439" spans="1:8" x14ac:dyDescent="0.25">
      <c r="A3439" s="13">
        <v>3.8490818299755185</v>
      </c>
      <c r="B3439" s="18">
        <v>7.5</v>
      </c>
      <c r="D3439" s="8"/>
      <c r="E3439" s="9"/>
      <c r="G3439" s="8"/>
      <c r="H3439" s="8"/>
    </row>
    <row r="3440" spans="1:8" x14ac:dyDescent="0.25">
      <c r="A3440" s="13">
        <v>3.8490818299755185</v>
      </c>
      <c r="B3440" s="18">
        <v>17.7</v>
      </c>
      <c r="D3440" s="8"/>
      <c r="E3440" s="9"/>
      <c r="G3440" s="8"/>
      <c r="H3440" s="8"/>
    </row>
    <row r="3441" spans="1:8" x14ac:dyDescent="0.25">
      <c r="A3441" s="13">
        <v>3.848734322625341</v>
      </c>
      <c r="B3441" s="18">
        <v>7.5</v>
      </c>
      <c r="D3441" s="8"/>
      <c r="E3441" s="9"/>
      <c r="G3441" s="8"/>
      <c r="H3441" s="8"/>
    </row>
    <row r="3442" spans="1:8" x14ac:dyDescent="0.25">
      <c r="A3442" s="13">
        <v>3.8479180664663168</v>
      </c>
      <c r="B3442" s="18">
        <v>8.9</v>
      </c>
      <c r="D3442" s="8"/>
      <c r="E3442" s="9"/>
      <c r="G3442" s="8"/>
      <c r="H3442" s="8"/>
    </row>
    <row r="3443" spans="1:8" x14ac:dyDescent="0.25">
      <c r="A3443" s="13">
        <v>3.8479180664663168</v>
      </c>
      <c r="B3443" s="18">
        <v>8.6</v>
      </c>
      <c r="D3443" s="8"/>
      <c r="E3443" s="9"/>
      <c r="G3443" s="8"/>
      <c r="H3443" s="8"/>
    </row>
    <row r="3444" spans="1:8" x14ac:dyDescent="0.25">
      <c r="A3444" s="13">
        <v>3.847864037455814</v>
      </c>
      <c r="B3444" s="18">
        <v>12</v>
      </c>
      <c r="D3444" s="8"/>
      <c r="E3444" s="9"/>
      <c r="G3444" s="8"/>
      <c r="H3444" s="8"/>
    </row>
    <row r="3445" spans="1:8" x14ac:dyDescent="0.25">
      <c r="A3445" s="13">
        <v>3.8476268755888343</v>
      </c>
      <c r="B3445" s="18">
        <v>6.4</v>
      </c>
      <c r="D3445" s="8"/>
      <c r="E3445" s="9"/>
      <c r="G3445" s="8"/>
      <c r="H3445" s="8"/>
    </row>
    <row r="3446" spans="1:8" x14ac:dyDescent="0.25">
      <c r="A3446" s="13">
        <v>3.8475441462892661</v>
      </c>
      <c r="B3446" s="18">
        <v>9</v>
      </c>
      <c r="D3446" s="8"/>
      <c r="E3446" s="9"/>
      <c r="G3446" s="8"/>
      <c r="H3446" s="8"/>
    </row>
    <row r="3447" spans="1:8" x14ac:dyDescent="0.25">
      <c r="A3447" s="13">
        <v>3.84713624021022</v>
      </c>
      <c r="B3447" s="18">
        <v>7</v>
      </c>
      <c r="D3447" s="8"/>
      <c r="E3447" s="9"/>
      <c r="G3447" s="8"/>
      <c r="H3447" s="8"/>
    </row>
    <row r="3448" spans="1:8" x14ac:dyDescent="0.25">
      <c r="A3448" s="13">
        <v>3.8468292812543785</v>
      </c>
      <c r="B3448" s="18">
        <v>4</v>
      </c>
      <c r="D3448" s="8"/>
      <c r="E3448" s="9"/>
      <c r="G3448" s="8"/>
      <c r="H3448" s="8"/>
    </row>
    <row r="3449" spans="1:8" x14ac:dyDescent="0.25">
      <c r="A3449" s="13">
        <v>3.8468279243707468</v>
      </c>
      <c r="B3449" s="18">
        <v>7.9</v>
      </c>
      <c r="D3449" s="8"/>
      <c r="E3449" s="9"/>
      <c r="G3449" s="8"/>
      <c r="H3449" s="8"/>
    </row>
    <row r="3450" spans="1:8" x14ac:dyDescent="0.25">
      <c r="A3450" s="13">
        <v>3.8468279243707468</v>
      </c>
      <c r="B3450" s="18">
        <v>6</v>
      </c>
      <c r="D3450" s="8"/>
      <c r="E3450" s="9"/>
      <c r="G3450" s="8"/>
      <c r="H3450" s="8"/>
    </row>
    <row r="3451" spans="1:8" x14ac:dyDescent="0.25">
      <c r="A3451" s="13">
        <v>3.8468279243707468</v>
      </c>
      <c r="B3451" s="18">
        <v>24.9</v>
      </c>
      <c r="D3451" s="8"/>
      <c r="E3451" s="9"/>
      <c r="G3451" s="8"/>
      <c r="H3451" s="8"/>
    </row>
    <row r="3452" spans="1:8" x14ac:dyDescent="0.25">
      <c r="A3452" s="13">
        <v>3.8467011032994187</v>
      </c>
      <c r="B3452" s="18">
        <v>10.8</v>
      </c>
      <c r="D3452" s="8"/>
      <c r="E3452" s="9"/>
      <c r="G3452" s="8"/>
      <c r="H3452" s="8"/>
    </row>
    <row r="3453" spans="1:8" x14ac:dyDescent="0.25">
      <c r="A3453" s="13">
        <v>3.8461719212021488</v>
      </c>
      <c r="B3453" s="18">
        <v>7</v>
      </c>
      <c r="D3453" s="8"/>
      <c r="E3453" s="9"/>
      <c r="G3453" s="8"/>
      <c r="H3453" s="8"/>
    </row>
    <row r="3454" spans="1:8" x14ac:dyDescent="0.25">
      <c r="A3454" s="13">
        <v>3.846021810258613</v>
      </c>
      <c r="B3454" s="18">
        <v>5</v>
      </c>
      <c r="D3454" s="8"/>
      <c r="E3454" s="9"/>
      <c r="G3454" s="8"/>
      <c r="H3454" s="8"/>
    </row>
    <row r="3455" spans="1:8" x14ac:dyDescent="0.25">
      <c r="A3455" s="13">
        <v>3.8459421830466525</v>
      </c>
      <c r="B3455" s="18">
        <v>4.8</v>
      </c>
      <c r="D3455" s="8"/>
      <c r="E3455" s="9"/>
      <c r="G3455" s="8"/>
      <c r="H3455" s="8"/>
    </row>
    <row r="3456" spans="1:8" x14ac:dyDescent="0.25">
      <c r="A3456" s="13">
        <v>3.8458981619694841</v>
      </c>
      <c r="B3456" s="18">
        <v>5.2</v>
      </c>
      <c r="D3456" s="8"/>
      <c r="E3456" s="9"/>
      <c r="G3456" s="8"/>
      <c r="H3456" s="8"/>
    </row>
    <row r="3457" spans="1:8" x14ac:dyDescent="0.25">
      <c r="A3457" s="13">
        <v>3.8456700292460586</v>
      </c>
      <c r="B3457" s="18">
        <v>11</v>
      </c>
      <c r="D3457" s="8"/>
      <c r="E3457" s="9"/>
      <c r="G3457" s="8"/>
      <c r="H3457" s="8"/>
    </row>
    <row r="3458" spans="1:8" x14ac:dyDescent="0.25">
      <c r="A3458" s="13">
        <v>3.8456700292460586</v>
      </c>
      <c r="B3458" s="18">
        <v>5.6</v>
      </c>
      <c r="D3458" s="8"/>
      <c r="E3458" s="9"/>
      <c r="G3458" s="8"/>
      <c r="H3458" s="8"/>
    </row>
    <row r="3459" spans="1:8" x14ac:dyDescent="0.25">
      <c r="A3459" s="13">
        <v>3.8452248604705401</v>
      </c>
      <c r="B3459" s="18">
        <v>8</v>
      </c>
      <c r="D3459" s="8"/>
      <c r="E3459" s="9"/>
      <c r="G3459" s="8"/>
      <c r="H3459" s="8"/>
    </row>
    <row r="3460" spans="1:8" x14ac:dyDescent="0.25">
      <c r="A3460" s="13">
        <v>3.8452248604705401</v>
      </c>
      <c r="B3460" s="18">
        <v>14.5</v>
      </c>
      <c r="D3460" s="8"/>
      <c r="E3460" s="9"/>
      <c r="G3460" s="8"/>
      <c r="H3460" s="8"/>
    </row>
    <row r="3461" spans="1:8" x14ac:dyDescent="0.25">
      <c r="A3461" s="13">
        <v>3.8446275458272354</v>
      </c>
      <c r="B3461" s="18">
        <v>7.2</v>
      </c>
      <c r="D3461" s="8"/>
      <c r="E3461" s="9"/>
      <c r="G3461" s="8"/>
      <c r="H3461" s="8"/>
    </row>
    <row r="3462" spans="1:8" x14ac:dyDescent="0.25">
      <c r="A3462" s="13">
        <v>3.8445898513217576</v>
      </c>
      <c r="B3462" s="18">
        <v>19</v>
      </c>
      <c r="D3462" s="8"/>
      <c r="E3462" s="9"/>
      <c r="G3462" s="8"/>
      <c r="H3462" s="8"/>
    </row>
    <row r="3463" spans="1:8" x14ac:dyDescent="0.25">
      <c r="A3463" s="13">
        <v>3.8439630366966675</v>
      </c>
      <c r="B3463" s="18">
        <v>14.8</v>
      </c>
      <c r="D3463" s="8"/>
      <c r="E3463" s="9"/>
      <c r="G3463" s="8"/>
      <c r="H3463" s="8"/>
    </row>
    <row r="3464" spans="1:8" x14ac:dyDescent="0.25">
      <c r="A3464" s="13">
        <v>3.8438861006625364</v>
      </c>
      <c r="B3464" s="18">
        <v>7</v>
      </c>
      <c r="D3464" s="8"/>
      <c r="E3464" s="9"/>
      <c r="G3464" s="8"/>
      <c r="H3464" s="8"/>
    </row>
    <row r="3465" spans="1:8" x14ac:dyDescent="0.25">
      <c r="A3465" s="13">
        <v>3.8438514289379015</v>
      </c>
      <c r="B3465" s="18">
        <v>4</v>
      </c>
      <c r="D3465" s="8"/>
      <c r="E3465" s="9"/>
      <c r="G3465" s="8"/>
      <c r="H3465" s="8"/>
    </row>
    <row r="3466" spans="1:8" x14ac:dyDescent="0.25">
      <c r="A3466" s="13">
        <v>3.8434972539822496</v>
      </c>
      <c r="B3466" s="18">
        <v>0</v>
      </c>
      <c r="D3466" s="8"/>
      <c r="E3466" s="9"/>
      <c r="G3466" s="8"/>
      <c r="H3466" s="8"/>
    </row>
    <row r="3467" spans="1:8" x14ac:dyDescent="0.25">
      <c r="A3467" s="13">
        <v>3.8432586202278665</v>
      </c>
      <c r="B3467" s="18">
        <v>7</v>
      </c>
      <c r="D3467" s="8"/>
      <c r="E3467" s="9"/>
      <c r="G3467" s="8"/>
      <c r="H3467" s="8"/>
    </row>
    <row r="3468" spans="1:8" x14ac:dyDescent="0.25">
      <c r="A3468" s="13">
        <v>3.843207562158176</v>
      </c>
      <c r="B3468" s="18">
        <v>5.4</v>
      </c>
      <c r="D3468" s="8"/>
      <c r="E3468" s="9"/>
      <c r="G3468" s="8"/>
      <c r="H3468" s="8"/>
    </row>
    <row r="3469" spans="1:8" x14ac:dyDescent="0.25">
      <c r="A3469" s="13">
        <v>3.8431823500033158</v>
      </c>
      <c r="B3469" s="18">
        <v>5</v>
      </c>
      <c r="D3469" s="8"/>
      <c r="E3469" s="9"/>
      <c r="G3469" s="8"/>
      <c r="H3469" s="8"/>
    </row>
    <row r="3470" spans="1:8" x14ac:dyDescent="0.25">
      <c r="A3470" s="13">
        <v>3.8431823500033158</v>
      </c>
      <c r="B3470" s="18">
        <v>5.6</v>
      </c>
      <c r="D3470" s="8"/>
      <c r="E3470" s="9"/>
      <c r="G3470" s="8"/>
      <c r="H3470" s="8"/>
    </row>
    <row r="3471" spans="1:8" x14ac:dyDescent="0.25">
      <c r="A3471" s="13">
        <v>3.8425305928596272</v>
      </c>
      <c r="B3471" s="18">
        <v>18.8</v>
      </c>
      <c r="D3471" s="8"/>
      <c r="E3471" s="9"/>
      <c r="G3471" s="8"/>
      <c r="H3471" s="8"/>
    </row>
    <row r="3472" spans="1:8" x14ac:dyDescent="0.25">
      <c r="A3472" s="13">
        <v>3.8424785993440955</v>
      </c>
      <c r="B3472" s="18">
        <v>3.5</v>
      </c>
      <c r="D3472" s="8"/>
      <c r="E3472" s="9"/>
      <c r="G3472" s="8"/>
      <c r="H3472" s="8"/>
    </row>
    <row r="3473" spans="1:8" x14ac:dyDescent="0.25">
      <c r="A3473" s="13">
        <v>3.8423970410979313</v>
      </c>
      <c r="B3473" s="18">
        <v>13.5</v>
      </c>
      <c r="D3473" s="8"/>
      <c r="E3473" s="9"/>
      <c r="G3473" s="8"/>
      <c r="H3473" s="8"/>
    </row>
    <row r="3474" spans="1:8" x14ac:dyDescent="0.25">
      <c r="A3474" s="13">
        <v>3.841858352975819</v>
      </c>
      <c r="B3474" s="18">
        <v>6</v>
      </c>
      <c r="D3474" s="8"/>
      <c r="E3474" s="9"/>
      <c r="G3474" s="8"/>
      <c r="H3474" s="8"/>
    </row>
    <row r="3475" spans="1:8" x14ac:dyDescent="0.25">
      <c r="A3475" s="13">
        <v>3.841858352975819</v>
      </c>
      <c r="B3475" s="18">
        <v>10.8</v>
      </c>
      <c r="D3475" s="8"/>
      <c r="E3475" s="9"/>
      <c r="G3475" s="8"/>
      <c r="H3475" s="8"/>
    </row>
    <row r="3476" spans="1:8" x14ac:dyDescent="0.25">
      <c r="A3476" s="13">
        <v>3.8417434610603225</v>
      </c>
      <c r="B3476" s="18">
        <v>8</v>
      </c>
      <c r="D3476" s="8"/>
      <c r="E3476" s="9"/>
      <c r="G3476" s="8"/>
      <c r="H3476" s="8"/>
    </row>
    <row r="3477" spans="1:8" x14ac:dyDescent="0.25">
      <c r="A3477" s="13">
        <v>3.8410898810227159</v>
      </c>
      <c r="B3477" s="18">
        <v>15.4</v>
      </c>
      <c r="D3477" s="8"/>
      <c r="E3477" s="9"/>
      <c r="G3477" s="8"/>
      <c r="H3477" s="8"/>
    </row>
    <row r="3478" spans="1:8" x14ac:dyDescent="0.25">
      <c r="A3478" s="13">
        <v>3.8410104902547095</v>
      </c>
      <c r="B3478" s="18">
        <v>3</v>
      </c>
      <c r="D3478" s="8"/>
      <c r="E3478" s="9"/>
      <c r="G3478" s="8"/>
      <c r="H3478" s="8"/>
    </row>
    <row r="3479" spans="1:8" x14ac:dyDescent="0.25">
      <c r="A3479" s="13">
        <v>3.8409166511710513</v>
      </c>
      <c r="B3479" s="18">
        <v>3.8</v>
      </c>
      <c r="D3479" s="8"/>
      <c r="E3479" s="9"/>
      <c r="G3479" s="8"/>
      <c r="H3479" s="8"/>
    </row>
    <row r="3480" spans="1:8" x14ac:dyDescent="0.25">
      <c r="A3480" s="13">
        <v>3.8407450950702948</v>
      </c>
      <c r="B3480" s="18">
        <v>20.5</v>
      </c>
      <c r="D3480" s="8"/>
      <c r="E3480" s="9"/>
      <c r="G3480" s="8"/>
      <c r="H3480" s="8"/>
    </row>
    <row r="3481" spans="1:8" x14ac:dyDescent="0.25">
      <c r="A3481" s="13">
        <v>3.840586064999874</v>
      </c>
      <c r="B3481" s="18">
        <v>5.8</v>
      </c>
      <c r="D3481" s="8"/>
      <c r="E3481" s="9"/>
      <c r="G3481" s="8"/>
      <c r="H3481" s="8"/>
    </row>
    <row r="3482" spans="1:8" x14ac:dyDescent="0.25">
      <c r="A3482" s="13">
        <v>3.8403819271040671</v>
      </c>
      <c r="B3482" s="18">
        <v>5</v>
      </c>
      <c r="D3482" s="8"/>
      <c r="E3482" s="9"/>
      <c r="G3482" s="8"/>
      <c r="H3482" s="8"/>
    </row>
    <row r="3483" spans="1:8" x14ac:dyDescent="0.25">
      <c r="A3483" s="13">
        <v>3.8400989129016945</v>
      </c>
      <c r="B3483" s="18">
        <v>3.6</v>
      </c>
      <c r="D3483" s="8"/>
      <c r="E3483" s="9"/>
      <c r="G3483" s="8"/>
      <c r="H3483" s="8"/>
    </row>
    <row r="3484" spans="1:8" x14ac:dyDescent="0.25">
      <c r="A3484" s="13">
        <v>3.8400415330451865</v>
      </c>
      <c r="B3484" s="18">
        <v>13</v>
      </c>
      <c r="D3484" s="8"/>
      <c r="E3484" s="9"/>
      <c r="G3484" s="8"/>
      <c r="H3484" s="8"/>
    </row>
    <row r="3485" spans="1:8" x14ac:dyDescent="0.25">
      <c r="A3485" s="13">
        <v>3.8398363062294445</v>
      </c>
      <c r="B3485" s="18">
        <v>7.5</v>
      </c>
      <c r="D3485" s="8"/>
      <c r="E3485" s="9"/>
      <c r="G3485" s="8"/>
      <c r="H3485" s="8"/>
    </row>
    <row r="3486" spans="1:8" x14ac:dyDescent="0.25">
      <c r="A3486" s="13">
        <v>3.8398363062294445</v>
      </c>
      <c r="B3486" s="18">
        <v>4.8</v>
      </c>
      <c r="D3486" s="8"/>
      <c r="E3486" s="9"/>
      <c r="G3486" s="8"/>
      <c r="H3486" s="8"/>
    </row>
    <row r="3487" spans="1:8" x14ac:dyDescent="0.25">
      <c r="A3487" s="13">
        <v>3.8396699207204006</v>
      </c>
      <c r="B3487" s="18">
        <v>7.7</v>
      </c>
      <c r="D3487" s="8"/>
      <c r="E3487" s="9"/>
      <c r="G3487" s="8"/>
      <c r="H3487" s="8"/>
    </row>
    <row r="3488" spans="1:8" x14ac:dyDescent="0.25">
      <c r="A3488" s="13">
        <v>3.8396657051855474</v>
      </c>
      <c r="B3488" s="18">
        <v>2</v>
      </c>
      <c r="D3488" s="8"/>
      <c r="E3488" s="9"/>
      <c r="G3488" s="8"/>
      <c r="H3488" s="8"/>
    </row>
    <row r="3489" spans="1:8" x14ac:dyDescent="0.25">
      <c r="A3489" s="13">
        <v>3.8391651469800427</v>
      </c>
      <c r="B3489" s="18">
        <v>7.6</v>
      </c>
      <c r="D3489" s="8"/>
      <c r="E3489" s="9"/>
      <c r="G3489" s="8"/>
      <c r="H3489" s="8"/>
    </row>
    <row r="3490" spans="1:8" x14ac:dyDescent="0.25">
      <c r="A3490" s="13">
        <v>3.8391651469800427</v>
      </c>
      <c r="B3490" s="18">
        <v>6.4</v>
      </c>
      <c r="D3490" s="8"/>
      <c r="E3490" s="9"/>
      <c r="G3490" s="8"/>
      <c r="H3490" s="8"/>
    </row>
    <row r="3491" spans="1:8" x14ac:dyDescent="0.25">
      <c r="A3491" s="13">
        <v>3.8391651469800427</v>
      </c>
      <c r="B3491" s="18">
        <v>5.5</v>
      </c>
      <c r="D3491" s="8"/>
      <c r="E3491" s="9"/>
      <c r="G3491" s="8"/>
      <c r="H3491" s="8"/>
    </row>
    <row r="3492" spans="1:8" x14ac:dyDescent="0.25">
      <c r="A3492" s="13">
        <v>3.8390885435495541</v>
      </c>
      <c r="B3492" s="18">
        <v>3</v>
      </c>
      <c r="D3492" s="8"/>
      <c r="E3492" s="9"/>
      <c r="G3492" s="8"/>
      <c r="H3492" s="8"/>
    </row>
    <row r="3493" spans="1:8" x14ac:dyDescent="0.25">
      <c r="A3493" s="13">
        <v>3.8388971492687234</v>
      </c>
      <c r="B3493" s="18">
        <v>10</v>
      </c>
      <c r="D3493" s="8"/>
      <c r="E3493" s="9"/>
      <c r="G3493" s="8"/>
      <c r="H3493" s="8"/>
    </row>
    <row r="3494" spans="1:8" x14ac:dyDescent="0.25">
      <c r="A3494" s="13">
        <v>3.8384918454810979</v>
      </c>
      <c r="B3494" s="18">
        <v>4</v>
      </c>
      <c r="D3494" s="8"/>
      <c r="E3494" s="9"/>
      <c r="G3494" s="8"/>
      <c r="H3494" s="8"/>
    </row>
    <row r="3495" spans="1:8" x14ac:dyDescent="0.25">
      <c r="A3495" s="13">
        <v>3.8384673806300751</v>
      </c>
      <c r="B3495" s="18">
        <v>7.5</v>
      </c>
      <c r="D3495" s="8"/>
      <c r="E3495" s="9"/>
      <c r="G3495" s="8"/>
      <c r="H3495" s="8"/>
    </row>
    <row r="3496" spans="1:8" x14ac:dyDescent="0.25">
      <c r="A3496" s="13">
        <v>3.8382560953887723</v>
      </c>
      <c r="B3496" s="18">
        <v>10.5</v>
      </c>
      <c r="D3496" s="8"/>
      <c r="E3496" s="9"/>
      <c r="G3496" s="8"/>
      <c r="H3496" s="8"/>
    </row>
    <row r="3497" spans="1:8" x14ac:dyDescent="0.25">
      <c r="A3497" s="13">
        <v>3.8378350580108562</v>
      </c>
      <c r="B3497" s="18">
        <v>3.5</v>
      </c>
      <c r="D3497" s="8"/>
      <c r="E3497" s="9"/>
      <c r="G3497" s="8"/>
      <c r="H3497" s="8"/>
    </row>
    <row r="3498" spans="1:8" x14ac:dyDescent="0.25">
      <c r="A3498" s="13">
        <v>3.8371665968443969</v>
      </c>
      <c r="B3498" s="18">
        <v>6.1</v>
      </c>
      <c r="D3498" s="14"/>
      <c r="E3498" s="9"/>
      <c r="G3498" s="8"/>
      <c r="H3498" s="8"/>
    </row>
    <row r="3499" spans="1:8" x14ac:dyDescent="0.25">
      <c r="A3499" s="13">
        <v>3.837098455030707</v>
      </c>
      <c r="B3499" s="18">
        <v>10</v>
      </c>
      <c r="D3499" s="8"/>
      <c r="E3499" s="9"/>
      <c r="G3499" s="8"/>
      <c r="H3499" s="8"/>
    </row>
    <row r="3500" spans="1:8" x14ac:dyDescent="0.25">
      <c r="A3500" s="13">
        <v>3.8368485940703319</v>
      </c>
      <c r="B3500" s="18">
        <v>7.1</v>
      </c>
      <c r="D3500" s="8"/>
      <c r="E3500" s="9"/>
      <c r="G3500" s="8"/>
      <c r="H3500" s="8"/>
    </row>
    <row r="3501" spans="1:8" x14ac:dyDescent="0.25">
      <c r="A3501" s="13">
        <v>3.8368485940703319</v>
      </c>
      <c r="B3501" s="18">
        <v>9.5</v>
      </c>
      <c r="D3501" s="8"/>
      <c r="E3501" s="9"/>
      <c r="G3501" s="8"/>
      <c r="H3501" s="8"/>
    </row>
    <row r="3502" spans="1:8" x14ac:dyDescent="0.25">
      <c r="A3502" s="13">
        <v>3.8360102215549077</v>
      </c>
      <c r="B3502" s="18">
        <v>5.2</v>
      </c>
      <c r="D3502" s="8"/>
      <c r="E3502" s="9"/>
      <c r="G3502" s="8"/>
      <c r="H3502" s="8"/>
    </row>
    <row r="3503" spans="1:8" x14ac:dyDescent="0.25">
      <c r="A3503" s="13">
        <v>3.8358201608945315</v>
      </c>
      <c r="B3503" s="18">
        <v>5.9</v>
      </c>
      <c r="D3503" s="8"/>
      <c r="E3503" s="9"/>
      <c r="G3503" s="8"/>
      <c r="H3503" s="8"/>
    </row>
    <row r="3504" spans="1:8" x14ac:dyDescent="0.25">
      <c r="A3504" s="13">
        <v>3.8358201608945315</v>
      </c>
      <c r="B3504" s="18">
        <v>12</v>
      </c>
      <c r="D3504" s="8"/>
      <c r="E3504" s="9"/>
      <c r="G3504" s="8"/>
      <c r="H3504" s="8"/>
    </row>
    <row r="3505" spans="1:8" x14ac:dyDescent="0.25">
      <c r="A3505" s="13">
        <v>3.8358201608945315</v>
      </c>
      <c r="B3505" s="18">
        <v>9.9</v>
      </c>
      <c r="D3505" s="8"/>
      <c r="E3505" s="9"/>
      <c r="G3505" s="8"/>
      <c r="H3505" s="8"/>
    </row>
    <row r="3506" spans="1:8" x14ac:dyDescent="0.25">
      <c r="A3506" s="13">
        <v>3.83544109275189</v>
      </c>
      <c r="B3506" s="18">
        <v>5</v>
      </c>
      <c r="D3506" s="8"/>
      <c r="E3506" s="9"/>
      <c r="G3506" s="8"/>
      <c r="H3506" s="8"/>
    </row>
    <row r="3507" spans="1:8" x14ac:dyDescent="0.25">
      <c r="A3507" s="13">
        <v>3.8351165988694227</v>
      </c>
      <c r="B3507" s="18">
        <v>24</v>
      </c>
      <c r="D3507" s="8"/>
      <c r="E3507" s="9"/>
      <c r="G3507" s="8"/>
      <c r="H3507" s="8"/>
    </row>
    <row r="3508" spans="1:8" x14ac:dyDescent="0.25">
      <c r="A3508" s="13">
        <v>3.835010262715167</v>
      </c>
      <c r="B3508" s="18">
        <v>16.5</v>
      </c>
      <c r="D3508" s="8"/>
      <c r="E3508" s="9"/>
      <c r="G3508" s="8"/>
      <c r="H3508" s="8"/>
    </row>
    <row r="3509" spans="1:8" x14ac:dyDescent="0.25">
      <c r="A3509" s="13">
        <v>3.8335570067468354</v>
      </c>
      <c r="B3509" s="18">
        <v>4</v>
      </c>
      <c r="D3509" s="8"/>
      <c r="E3509" s="9"/>
      <c r="G3509" s="8"/>
      <c r="H3509" s="8"/>
    </row>
    <row r="3510" spans="1:8" x14ac:dyDescent="0.25">
      <c r="A3510" s="13">
        <v>3.8333976583941496</v>
      </c>
      <c r="B3510" s="18">
        <v>5</v>
      </c>
      <c r="D3510" s="8"/>
      <c r="E3510" s="9"/>
      <c r="G3510" s="8"/>
      <c r="H3510" s="8"/>
    </row>
    <row r="3511" spans="1:8" x14ac:dyDescent="0.25">
      <c r="A3511" s="13">
        <v>3.8330773317219826</v>
      </c>
      <c r="B3511" s="18">
        <v>15.5</v>
      </c>
      <c r="D3511" s="8"/>
      <c r="E3511" s="9"/>
      <c r="G3511" s="8"/>
      <c r="H3511" s="8"/>
    </row>
    <row r="3512" spans="1:8" x14ac:dyDescent="0.25">
      <c r="A3512" s="13">
        <v>3.8329916782326006</v>
      </c>
      <c r="B3512" s="18">
        <v>0.4</v>
      </c>
      <c r="D3512" s="8"/>
      <c r="E3512" s="9"/>
      <c r="G3512" s="8"/>
      <c r="H3512" s="8"/>
    </row>
    <row r="3513" spans="1:8" x14ac:dyDescent="0.25">
      <c r="A3513" s="13">
        <v>3.8326260901150082</v>
      </c>
      <c r="B3513" s="18">
        <v>11.3</v>
      </c>
      <c r="D3513" s="8"/>
      <c r="E3513" s="9"/>
      <c r="G3513" s="8"/>
      <c r="H3513" s="8"/>
    </row>
    <row r="3514" spans="1:8" x14ac:dyDescent="0.25">
      <c r="A3514" s="13">
        <v>3.8324321319906001</v>
      </c>
      <c r="B3514" s="18">
        <v>6.6</v>
      </c>
      <c r="D3514" s="8"/>
      <c r="E3514" s="9"/>
      <c r="G3514" s="8"/>
      <c r="H3514" s="8"/>
    </row>
    <row r="3515" spans="1:8" x14ac:dyDescent="0.25">
      <c r="A3515" s="13">
        <v>3.8324321319906001</v>
      </c>
      <c r="B3515" s="18">
        <v>5.6</v>
      </c>
      <c r="D3515" s="8"/>
      <c r="E3515" s="9"/>
      <c r="G3515" s="8"/>
      <c r="H3515" s="8"/>
    </row>
    <row r="3516" spans="1:8" x14ac:dyDescent="0.25">
      <c r="A3516" s="13">
        <v>3.8324321319906001</v>
      </c>
      <c r="B3516" s="18">
        <v>11</v>
      </c>
      <c r="D3516" s="8"/>
      <c r="E3516" s="9"/>
      <c r="G3516" s="8"/>
      <c r="H3516" s="8"/>
    </row>
    <row r="3517" spans="1:8" x14ac:dyDescent="0.25">
      <c r="A3517" s="13">
        <v>3.8319215302081213</v>
      </c>
      <c r="B3517" s="18">
        <v>4</v>
      </c>
      <c r="D3517" s="8"/>
      <c r="E3517" s="9"/>
      <c r="G3517" s="8"/>
      <c r="H3517" s="8"/>
    </row>
    <row r="3518" spans="1:8" x14ac:dyDescent="0.25">
      <c r="A3518" s="13">
        <v>3.8315987887438774</v>
      </c>
      <c r="B3518" s="18">
        <v>8.1999999999999993</v>
      </c>
      <c r="D3518" s="8"/>
      <c r="E3518" s="9"/>
      <c r="G3518" s="8"/>
      <c r="H3518" s="8"/>
    </row>
    <row r="3519" spans="1:8" x14ac:dyDescent="0.25">
      <c r="A3519" s="13">
        <v>3.8315987887438774</v>
      </c>
      <c r="B3519" s="18">
        <v>8.6999999999999993</v>
      </c>
      <c r="D3519" s="8"/>
      <c r="E3519" s="9"/>
      <c r="G3519" s="8"/>
      <c r="H3519" s="8"/>
    </row>
    <row r="3520" spans="1:8" x14ac:dyDescent="0.25">
      <c r="A3520" s="13">
        <v>3.8315391017403906</v>
      </c>
      <c r="B3520" s="18">
        <v>1.6</v>
      </c>
      <c r="D3520" s="8"/>
      <c r="E3520" s="9"/>
      <c r="G3520" s="8"/>
      <c r="H3520" s="8"/>
    </row>
    <row r="3521" spans="1:8" x14ac:dyDescent="0.25">
      <c r="A3521" s="13">
        <v>3.8314291531225675</v>
      </c>
      <c r="B3521" s="18">
        <v>14</v>
      </c>
      <c r="D3521" s="8"/>
      <c r="E3521" s="9"/>
      <c r="G3521" s="8"/>
      <c r="H3521" s="8"/>
    </row>
    <row r="3522" spans="1:8" x14ac:dyDescent="0.25">
      <c r="A3522" s="13">
        <v>3.8303969035615575</v>
      </c>
      <c r="B3522" s="18">
        <v>2</v>
      </c>
      <c r="D3522" s="8"/>
      <c r="E3522" s="9"/>
      <c r="G3522" s="8"/>
      <c r="H3522" s="8"/>
    </row>
    <row r="3523" spans="1:8" x14ac:dyDescent="0.25">
      <c r="A3523" s="13">
        <v>3.8298110874781268</v>
      </c>
      <c r="B3523" s="18">
        <v>10.5</v>
      </c>
      <c r="D3523" s="8"/>
      <c r="E3523" s="9"/>
      <c r="G3523" s="8"/>
      <c r="H3523" s="8"/>
    </row>
    <row r="3524" spans="1:8" x14ac:dyDescent="0.25">
      <c r="A3524" s="13">
        <v>3.8298110874781268</v>
      </c>
      <c r="B3524" s="18">
        <v>15</v>
      </c>
      <c r="D3524" s="8"/>
      <c r="E3524" s="9"/>
      <c r="G3524" s="8"/>
      <c r="H3524" s="8"/>
    </row>
    <row r="3525" spans="1:8" x14ac:dyDescent="0.25">
      <c r="A3525" s="13">
        <v>3.8297402570916863</v>
      </c>
      <c r="B3525" s="18">
        <v>8.5</v>
      </c>
      <c r="D3525" s="8"/>
      <c r="E3525" s="9"/>
      <c r="G3525" s="8"/>
      <c r="H3525" s="8"/>
    </row>
    <row r="3526" spans="1:8" x14ac:dyDescent="0.25">
      <c r="A3526" s="13">
        <v>3.8297389259948229</v>
      </c>
      <c r="B3526" s="18">
        <v>8</v>
      </c>
      <c r="D3526" s="8"/>
      <c r="E3526" s="9"/>
      <c r="G3526" s="8"/>
      <c r="H3526" s="8"/>
    </row>
    <row r="3527" spans="1:8" x14ac:dyDescent="0.25">
      <c r="A3527" s="13">
        <v>3.829478810023772</v>
      </c>
      <c r="B3527" s="18">
        <v>8.5</v>
      </c>
      <c r="D3527" s="8"/>
      <c r="E3527" s="9"/>
      <c r="G3527" s="8"/>
      <c r="H3527" s="8"/>
    </row>
    <row r="3528" spans="1:8" x14ac:dyDescent="0.25">
      <c r="A3528" s="13">
        <v>3.8294399457552695</v>
      </c>
      <c r="B3528" s="18">
        <v>7.2</v>
      </c>
      <c r="D3528" s="8"/>
      <c r="E3528" s="9"/>
      <c r="G3528" s="8"/>
      <c r="H3528" s="8"/>
    </row>
    <row r="3529" spans="1:8" x14ac:dyDescent="0.25">
      <c r="A3529" s="13">
        <v>3.8290656244958781</v>
      </c>
      <c r="B3529" s="18">
        <v>13.4</v>
      </c>
      <c r="D3529" s="8"/>
      <c r="E3529" s="9"/>
      <c r="G3529" s="8"/>
      <c r="H3529" s="8"/>
    </row>
    <row r="3530" spans="1:8" x14ac:dyDescent="0.25">
      <c r="A3530" s="13">
        <v>3.8289413090703683</v>
      </c>
      <c r="B3530" s="18">
        <v>2</v>
      </c>
      <c r="D3530" s="8"/>
      <c r="E3530" s="9"/>
      <c r="G3530" s="8"/>
      <c r="H3530" s="8"/>
    </row>
    <row r="3531" spans="1:8" x14ac:dyDescent="0.25">
      <c r="A3531" s="13">
        <v>3.828403586159685</v>
      </c>
      <c r="B3531" s="18">
        <v>3.5</v>
      </c>
      <c r="D3531" s="8"/>
      <c r="E3531" s="9"/>
      <c r="G3531" s="8"/>
      <c r="H3531" s="8"/>
    </row>
    <row r="3532" spans="1:8" x14ac:dyDescent="0.25">
      <c r="A3532" s="13">
        <v>3.828403586159685</v>
      </c>
      <c r="B3532" s="18">
        <v>11.9</v>
      </c>
      <c r="D3532" s="8"/>
      <c r="E3532" s="9"/>
      <c r="G3532" s="8"/>
      <c r="H3532" s="8"/>
    </row>
    <row r="3533" spans="1:8" x14ac:dyDescent="0.25">
      <c r="A3533" s="13">
        <v>3.8282061544892283</v>
      </c>
      <c r="B3533" s="18">
        <v>11.7</v>
      </c>
      <c r="D3533" s="8"/>
      <c r="E3533" s="9"/>
      <c r="G3533" s="8"/>
      <c r="H3533" s="8"/>
    </row>
    <row r="3534" spans="1:8" x14ac:dyDescent="0.25">
      <c r="A3534" s="13">
        <v>3.8281707731222725</v>
      </c>
      <c r="B3534" s="18">
        <v>4.8</v>
      </c>
      <c r="D3534" s="8"/>
      <c r="E3534" s="9"/>
      <c r="G3534" s="8"/>
      <c r="H3534" s="8"/>
    </row>
    <row r="3535" spans="1:8" x14ac:dyDescent="0.25">
      <c r="A3535" s="13">
        <v>3.8280809786183316</v>
      </c>
      <c r="B3535" s="18">
        <v>12</v>
      </c>
      <c r="D3535" s="8"/>
      <c r="E3535" s="9"/>
      <c r="G3535" s="8"/>
      <c r="H3535" s="8"/>
    </row>
    <row r="3536" spans="1:8" x14ac:dyDescent="0.25">
      <c r="A3536" s="13">
        <v>3.827832838861335</v>
      </c>
      <c r="B3536" s="18">
        <v>4.7</v>
      </c>
      <c r="D3536" s="8"/>
      <c r="E3536" s="9"/>
      <c r="G3536" s="8"/>
      <c r="H3536" s="8"/>
    </row>
    <row r="3537" spans="1:8" x14ac:dyDescent="0.25">
      <c r="A3537" s="13">
        <v>3.827832838861335</v>
      </c>
      <c r="B3537" s="18">
        <v>1.55</v>
      </c>
      <c r="D3537" s="8"/>
      <c r="E3537" s="9"/>
      <c r="G3537" s="8"/>
      <c r="H3537" s="8"/>
    </row>
    <row r="3538" spans="1:8" x14ac:dyDescent="0.25">
      <c r="A3538" s="13">
        <v>3.8271737444352834</v>
      </c>
      <c r="B3538" s="18">
        <v>2</v>
      </c>
      <c r="D3538" s="8"/>
      <c r="E3538" s="9"/>
      <c r="G3538" s="8"/>
      <c r="H3538" s="8"/>
    </row>
    <row r="3539" spans="1:8" x14ac:dyDescent="0.25">
      <c r="A3539" s="13">
        <v>3.8270419901186292</v>
      </c>
      <c r="B3539" s="18">
        <v>5</v>
      </c>
      <c r="D3539" s="8"/>
      <c r="E3539" s="9"/>
      <c r="G3539" s="8"/>
      <c r="H3539" s="8"/>
    </row>
    <row r="3540" spans="1:8" x14ac:dyDescent="0.25">
      <c r="A3540" s="13">
        <v>3.8269960848412441</v>
      </c>
      <c r="B3540" s="18">
        <v>9.4</v>
      </c>
      <c r="D3540" s="8"/>
      <c r="E3540" s="9"/>
      <c r="G3540" s="8"/>
      <c r="H3540" s="8"/>
    </row>
    <row r="3541" spans="1:8" x14ac:dyDescent="0.25">
      <c r="A3541" s="13">
        <v>3.826773710652188</v>
      </c>
      <c r="B3541" s="18">
        <v>10</v>
      </c>
      <c r="D3541" s="8"/>
      <c r="E3541" s="9"/>
      <c r="G3541" s="8"/>
      <c r="H3541" s="8"/>
    </row>
    <row r="3542" spans="1:8" x14ac:dyDescent="0.25">
      <c r="A3542" s="13">
        <v>3.8263724185001018</v>
      </c>
      <c r="B3542" s="18">
        <v>9</v>
      </c>
      <c r="D3542" s="8"/>
      <c r="E3542" s="9"/>
      <c r="G3542" s="8"/>
      <c r="H3542" s="8"/>
    </row>
    <row r="3543" spans="1:8" x14ac:dyDescent="0.25">
      <c r="A3543" s="13">
        <v>3.8260301200879918</v>
      </c>
      <c r="B3543" s="18">
        <v>16.399999999999999</v>
      </c>
      <c r="D3543" s="8"/>
      <c r="E3543" s="9"/>
      <c r="G3543" s="8"/>
      <c r="H3543" s="8"/>
    </row>
    <row r="3544" spans="1:8" x14ac:dyDescent="0.25">
      <c r="A3544" s="13">
        <v>3.8260301200879918</v>
      </c>
      <c r="B3544" s="18">
        <v>10.5</v>
      </c>
      <c r="D3544" s="8"/>
      <c r="E3544" s="9"/>
      <c r="G3544" s="8"/>
      <c r="H3544" s="8"/>
    </row>
    <row r="3545" spans="1:8" x14ac:dyDescent="0.25">
      <c r="A3545" s="13">
        <v>3.8255885835228032</v>
      </c>
      <c r="B3545" s="18">
        <v>5.3</v>
      </c>
      <c r="D3545" s="8"/>
      <c r="E3545" s="9"/>
      <c r="G3545" s="8"/>
      <c r="H3545" s="8"/>
    </row>
    <row r="3546" spans="1:8" x14ac:dyDescent="0.25">
      <c r="A3546" s="13">
        <v>3.8253412668151467</v>
      </c>
      <c r="B3546" s="18">
        <v>3</v>
      </c>
      <c r="D3546" s="8"/>
      <c r="E3546" s="9"/>
      <c r="G3546" s="8"/>
      <c r="H3546" s="8"/>
    </row>
    <row r="3547" spans="1:8" x14ac:dyDescent="0.25">
      <c r="A3547" s="13">
        <v>3.8253412668151467</v>
      </c>
      <c r="B3547" s="18">
        <v>4.0999999999999996</v>
      </c>
      <c r="D3547" s="8"/>
      <c r="E3547" s="9"/>
      <c r="G3547" s="8"/>
      <c r="H3547" s="8"/>
    </row>
    <row r="3548" spans="1:8" x14ac:dyDescent="0.25">
      <c r="A3548" s="13">
        <v>3.8252667305178956</v>
      </c>
      <c r="B3548" s="18">
        <v>6</v>
      </c>
      <c r="D3548" s="8"/>
      <c r="E3548" s="9"/>
      <c r="G3548" s="8"/>
      <c r="H3548" s="8"/>
    </row>
    <row r="3549" spans="1:8" x14ac:dyDescent="0.25">
      <c r="A3549" s="13">
        <v>3.825025815502213</v>
      </c>
      <c r="B3549" s="18">
        <v>10</v>
      </c>
      <c r="D3549" s="8"/>
      <c r="E3549" s="9"/>
      <c r="G3549" s="8"/>
      <c r="H3549" s="8"/>
    </row>
    <row r="3550" spans="1:8" x14ac:dyDescent="0.25">
      <c r="A3550" s="13">
        <v>3.8247781246363877</v>
      </c>
      <c r="B3550" s="18">
        <v>4</v>
      </c>
      <c r="D3550" s="8"/>
      <c r="E3550" s="9"/>
      <c r="G3550" s="8"/>
      <c r="H3550" s="8"/>
    </row>
    <row r="3551" spans="1:8" x14ac:dyDescent="0.25">
      <c r="A3551" s="13">
        <v>3.8247781246363877</v>
      </c>
      <c r="B3551" s="18">
        <v>4</v>
      </c>
      <c r="D3551" s="8"/>
      <c r="E3551" s="9"/>
      <c r="G3551" s="8"/>
      <c r="H3551" s="8"/>
    </row>
    <row r="3552" spans="1:8" x14ac:dyDescent="0.25">
      <c r="A3552" s="13">
        <v>3.8246739432608812</v>
      </c>
      <c r="B3552" s="18">
        <v>11.95</v>
      </c>
      <c r="D3552" s="8"/>
      <c r="E3552" s="9"/>
      <c r="G3552" s="8"/>
      <c r="H3552" s="8"/>
    </row>
    <row r="3553" spans="1:8" x14ac:dyDescent="0.25">
      <c r="A3553" s="13">
        <v>3.8246739432608812</v>
      </c>
      <c r="B3553" s="18">
        <v>9.4</v>
      </c>
      <c r="D3553" s="8"/>
      <c r="E3553" s="9"/>
      <c r="G3553" s="8"/>
      <c r="H3553" s="8"/>
    </row>
    <row r="3554" spans="1:8" x14ac:dyDescent="0.25">
      <c r="A3554" s="13">
        <v>3.824625044896627</v>
      </c>
      <c r="B3554" s="18">
        <v>3.8</v>
      </c>
      <c r="D3554" s="8"/>
      <c r="E3554" s="9"/>
      <c r="G3554" s="8"/>
      <c r="H3554" s="8"/>
    </row>
    <row r="3555" spans="1:8" x14ac:dyDescent="0.25">
      <c r="A3555" s="13">
        <v>3.824352514003269</v>
      </c>
      <c r="B3555" s="18">
        <v>8.6999999999999993</v>
      </c>
      <c r="D3555" s="8"/>
      <c r="E3555" s="9"/>
      <c r="G3555" s="8"/>
      <c r="H3555" s="8"/>
    </row>
    <row r="3556" spans="1:8" x14ac:dyDescent="0.25">
      <c r="A3556" s="13">
        <v>3.824352514003269</v>
      </c>
      <c r="B3556" s="18">
        <v>13.4</v>
      </c>
      <c r="D3556" s="8"/>
      <c r="E3556" s="9"/>
      <c r="G3556" s="8"/>
      <c r="H3556" s="8"/>
    </row>
    <row r="3557" spans="1:8" x14ac:dyDescent="0.25">
      <c r="A3557" s="13">
        <v>3.8236792125043246</v>
      </c>
      <c r="B3557" s="18">
        <v>7.9</v>
      </c>
      <c r="D3557" s="8"/>
      <c r="E3557" s="9"/>
      <c r="G3557" s="8"/>
      <c r="H3557" s="8"/>
    </row>
    <row r="3558" spans="1:8" x14ac:dyDescent="0.25">
      <c r="A3558" s="13">
        <v>3.82362012820853</v>
      </c>
      <c r="B3558" s="18">
        <v>10.6</v>
      </c>
      <c r="D3558" s="8"/>
      <c r="E3558" s="9"/>
      <c r="G3558" s="8"/>
      <c r="H3558" s="8"/>
    </row>
    <row r="3559" spans="1:8" x14ac:dyDescent="0.25">
      <c r="A3559" s="13">
        <v>3.823443220007297</v>
      </c>
      <c r="B3559" s="18">
        <v>27</v>
      </c>
      <c r="D3559" s="8"/>
      <c r="E3559" s="9"/>
      <c r="G3559" s="8"/>
      <c r="H3559" s="8"/>
    </row>
    <row r="3560" spans="1:8" x14ac:dyDescent="0.25">
      <c r="A3560" s="13">
        <v>3.8231189311056162</v>
      </c>
      <c r="B3560" s="18">
        <v>10.199999999999999</v>
      </c>
      <c r="D3560" s="8"/>
      <c r="E3560" s="9"/>
      <c r="G3560" s="8"/>
      <c r="H3560" s="8"/>
    </row>
    <row r="3561" spans="1:8" x14ac:dyDescent="0.25">
      <c r="A3561" s="13">
        <v>3.8230059110053807</v>
      </c>
      <c r="B3561" s="18">
        <v>2</v>
      </c>
      <c r="D3561" s="8"/>
      <c r="E3561" s="9"/>
      <c r="G3561" s="8"/>
      <c r="H3561" s="8"/>
    </row>
    <row r="3562" spans="1:8" x14ac:dyDescent="0.25">
      <c r="A3562" s="13">
        <v>3.8229438878503958</v>
      </c>
      <c r="B3562" s="18">
        <v>1.9</v>
      </c>
      <c r="D3562" s="8"/>
      <c r="E3562" s="9"/>
      <c r="G3562" s="8"/>
      <c r="H3562" s="8"/>
    </row>
    <row r="3563" spans="1:8" x14ac:dyDescent="0.25">
      <c r="A3563" s="13">
        <v>3.8229438878503958</v>
      </c>
      <c r="B3563" s="18">
        <v>4.5</v>
      </c>
      <c r="D3563" s="8"/>
      <c r="E3563" s="9"/>
      <c r="G3563" s="8"/>
      <c r="H3563" s="8"/>
    </row>
    <row r="3564" spans="1:8" x14ac:dyDescent="0.25">
      <c r="A3564" s="13">
        <v>3.8227247362373342</v>
      </c>
      <c r="B3564" s="18">
        <v>5</v>
      </c>
      <c r="D3564" s="8"/>
      <c r="E3564" s="9"/>
      <c r="G3564" s="8"/>
      <c r="H3564" s="8"/>
    </row>
    <row r="3565" spans="1:8" x14ac:dyDescent="0.25">
      <c r="A3565" s="13">
        <v>3.8224763791410674</v>
      </c>
      <c r="B3565" s="18">
        <v>5.5</v>
      </c>
      <c r="D3565" s="8"/>
      <c r="E3565" s="9"/>
      <c r="G3565" s="8"/>
      <c r="H3565" s="8"/>
    </row>
    <row r="3566" spans="1:8" x14ac:dyDescent="0.25">
      <c r="A3566" s="13">
        <v>3.8223911338600223</v>
      </c>
      <c r="B3566" s="18">
        <v>14.6</v>
      </c>
      <c r="D3566" s="8"/>
      <c r="E3566" s="9"/>
      <c r="G3566" s="8"/>
      <c r="H3566" s="8"/>
    </row>
    <row r="3567" spans="1:8" x14ac:dyDescent="0.25">
      <c r="A3567" s="13">
        <v>3.8221360599320797</v>
      </c>
      <c r="B3567" s="18">
        <v>5</v>
      </c>
      <c r="D3567" s="8"/>
      <c r="E3567" s="9"/>
      <c r="G3567" s="8"/>
      <c r="H3567" s="8"/>
    </row>
    <row r="3568" spans="1:8" x14ac:dyDescent="0.25">
      <c r="A3568" s="13">
        <v>3.8220698302267002</v>
      </c>
      <c r="B3568" s="18">
        <v>10.7</v>
      </c>
      <c r="D3568" s="8"/>
      <c r="E3568" s="9"/>
      <c r="G3568" s="8"/>
      <c r="H3568" s="8"/>
    </row>
    <row r="3569" spans="1:8" x14ac:dyDescent="0.25">
      <c r="A3569" s="13">
        <v>3.8217601572225481</v>
      </c>
      <c r="B3569" s="18">
        <v>10</v>
      </c>
      <c r="D3569" s="8"/>
      <c r="E3569" s="9"/>
      <c r="G3569" s="8"/>
      <c r="H3569" s="8"/>
    </row>
    <row r="3570" spans="1:8" x14ac:dyDescent="0.25">
      <c r="A3570" s="13">
        <v>3.8217489203923507</v>
      </c>
      <c r="B3570" s="18">
        <v>5.5</v>
      </c>
      <c r="D3570" s="8"/>
      <c r="E3570" s="9"/>
      <c r="G3570" s="8"/>
      <c r="H3570" s="8"/>
    </row>
    <row r="3571" spans="1:8" x14ac:dyDescent="0.25">
      <c r="A3571" s="13">
        <v>3.8216593080074919</v>
      </c>
      <c r="B3571" s="18">
        <v>10.5</v>
      </c>
      <c r="D3571" s="8"/>
      <c r="E3571" s="9"/>
      <c r="G3571" s="8"/>
      <c r="H3571" s="8"/>
    </row>
    <row r="3572" spans="1:8" x14ac:dyDescent="0.25">
      <c r="A3572" s="13">
        <v>3.821437696628502</v>
      </c>
      <c r="B3572" s="18">
        <v>12.4</v>
      </c>
      <c r="D3572" s="8"/>
      <c r="E3572" s="9"/>
      <c r="G3572" s="8"/>
      <c r="H3572" s="8"/>
    </row>
    <row r="3573" spans="1:8" x14ac:dyDescent="0.25">
      <c r="A3573" s="13">
        <v>3.8213971393797954</v>
      </c>
      <c r="B3573" s="18">
        <v>9.8000000000000007</v>
      </c>
      <c r="D3573" s="8"/>
      <c r="E3573" s="9"/>
      <c r="G3573" s="8"/>
      <c r="H3573" s="8"/>
    </row>
    <row r="3574" spans="1:8" x14ac:dyDescent="0.25">
      <c r="A3574" s="13">
        <v>3.82136607956748</v>
      </c>
      <c r="B3574" s="18">
        <v>11.2</v>
      </c>
      <c r="D3574" s="8"/>
      <c r="E3574" s="9"/>
      <c r="G3574" s="8"/>
      <c r="H3574" s="8"/>
    </row>
    <row r="3575" spans="1:8" x14ac:dyDescent="0.25">
      <c r="A3575" s="13">
        <v>3.8213558106379661</v>
      </c>
      <c r="B3575" s="18">
        <v>8.6999999999999993</v>
      </c>
      <c r="D3575" s="8"/>
      <c r="E3575" s="9"/>
      <c r="G3575" s="8"/>
      <c r="H3575" s="8"/>
    </row>
    <row r="3576" spans="1:8" x14ac:dyDescent="0.25">
      <c r="A3576" s="13">
        <v>3.8210453583672424</v>
      </c>
      <c r="B3576" s="18">
        <v>4.5</v>
      </c>
      <c r="D3576" s="8"/>
      <c r="E3576" s="9"/>
      <c r="G3576" s="8"/>
      <c r="H3576" s="8"/>
    </row>
    <row r="3577" spans="1:8" x14ac:dyDescent="0.25">
      <c r="A3577" s="13">
        <v>3.8210453583672424</v>
      </c>
      <c r="B3577" s="18">
        <v>16</v>
      </c>
      <c r="D3577" s="8"/>
      <c r="E3577" s="9"/>
      <c r="G3577" s="8"/>
      <c r="H3577" s="8"/>
    </row>
    <row r="3578" spans="1:8" x14ac:dyDescent="0.25">
      <c r="A3578" s="13">
        <v>3.8210453583672424</v>
      </c>
      <c r="B3578" s="18">
        <v>9.1</v>
      </c>
      <c r="D3578" s="8"/>
      <c r="E3578" s="9"/>
      <c r="G3578" s="8"/>
      <c r="H3578" s="8"/>
    </row>
    <row r="3579" spans="1:8" x14ac:dyDescent="0.25">
      <c r="A3579" s="13">
        <v>3.820935539368834</v>
      </c>
      <c r="B3579" s="18">
        <v>1</v>
      </c>
      <c r="D3579" s="8"/>
      <c r="E3579" s="9"/>
      <c r="G3579" s="8"/>
      <c r="H3579" s="8"/>
    </row>
    <row r="3580" spans="1:8" x14ac:dyDescent="0.25">
      <c r="A3580" s="13">
        <v>3.8208531337416458</v>
      </c>
      <c r="B3580" s="18">
        <v>5.9</v>
      </c>
      <c r="D3580" s="8"/>
      <c r="E3580" s="9"/>
      <c r="G3580" s="8"/>
      <c r="H3580" s="8"/>
    </row>
    <row r="3581" spans="1:8" x14ac:dyDescent="0.25">
      <c r="A3581" s="13">
        <v>3.8208288998568642</v>
      </c>
      <c r="B3581" s="18">
        <v>13.2</v>
      </c>
      <c r="D3581" s="8"/>
      <c r="E3581" s="9"/>
      <c r="G3581" s="8"/>
      <c r="H3581" s="8"/>
    </row>
    <row r="3582" spans="1:8" x14ac:dyDescent="0.25">
      <c r="A3582" s="13">
        <v>3.8203417963421322</v>
      </c>
      <c r="B3582" s="18">
        <v>13.5</v>
      </c>
      <c r="D3582" s="8"/>
      <c r="E3582" s="9"/>
      <c r="G3582" s="8"/>
      <c r="H3582" s="8"/>
    </row>
    <row r="3583" spans="1:8" x14ac:dyDescent="0.25">
      <c r="A3583" s="13">
        <v>3.8201753198192558</v>
      </c>
      <c r="B3583" s="18">
        <v>17</v>
      </c>
      <c r="D3583" s="8"/>
      <c r="E3583" s="9"/>
      <c r="G3583" s="8"/>
      <c r="H3583" s="8"/>
    </row>
    <row r="3584" spans="1:8" x14ac:dyDescent="0.25">
      <c r="A3584" s="13">
        <v>3.8199827422418169</v>
      </c>
      <c r="B3584" s="18">
        <v>8</v>
      </c>
      <c r="D3584" s="8"/>
      <c r="E3584" s="9"/>
      <c r="G3584" s="8"/>
      <c r="H3584" s="8"/>
    </row>
    <row r="3585" spans="1:8" x14ac:dyDescent="0.25">
      <c r="A3585" s="13">
        <v>3.8199585782490391</v>
      </c>
      <c r="B3585" s="18">
        <v>6.5</v>
      </c>
      <c r="D3585" s="8"/>
      <c r="E3585" s="9"/>
      <c r="G3585" s="8"/>
      <c r="H3585" s="8"/>
    </row>
    <row r="3586" spans="1:8" x14ac:dyDescent="0.25">
      <c r="A3586" s="13">
        <v>3.8199585782490391</v>
      </c>
      <c r="B3586" s="18">
        <v>11.8</v>
      </c>
      <c r="D3586" s="8"/>
      <c r="E3586" s="9"/>
      <c r="G3586" s="8"/>
      <c r="H3586" s="8"/>
    </row>
    <row r="3587" spans="1:8" x14ac:dyDescent="0.25">
      <c r="A3587" s="13">
        <v>3.8196554561677623</v>
      </c>
      <c r="B3587" s="18">
        <v>3.7</v>
      </c>
      <c r="D3587" s="8"/>
      <c r="E3587" s="9"/>
      <c r="G3587" s="8"/>
      <c r="H3587" s="8"/>
    </row>
    <row r="3588" spans="1:8" x14ac:dyDescent="0.25">
      <c r="A3588" s="13">
        <v>3.8193024222389123</v>
      </c>
      <c r="B3588" s="18">
        <v>4.7</v>
      </c>
      <c r="D3588" s="8"/>
      <c r="E3588" s="9"/>
      <c r="G3588" s="8"/>
      <c r="H3588" s="8"/>
    </row>
    <row r="3589" spans="1:8" x14ac:dyDescent="0.25">
      <c r="A3589" s="13">
        <v>3.8189346722919146</v>
      </c>
      <c r="B3589" s="18">
        <v>9.8000000000000007</v>
      </c>
      <c r="D3589" s="8"/>
      <c r="E3589" s="9"/>
      <c r="G3589" s="8"/>
      <c r="H3589" s="8"/>
    </row>
    <row r="3590" spans="1:8" x14ac:dyDescent="0.25">
      <c r="A3590" s="13">
        <v>3.8185413697252359</v>
      </c>
      <c r="B3590" s="18">
        <v>11.2</v>
      </c>
      <c r="D3590" s="8"/>
      <c r="E3590" s="9"/>
      <c r="G3590" s="8"/>
      <c r="H3590" s="8"/>
    </row>
    <row r="3591" spans="1:8" x14ac:dyDescent="0.25">
      <c r="A3591" s="13">
        <v>3.8181790476299482</v>
      </c>
      <c r="B3591" s="18">
        <v>17</v>
      </c>
      <c r="D3591" s="8"/>
      <c r="E3591" s="9"/>
      <c r="G3591" s="8"/>
      <c r="H3591" s="8"/>
    </row>
    <row r="3592" spans="1:8" x14ac:dyDescent="0.25">
      <c r="A3592" s="13">
        <v>3.8181790476299482</v>
      </c>
      <c r="B3592" s="18">
        <v>0.7</v>
      </c>
      <c r="D3592" s="8"/>
      <c r="E3592" s="9"/>
      <c r="G3592" s="8"/>
      <c r="H3592" s="8"/>
    </row>
    <row r="3593" spans="1:8" x14ac:dyDescent="0.25">
      <c r="A3593" s="13">
        <v>3.8181790476299482</v>
      </c>
      <c r="B3593" s="18">
        <v>14</v>
      </c>
      <c r="D3593" s="8"/>
      <c r="E3593" s="9"/>
      <c r="G3593" s="8"/>
      <c r="H3593" s="8"/>
    </row>
    <row r="3594" spans="1:8" x14ac:dyDescent="0.25">
      <c r="A3594" s="13">
        <v>3.8176194990138268</v>
      </c>
      <c r="B3594" s="18">
        <v>11.1</v>
      </c>
      <c r="D3594" s="8"/>
      <c r="E3594" s="9"/>
      <c r="G3594" s="8"/>
      <c r="H3594" s="8"/>
    </row>
    <row r="3595" spans="1:8" x14ac:dyDescent="0.25">
      <c r="A3595" s="13">
        <v>3.817296553140864</v>
      </c>
      <c r="B3595" s="18">
        <v>8.8000000000000007</v>
      </c>
      <c r="D3595" s="8"/>
      <c r="E3595" s="9"/>
      <c r="G3595" s="8"/>
      <c r="H3595" s="8"/>
    </row>
    <row r="3596" spans="1:8" x14ac:dyDescent="0.25">
      <c r="A3596" s="13">
        <v>3.8172490338398597</v>
      </c>
      <c r="B3596" s="18">
        <v>8</v>
      </c>
      <c r="D3596" s="8"/>
      <c r="E3596" s="9"/>
      <c r="G3596" s="8"/>
      <c r="H3596" s="8"/>
    </row>
    <row r="3597" spans="1:8" x14ac:dyDescent="0.25">
      <c r="A3597" s="13">
        <v>3.8164722052040325</v>
      </c>
      <c r="B3597" s="18">
        <v>7.7</v>
      </c>
      <c r="D3597" s="8"/>
      <c r="E3597" s="9"/>
      <c r="G3597" s="8"/>
      <c r="H3597" s="8"/>
    </row>
    <row r="3598" spans="1:8" x14ac:dyDescent="0.25">
      <c r="A3598" s="13">
        <v>3.8164398249529357</v>
      </c>
      <c r="B3598" s="18">
        <v>11.5</v>
      </c>
      <c r="D3598" s="8"/>
      <c r="E3598" s="9"/>
      <c r="G3598" s="8"/>
      <c r="H3598" s="8"/>
    </row>
    <row r="3599" spans="1:8" x14ac:dyDescent="0.25">
      <c r="A3599" s="13">
        <v>3.8163845030903341</v>
      </c>
      <c r="B3599" s="18">
        <v>2.2999999999999998</v>
      </c>
      <c r="D3599" s="8"/>
      <c r="E3599" s="9"/>
      <c r="G3599" s="8"/>
      <c r="H3599" s="8"/>
    </row>
    <row r="3600" spans="1:8" x14ac:dyDescent="0.25">
      <c r="A3600" s="13">
        <v>3.8163453562751037</v>
      </c>
      <c r="B3600" s="18">
        <v>10.6</v>
      </c>
      <c r="D3600" s="8"/>
      <c r="E3600" s="9"/>
      <c r="G3600" s="8"/>
      <c r="H3600" s="8"/>
    </row>
    <row r="3601" spans="1:8" x14ac:dyDescent="0.25">
      <c r="A3601" s="13">
        <v>3.8163453562751037</v>
      </c>
      <c r="B3601" s="18">
        <v>4</v>
      </c>
      <c r="D3601" s="8"/>
      <c r="E3601" s="9"/>
      <c r="G3601" s="8"/>
      <c r="H3601" s="8"/>
    </row>
    <row r="3602" spans="1:8" x14ac:dyDescent="0.25">
      <c r="A3602" s="13">
        <v>3.8160251830876781</v>
      </c>
      <c r="B3602" s="18">
        <v>7.4</v>
      </c>
      <c r="D3602" s="8"/>
      <c r="E3602" s="9"/>
      <c r="G3602" s="8"/>
      <c r="H3602" s="8"/>
    </row>
    <row r="3603" spans="1:8" x14ac:dyDescent="0.25">
      <c r="A3603" s="13">
        <v>3.8158409586496749</v>
      </c>
      <c r="B3603" s="18">
        <v>10</v>
      </c>
      <c r="D3603" s="8"/>
      <c r="E3603" s="9"/>
      <c r="G3603" s="8"/>
      <c r="H3603" s="8"/>
    </row>
    <row r="3604" spans="1:8" x14ac:dyDescent="0.25">
      <c r="A3604" s="13">
        <v>3.8156178790817612</v>
      </c>
      <c r="B3604" s="18">
        <v>3.6</v>
      </c>
      <c r="D3604" s="8"/>
      <c r="E3604" s="9"/>
      <c r="G3604" s="8"/>
      <c r="H3604" s="8"/>
    </row>
    <row r="3605" spans="1:8" x14ac:dyDescent="0.25">
      <c r="A3605" s="13">
        <v>3.8154168621663693</v>
      </c>
      <c r="B3605" s="18">
        <v>7.8</v>
      </c>
      <c r="D3605" s="8"/>
      <c r="E3605" s="9"/>
      <c r="G3605" s="8"/>
      <c r="H3605" s="8"/>
    </row>
    <row r="3606" spans="1:8" x14ac:dyDescent="0.25">
      <c r="A3606" s="13">
        <v>3.8150642097351009</v>
      </c>
      <c r="B3606" s="18">
        <v>9.3000000000000007</v>
      </c>
      <c r="D3606" s="8"/>
      <c r="E3606" s="9"/>
      <c r="G3606" s="8"/>
      <c r="H3606" s="8"/>
    </row>
    <row r="3607" spans="1:8" x14ac:dyDescent="0.25">
      <c r="A3607" s="13">
        <v>3.8150323236344943</v>
      </c>
      <c r="B3607" s="18">
        <v>21</v>
      </c>
      <c r="D3607" s="8"/>
      <c r="E3607" s="9"/>
      <c r="G3607" s="8"/>
      <c r="H3607" s="8"/>
    </row>
    <row r="3608" spans="1:8" x14ac:dyDescent="0.25">
      <c r="A3608" s="13">
        <v>3.8149262930180496</v>
      </c>
      <c r="B3608" s="18">
        <v>11.3</v>
      </c>
      <c r="D3608" s="8"/>
      <c r="E3608" s="9"/>
      <c r="G3608" s="8"/>
      <c r="H3608" s="8"/>
    </row>
    <row r="3609" spans="1:8" x14ac:dyDescent="0.25">
      <c r="A3609" s="13">
        <v>3.8147133001412601</v>
      </c>
      <c r="B3609" s="18">
        <v>7.5</v>
      </c>
      <c r="D3609" s="8"/>
      <c r="E3609" s="9"/>
      <c r="G3609" s="8"/>
      <c r="H3609" s="8"/>
    </row>
    <row r="3610" spans="1:8" x14ac:dyDescent="0.25">
      <c r="A3610" s="13">
        <v>3.8147133001412601</v>
      </c>
      <c r="B3610" s="18">
        <v>11.4</v>
      </c>
      <c r="D3610" s="8"/>
      <c r="E3610" s="9"/>
      <c r="G3610" s="8"/>
      <c r="H3610" s="8"/>
    </row>
    <row r="3611" spans="1:8" x14ac:dyDescent="0.25">
      <c r="A3611" s="13">
        <v>3.8145979380373487</v>
      </c>
      <c r="B3611" s="18">
        <v>9.5</v>
      </c>
      <c r="D3611" s="8"/>
      <c r="E3611" s="9"/>
      <c r="G3611" s="8"/>
      <c r="H3611" s="8"/>
    </row>
    <row r="3612" spans="1:8" x14ac:dyDescent="0.25">
      <c r="A3612" s="13">
        <v>3.8145979380373487</v>
      </c>
      <c r="B3612" s="18">
        <v>8.3000000000000007</v>
      </c>
      <c r="D3612" s="8"/>
      <c r="E3612" s="9"/>
      <c r="G3612" s="8"/>
      <c r="H3612" s="8"/>
    </row>
    <row r="3613" spans="1:8" x14ac:dyDescent="0.25">
      <c r="A3613" s="13">
        <v>3.8143853641584875</v>
      </c>
      <c r="B3613" s="18">
        <v>0</v>
      </c>
      <c r="D3613" s="8"/>
      <c r="E3613" s="9"/>
      <c r="G3613" s="8"/>
      <c r="H3613" s="8"/>
    </row>
    <row r="3614" spans="1:8" x14ac:dyDescent="0.25">
      <c r="A3614" s="13">
        <v>3.8141629246950757</v>
      </c>
      <c r="B3614" s="18">
        <v>10.5</v>
      </c>
      <c r="D3614" s="8"/>
      <c r="E3614" s="9"/>
      <c r="G3614" s="8"/>
      <c r="H3614" s="8"/>
    </row>
    <row r="3615" spans="1:8" x14ac:dyDescent="0.25">
      <c r="A3615" s="13">
        <v>3.8136575669128936</v>
      </c>
      <c r="B3615" s="18">
        <v>6.4</v>
      </c>
      <c r="D3615" s="8"/>
      <c r="E3615" s="9"/>
      <c r="G3615" s="8"/>
      <c r="H3615" s="8"/>
    </row>
    <row r="3616" spans="1:8" x14ac:dyDescent="0.25">
      <c r="A3616" s="13">
        <v>3.8136575669128936</v>
      </c>
      <c r="B3616" s="18">
        <v>12</v>
      </c>
      <c r="D3616" s="8"/>
      <c r="E3616" s="9"/>
      <c r="G3616" s="8"/>
      <c r="H3616" s="8"/>
    </row>
    <row r="3617" spans="1:8" x14ac:dyDescent="0.25">
      <c r="A3617" s="13">
        <v>3.8136395194431758</v>
      </c>
      <c r="B3617" s="18">
        <v>8.5</v>
      </c>
      <c r="D3617" s="8"/>
      <c r="E3617" s="9"/>
      <c r="G3617" s="8"/>
      <c r="H3617" s="8"/>
    </row>
    <row r="3618" spans="1:8" x14ac:dyDescent="0.25">
      <c r="A3618" s="13">
        <v>3.8131654942003079</v>
      </c>
      <c r="B3618" s="18">
        <v>10</v>
      </c>
      <c r="D3618" s="8"/>
      <c r="E3618" s="9"/>
      <c r="G3618" s="8"/>
      <c r="H3618" s="8"/>
    </row>
    <row r="3619" spans="1:8" x14ac:dyDescent="0.25">
      <c r="A3619" s="13">
        <v>3.813142263029945</v>
      </c>
      <c r="B3619" s="18">
        <v>7.8</v>
      </c>
      <c r="D3619" s="8"/>
      <c r="E3619" s="9"/>
      <c r="G3619" s="8"/>
      <c r="H3619" s="8"/>
    </row>
    <row r="3620" spans="1:8" x14ac:dyDescent="0.25">
      <c r="A3620" s="13">
        <v>3.8131422570417524</v>
      </c>
      <c r="B3620" s="18">
        <v>5.7</v>
      </c>
      <c r="D3620" s="8"/>
      <c r="E3620" s="9"/>
      <c r="G3620" s="8"/>
      <c r="H3620" s="8"/>
    </row>
    <row r="3621" spans="1:8" x14ac:dyDescent="0.25">
      <c r="A3621" s="13">
        <v>3.8131135500129045</v>
      </c>
      <c r="B3621" s="18">
        <v>12.4</v>
      </c>
      <c r="D3621" s="8"/>
      <c r="E3621" s="9"/>
      <c r="G3621" s="8"/>
      <c r="H3621" s="8"/>
    </row>
    <row r="3622" spans="1:8" x14ac:dyDescent="0.25">
      <c r="A3622" s="13">
        <v>3.8127079703083906</v>
      </c>
      <c r="B3622" s="18">
        <v>9.5</v>
      </c>
      <c r="D3622" s="8"/>
      <c r="E3622" s="9"/>
      <c r="G3622" s="8"/>
      <c r="H3622" s="8"/>
    </row>
    <row r="3623" spans="1:8" x14ac:dyDescent="0.25">
      <c r="A3623" s="13">
        <v>3.8127079703083906</v>
      </c>
      <c r="B3623" s="18">
        <v>17.5</v>
      </c>
      <c r="D3623" s="8"/>
      <c r="E3623" s="9"/>
      <c r="G3623" s="8"/>
      <c r="H3623" s="8"/>
    </row>
    <row r="3624" spans="1:8" x14ac:dyDescent="0.25">
      <c r="A3624" s="13">
        <v>3.8124577942420688</v>
      </c>
      <c r="B3624" s="18">
        <v>3.4</v>
      </c>
      <c r="D3624" s="8"/>
      <c r="E3624" s="9"/>
      <c r="G3624" s="8"/>
      <c r="H3624" s="8"/>
    </row>
    <row r="3625" spans="1:8" x14ac:dyDescent="0.25">
      <c r="A3625" s="13">
        <v>3.8122330870222729</v>
      </c>
      <c r="B3625" s="18">
        <v>9.8000000000000007</v>
      </c>
      <c r="D3625" s="8"/>
      <c r="E3625" s="9"/>
      <c r="G3625" s="8"/>
      <c r="H3625" s="8"/>
    </row>
    <row r="3626" spans="1:8" x14ac:dyDescent="0.25">
      <c r="A3626" s="13">
        <v>3.8121812896773655</v>
      </c>
      <c r="B3626" s="18">
        <v>1.6</v>
      </c>
      <c r="D3626" s="8"/>
      <c r="E3626" s="9"/>
      <c r="G3626" s="8"/>
      <c r="H3626" s="8"/>
    </row>
    <row r="3627" spans="1:8" x14ac:dyDescent="0.25">
      <c r="A3627" s="13">
        <v>3.8115597855233285</v>
      </c>
      <c r="B3627" s="18">
        <v>15.8</v>
      </c>
      <c r="D3627" s="8"/>
      <c r="E3627" s="9"/>
      <c r="G3627" s="8"/>
      <c r="H3627" s="8"/>
    </row>
    <row r="3628" spans="1:8" x14ac:dyDescent="0.25">
      <c r="A3628" s="13">
        <v>3.8115597855233285</v>
      </c>
      <c r="B3628" s="18">
        <v>11</v>
      </c>
      <c r="D3628" s="8"/>
      <c r="E3628" s="9"/>
      <c r="G3628" s="8"/>
      <c r="H3628" s="8"/>
    </row>
    <row r="3629" spans="1:8" x14ac:dyDescent="0.25">
      <c r="A3629" s="13">
        <v>3.8114780734741895</v>
      </c>
      <c r="B3629" s="18">
        <v>5.0999999999999996</v>
      </c>
      <c r="D3629" s="8"/>
      <c r="E3629" s="9"/>
      <c r="G3629" s="8"/>
      <c r="H3629" s="8"/>
    </row>
    <row r="3630" spans="1:8" x14ac:dyDescent="0.25">
      <c r="A3630" s="13">
        <v>3.8114780734741895</v>
      </c>
      <c r="B3630" s="18">
        <v>3.7</v>
      </c>
      <c r="D3630" s="8"/>
      <c r="E3630" s="9"/>
      <c r="G3630" s="8"/>
      <c r="H3630" s="14"/>
    </row>
    <row r="3631" spans="1:8" x14ac:dyDescent="0.25">
      <c r="A3631" s="13">
        <v>3.8112530159217055</v>
      </c>
      <c r="B3631" s="18">
        <v>26.4</v>
      </c>
      <c r="D3631" s="8"/>
      <c r="E3631" s="9"/>
      <c r="G3631" s="8"/>
      <c r="H3631" s="14"/>
    </row>
    <row r="3632" spans="1:8" x14ac:dyDescent="0.25">
      <c r="A3632" s="13">
        <v>3.8110168284447479</v>
      </c>
      <c r="B3632" s="18">
        <v>8.6999999999999993</v>
      </c>
      <c r="D3632" s="8"/>
      <c r="E3632" s="9"/>
      <c r="G3632" s="8"/>
      <c r="H3632" s="14"/>
    </row>
    <row r="3633" spans="1:8" x14ac:dyDescent="0.25">
      <c r="A3633" s="13">
        <v>3.8110168284447479</v>
      </c>
      <c r="B3633" s="18">
        <v>16</v>
      </c>
      <c r="D3633" s="8"/>
      <c r="E3633" s="9"/>
      <c r="G3633" s="8"/>
      <c r="H3633" s="14"/>
    </row>
    <row r="3634" spans="1:8" x14ac:dyDescent="0.25">
      <c r="A3634" s="13">
        <v>3.8108864840243846</v>
      </c>
      <c r="B3634" s="18">
        <v>7</v>
      </c>
      <c r="D3634" s="8"/>
      <c r="E3634" s="9"/>
      <c r="G3634" s="8"/>
      <c r="H3634" s="14"/>
    </row>
    <row r="3635" spans="1:8" x14ac:dyDescent="0.25">
      <c r="A3635" s="13">
        <v>3.8108523882802894</v>
      </c>
      <c r="B3635" s="18">
        <v>7.7</v>
      </c>
      <c r="D3635" s="8"/>
      <c r="E3635" s="9"/>
      <c r="G3635" s="8"/>
      <c r="H3635" s="14"/>
    </row>
    <row r="3636" spans="1:8" x14ac:dyDescent="0.25">
      <c r="A3636" s="13">
        <v>3.8104919279906055</v>
      </c>
      <c r="B3636" s="18">
        <v>8.3000000000000007</v>
      </c>
      <c r="D3636" s="8"/>
      <c r="E3636" s="9"/>
      <c r="G3636" s="8"/>
      <c r="H3636" s="14"/>
    </row>
    <row r="3637" spans="1:8" x14ac:dyDescent="0.25">
      <c r="A3637" s="13">
        <v>3.810399363197893</v>
      </c>
      <c r="B3637" s="18">
        <v>3.5</v>
      </c>
      <c r="D3637" s="8"/>
      <c r="E3637" s="9"/>
      <c r="G3637" s="8"/>
      <c r="H3637" s="14"/>
    </row>
    <row r="3638" spans="1:8" x14ac:dyDescent="0.25">
      <c r="A3638" s="13">
        <v>3.810399363197893</v>
      </c>
      <c r="B3638" s="18">
        <v>6</v>
      </c>
      <c r="D3638" s="8"/>
      <c r="E3638" s="9"/>
      <c r="G3638" s="8"/>
      <c r="H3638" s="8"/>
    </row>
    <row r="3639" spans="1:8" x14ac:dyDescent="0.25">
      <c r="A3639" s="13">
        <v>3.8102593429722096</v>
      </c>
      <c r="B3639" s="18">
        <v>8.9</v>
      </c>
      <c r="D3639" s="8"/>
      <c r="E3639" s="9"/>
      <c r="G3639" s="8"/>
      <c r="H3639" s="8"/>
    </row>
    <row r="3640" spans="1:8" x14ac:dyDescent="0.25">
      <c r="A3640" s="13">
        <v>3.8100185806849232</v>
      </c>
      <c r="B3640" s="18">
        <v>11.6</v>
      </c>
      <c r="D3640" s="8"/>
      <c r="E3640" s="9"/>
      <c r="G3640" s="8"/>
      <c r="H3640" s="8"/>
    </row>
    <row r="3641" spans="1:8" x14ac:dyDescent="0.25">
      <c r="A3641" s="13">
        <v>3.8095398810264958</v>
      </c>
      <c r="B3641" s="18">
        <v>6.5</v>
      </c>
      <c r="D3641" s="8"/>
      <c r="E3641" s="9"/>
      <c r="G3641" s="8"/>
      <c r="H3641" s="8"/>
    </row>
    <row r="3642" spans="1:8" x14ac:dyDescent="0.25">
      <c r="A3642" s="13">
        <v>3.8090705843416774</v>
      </c>
      <c r="B3642" s="18">
        <v>10.3</v>
      </c>
      <c r="D3642" s="8"/>
      <c r="E3642" s="9"/>
      <c r="G3642" s="8"/>
      <c r="H3642" s="8"/>
    </row>
    <row r="3643" spans="1:8" x14ac:dyDescent="0.25">
      <c r="A3643" s="13">
        <v>3.8090705843416774</v>
      </c>
      <c r="B3643" s="18">
        <v>4</v>
      </c>
      <c r="D3643" s="8"/>
      <c r="E3643" s="9"/>
      <c r="G3643" s="8"/>
      <c r="H3643" s="8"/>
    </row>
    <row r="3644" spans="1:8" x14ac:dyDescent="0.25">
      <c r="A3644" s="13">
        <v>3.8090705843416774</v>
      </c>
      <c r="B3644" s="18">
        <v>10.6</v>
      </c>
      <c r="D3644" s="8"/>
      <c r="E3644" s="9"/>
      <c r="G3644" s="8"/>
      <c r="H3644" s="8"/>
    </row>
    <row r="3645" spans="1:8" x14ac:dyDescent="0.25">
      <c r="A3645" s="13">
        <v>3.8086985677015099</v>
      </c>
      <c r="B3645" s="18">
        <v>8.3000000000000007</v>
      </c>
      <c r="D3645" s="8"/>
      <c r="E3645" s="9"/>
      <c r="G3645" s="8"/>
      <c r="H3645" s="8"/>
    </row>
    <row r="3646" spans="1:8" x14ac:dyDescent="0.25">
      <c r="A3646" s="13">
        <v>3.8085629861937349</v>
      </c>
      <c r="B3646" s="18">
        <v>0</v>
      </c>
      <c r="D3646" s="8"/>
      <c r="E3646" s="9"/>
      <c r="G3646" s="8"/>
      <c r="H3646" s="8"/>
    </row>
    <row r="3647" spans="1:8" x14ac:dyDescent="0.25">
      <c r="A3647" s="13">
        <v>3.8084108791423112</v>
      </c>
      <c r="B3647" s="18">
        <v>10.5</v>
      </c>
      <c r="D3647" s="8"/>
      <c r="E3647" s="9"/>
      <c r="G3647" s="8"/>
      <c r="H3647" s="8"/>
    </row>
    <row r="3648" spans="1:8" x14ac:dyDescent="0.25">
      <c r="A3648" s="13">
        <v>3.8083812419152792</v>
      </c>
      <c r="B3648" s="18">
        <v>9.9</v>
      </c>
      <c r="D3648" s="8"/>
      <c r="E3648" s="9"/>
      <c r="G3648" s="8"/>
      <c r="H3648" s="8"/>
    </row>
    <row r="3649" spans="1:8" x14ac:dyDescent="0.25">
      <c r="A3649" s="13">
        <v>3.8081519407706681</v>
      </c>
      <c r="B3649" s="18">
        <v>14.9</v>
      </c>
      <c r="D3649" s="8"/>
      <c r="E3649" s="9"/>
      <c r="G3649" s="8"/>
      <c r="H3649" s="8"/>
    </row>
    <row r="3650" spans="1:8" x14ac:dyDescent="0.25">
      <c r="A3650" s="13">
        <v>3.807835188948141</v>
      </c>
      <c r="B3650" s="18">
        <v>12.5</v>
      </c>
      <c r="D3650" s="8"/>
      <c r="E3650" s="9"/>
      <c r="G3650" s="8"/>
      <c r="H3650" s="8"/>
    </row>
    <row r="3651" spans="1:8" x14ac:dyDescent="0.25">
      <c r="A3651" s="13">
        <v>3.8076665546442774</v>
      </c>
      <c r="B3651" s="18">
        <v>1.85</v>
      </c>
      <c r="D3651" s="8"/>
      <c r="E3651" s="9"/>
      <c r="G3651" s="8"/>
      <c r="H3651" s="8"/>
    </row>
    <row r="3652" spans="1:8" x14ac:dyDescent="0.25">
      <c r="A3652" s="13">
        <v>3.8074357188521484</v>
      </c>
      <c r="B3652" s="18">
        <v>2.2999999999999998</v>
      </c>
      <c r="D3652" s="8"/>
      <c r="E3652" s="9"/>
      <c r="G3652" s="8"/>
      <c r="H3652" s="8"/>
    </row>
    <row r="3653" spans="1:8" x14ac:dyDescent="0.25">
      <c r="A3653" s="13">
        <v>3.8073893821274041</v>
      </c>
      <c r="B3653" s="18">
        <v>8.1999999999999993</v>
      </c>
      <c r="D3653" s="8"/>
      <c r="E3653" s="9"/>
      <c r="G3653" s="8"/>
      <c r="H3653" s="8"/>
    </row>
    <row r="3654" spans="1:8" x14ac:dyDescent="0.25">
      <c r="A3654" s="13">
        <v>3.8072910663830695</v>
      </c>
      <c r="B3654" s="18">
        <v>2</v>
      </c>
      <c r="D3654" s="8"/>
      <c r="E3654" s="9"/>
      <c r="G3654" s="8"/>
      <c r="H3654" s="8"/>
    </row>
    <row r="3655" spans="1:8" x14ac:dyDescent="0.25">
      <c r="A3655" s="13">
        <v>3.8069820918445938</v>
      </c>
      <c r="B3655" s="18">
        <v>2.5</v>
      </c>
      <c r="D3655" s="8"/>
      <c r="E3655" s="9"/>
      <c r="G3655" s="8"/>
      <c r="H3655" s="8"/>
    </row>
    <row r="3656" spans="1:8" x14ac:dyDescent="0.25">
      <c r="A3656" s="13">
        <v>3.8069741178650611</v>
      </c>
      <c r="B3656" s="18">
        <v>23</v>
      </c>
      <c r="D3656" s="8"/>
      <c r="E3656" s="9"/>
      <c r="G3656" s="8"/>
      <c r="H3656" s="8"/>
    </row>
    <row r="3657" spans="1:8" x14ac:dyDescent="0.25">
      <c r="A3657" s="13">
        <v>3.8069741178650611</v>
      </c>
      <c r="B3657" s="18">
        <v>10.5</v>
      </c>
      <c r="D3657" s="8"/>
      <c r="E3657" s="9"/>
      <c r="G3657" s="8"/>
      <c r="H3657" s="8"/>
    </row>
    <row r="3658" spans="1:8" x14ac:dyDescent="0.25">
      <c r="A3658" s="13">
        <v>3.8068049878207053</v>
      </c>
      <c r="B3658" s="18">
        <v>4.7</v>
      </c>
      <c r="D3658" s="8"/>
      <c r="E3658" s="9"/>
      <c r="G3658" s="8"/>
      <c r="H3658" s="8"/>
    </row>
    <row r="3659" spans="1:8" x14ac:dyDescent="0.25">
      <c r="A3659" s="13">
        <v>3.8063795944569523</v>
      </c>
      <c r="B3659" s="18">
        <v>17.5</v>
      </c>
      <c r="D3659" s="8"/>
      <c r="E3659" s="9"/>
      <c r="G3659" s="8"/>
      <c r="H3659" s="8"/>
    </row>
    <row r="3660" spans="1:8" x14ac:dyDescent="0.25">
      <c r="A3660" s="13">
        <v>3.8062705558399514</v>
      </c>
      <c r="B3660" s="18">
        <v>6</v>
      </c>
      <c r="D3660" s="8"/>
      <c r="E3660" s="9"/>
      <c r="G3660" s="8"/>
      <c r="H3660" s="8"/>
    </row>
    <row r="3661" spans="1:8" x14ac:dyDescent="0.25">
      <c r="A3661" s="13">
        <v>3.805455854334177</v>
      </c>
      <c r="B3661" s="18">
        <v>3.2</v>
      </c>
      <c r="D3661" s="8"/>
      <c r="E3661" s="9"/>
      <c r="G3661" s="8"/>
      <c r="H3661" s="8"/>
    </row>
    <row r="3662" spans="1:8" x14ac:dyDescent="0.25">
      <c r="A3662" s="13">
        <v>3.8051429789542701</v>
      </c>
      <c r="B3662" s="18">
        <v>19.5</v>
      </c>
      <c r="D3662" s="8"/>
      <c r="E3662" s="9"/>
      <c r="G3662" s="8"/>
      <c r="H3662" s="8"/>
    </row>
    <row r="3663" spans="1:8" x14ac:dyDescent="0.25">
      <c r="A3663" s="13">
        <v>3.8048267705338858</v>
      </c>
      <c r="B3663" s="18">
        <v>7</v>
      </c>
      <c r="D3663" s="8"/>
      <c r="E3663" s="9"/>
      <c r="G3663" s="8"/>
      <c r="H3663" s="8"/>
    </row>
    <row r="3664" spans="1:8" x14ac:dyDescent="0.25">
      <c r="A3664" s="13">
        <v>3.8048267705338858</v>
      </c>
      <c r="B3664" s="18">
        <v>4.5</v>
      </c>
      <c r="D3664" s="8"/>
      <c r="E3664" s="9"/>
      <c r="G3664" s="8"/>
      <c r="H3664" s="8"/>
    </row>
    <row r="3665" spans="1:8" x14ac:dyDescent="0.25">
      <c r="A3665" s="13">
        <v>3.8045564320098242</v>
      </c>
      <c r="B3665" s="18">
        <v>7</v>
      </c>
      <c r="D3665" s="8"/>
      <c r="E3665" s="9"/>
      <c r="G3665" s="8"/>
      <c r="H3665" s="8"/>
    </row>
    <row r="3666" spans="1:8" x14ac:dyDescent="0.25">
      <c r="A3666" s="13">
        <v>3.8044760637461876</v>
      </c>
      <c r="B3666" s="18">
        <v>14.1</v>
      </c>
      <c r="D3666" s="8"/>
      <c r="E3666" s="9"/>
      <c r="G3666" s="8"/>
      <c r="H3666" s="8"/>
    </row>
    <row r="3667" spans="1:8" x14ac:dyDescent="0.25">
      <c r="A3667" s="13">
        <v>3.8042442406458559</v>
      </c>
      <c r="B3667" s="18">
        <v>4.3</v>
      </c>
      <c r="D3667" s="8"/>
      <c r="E3667" s="9"/>
      <c r="G3667" s="8"/>
      <c r="H3667" s="8"/>
    </row>
    <row r="3668" spans="1:8" x14ac:dyDescent="0.25">
      <c r="A3668" s="13">
        <v>3.804118429049975</v>
      </c>
      <c r="B3668" s="18">
        <v>7.8</v>
      </c>
      <c r="D3668" s="8"/>
      <c r="E3668" s="9"/>
      <c r="G3668" s="8"/>
      <c r="H3668" s="8"/>
    </row>
    <row r="3669" spans="1:8" x14ac:dyDescent="0.25">
      <c r="A3669" s="13">
        <v>3.8038546092595489</v>
      </c>
      <c r="B3669" s="18">
        <v>9</v>
      </c>
      <c r="D3669" s="8"/>
      <c r="E3669" s="9"/>
      <c r="G3669" s="8"/>
      <c r="H3669" s="8"/>
    </row>
    <row r="3670" spans="1:8" x14ac:dyDescent="0.25">
      <c r="A3670" s="13">
        <v>3.8038546092595489</v>
      </c>
      <c r="B3670" s="18">
        <v>7</v>
      </c>
      <c r="D3670" s="8"/>
      <c r="E3670" s="9"/>
      <c r="G3670" s="8"/>
      <c r="H3670" s="8"/>
    </row>
    <row r="3671" spans="1:8" x14ac:dyDescent="0.25">
      <c r="A3671" s="13">
        <v>3.8038546092595489</v>
      </c>
      <c r="B3671" s="18">
        <v>15.9</v>
      </c>
      <c r="D3671" s="8"/>
      <c r="E3671" s="9"/>
      <c r="G3671" s="8"/>
      <c r="H3671" s="8"/>
    </row>
    <row r="3672" spans="1:8" x14ac:dyDescent="0.25">
      <c r="A3672" s="13">
        <v>3.8035597778461714</v>
      </c>
      <c r="B3672" s="18">
        <v>3</v>
      </c>
      <c r="D3672" s="8"/>
      <c r="E3672" s="9"/>
      <c r="G3672" s="8"/>
      <c r="H3672" s="8"/>
    </row>
    <row r="3673" spans="1:8" x14ac:dyDescent="0.25">
      <c r="A3673" s="13">
        <v>3.8034684054745762</v>
      </c>
      <c r="B3673" s="18">
        <v>17.8</v>
      </c>
      <c r="D3673" s="8"/>
      <c r="E3673" s="9"/>
      <c r="G3673" s="8"/>
      <c r="H3673" s="8"/>
    </row>
    <row r="3674" spans="1:8" x14ac:dyDescent="0.25">
      <c r="A3674" s="13">
        <v>3.8033006907806168</v>
      </c>
      <c r="B3674" s="18">
        <v>3</v>
      </c>
      <c r="D3674" s="8"/>
      <c r="E3674" s="9"/>
      <c r="G3674" s="8"/>
      <c r="H3674" s="8"/>
    </row>
    <row r="3675" spans="1:8" x14ac:dyDescent="0.25">
      <c r="A3675" s="13">
        <v>3.8027802763817689</v>
      </c>
      <c r="B3675" s="18">
        <v>8.6</v>
      </c>
      <c r="D3675" s="8"/>
      <c r="E3675" s="9"/>
      <c r="G3675" s="8"/>
      <c r="H3675" s="8"/>
    </row>
    <row r="3676" spans="1:8" x14ac:dyDescent="0.25">
      <c r="A3676" s="13">
        <v>3.8024829525112596</v>
      </c>
      <c r="B3676" s="18">
        <v>3.5</v>
      </c>
      <c r="D3676" s="8"/>
      <c r="E3676" s="9"/>
      <c r="G3676" s="8"/>
      <c r="H3676" s="8"/>
    </row>
    <row r="3677" spans="1:8" x14ac:dyDescent="0.25">
      <c r="A3677" s="13">
        <v>3.8017958124082529</v>
      </c>
      <c r="B3677" s="18">
        <v>2</v>
      </c>
      <c r="D3677" s="8"/>
      <c r="E3677" s="9"/>
      <c r="G3677" s="8"/>
      <c r="H3677" s="8"/>
    </row>
    <row r="3678" spans="1:8" x14ac:dyDescent="0.25">
      <c r="A3678" s="13">
        <v>3.8017958124082529</v>
      </c>
      <c r="B3678" s="18">
        <v>17.3</v>
      </c>
      <c r="D3678" s="8"/>
      <c r="E3678" s="9"/>
      <c r="G3678" s="8"/>
      <c r="H3678" s="8"/>
    </row>
    <row r="3679" spans="1:8" x14ac:dyDescent="0.25">
      <c r="A3679" s="13">
        <v>3.8016652142419032</v>
      </c>
      <c r="B3679" s="18">
        <v>6.5</v>
      </c>
      <c r="D3679" s="8"/>
      <c r="E3679" s="9"/>
      <c r="G3679" s="8"/>
      <c r="H3679" s="8"/>
    </row>
    <row r="3680" spans="1:8" x14ac:dyDescent="0.25">
      <c r="A3680" s="13">
        <v>3.8016610611093054</v>
      </c>
      <c r="B3680" s="18">
        <v>5.4</v>
      </c>
      <c r="D3680" s="8"/>
      <c r="E3680" s="9"/>
      <c r="G3680" s="8"/>
      <c r="H3680" s="8"/>
    </row>
    <row r="3681" spans="1:8" x14ac:dyDescent="0.25">
      <c r="A3681" s="13">
        <v>3.8016610611093054</v>
      </c>
      <c r="B3681" s="18">
        <v>23.3</v>
      </c>
      <c r="D3681" s="8"/>
      <c r="E3681" s="9"/>
      <c r="G3681" s="8"/>
      <c r="H3681" s="8"/>
    </row>
    <row r="3682" spans="1:8" x14ac:dyDescent="0.25">
      <c r="A3682" s="13">
        <v>3.8010683352149095</v>
      </c>
      <c r="B3682" s="18">
        <v>5.5</v>
      </c>
      <c r="D3682" s="8"/>
      <c r="E3682" s="9"/>
      <c r="G3682" s="8"/>
      <c r="H3682" s="8"/>
    </row>
    <row r="3683" spans="1:8" x14ac:dyDescent="0.25">
      <c r="A3683" s="13">
        <v>3.8008219266474348</v>
      </c>
      <c r="B3683" s="18">
        <v>8.6</v>
      </c>
      <c r="D3683" s="8"/>
      <c r="E3683" s="9"/>
      <c r="G3683" s="8"/>
      <c r="H3683" s="8"/>
    </row>
    <row r="3684" spans="1:8" x14ac:dyDescent="0.25">
      <c r="A3684" s="13">
        <v>3.8006420596390802</v>
      </c>
      <c r="B3684" s="18">
        <v>8</v>
      </c>
      <c r="D3684" s="8"/>
      <c r="E3684" s="9"/>
      <c r="G3684" s="8"/>
      <c r="H3684" s="8"/>
    </row>
    <row r="3685" spans="1:8" x14ac:dyDescent="0.25">
      <c r="A3685" s="13">
        <v>3.8005572164921997</v>
      </c>
      <c r="B3685" s="18">
        <v>4</v>
      </c>
      <c r="D3685" s="8"/>
      <c r="E3685" s="9"/>
      <c r="G3685" s="8"/>
      <c r="H3685" s="8"/>
    </row>
    <row r="3686" spans="1:8" x14ac:dyDescent="0.25">
      <c r="A3686" s="13">
        <v>3.8002535597908635</v>
      </c>
      <c r="B3686" s="18">
        <v>9</v>
      </c>
      <c r="D3686" s="8"/>
      <c r="E3686" s="9"/>
      <c r="G3686" s="8"/>
      <c r="H3686" s="8"/>
    </row>
    <row r="3687" spans="1:8" x14ac:dyDescent="0.25">
      <c r="A3687" s="13">
        <v>3.7997952324479076</v>
      </c>
      <c r="B3687" s="18">
        <v>5.6</v>
      </c>
      <c r="D3687" s="8"/>
      <c r="E3687" s="9"/>
      <c r="G3687" s="8"/>
      <c r="H3687" s="8"/>
    </row>
    <row r="3688" spans="1:8" x14ac:dyDescent="0.25">
      <c r="A3688" s="13">
        <v>3.7994530010480649</v>
      </c>
      <c r="B3688" s="18">
        <v>3</v>
      </c>
      <c r="D3688" s="8"/>
      <c r="E3688" s="9"/>
      <c r="G3688" s="8"/>
      <c r="H3688" s="8"/>
    </row>
    <row r="3689" spans="1:8" x14ac:dyDescent="0.25">
      <c r="A3689" s="13">
        <v>3.7992081494175607</v>
      </c>
      <c r="B3689" s="18">
        <v>6.8</v>
      </c>
      <c r="D3689" s="8"/>
      <c r="E3689" s="9"/>
      <c r="G3689" s="8"/>
      <c r="H3689" s="8"/>
    </row>
    <row r="3690" spans="1:8" x14ac:dyDescent="0.25">
      <c r="A3690" s="13">
        <v>3.7981423078132019</v>
      </c>
      <c r="B3690" s="18">
        <v>9.5</v>
      </c>
      <c r="D3690" s="8"/>
      <c r="E3690" s="9"/>
      <c r="G3690" s="8"/>
      <c r="H3690" s="8"/>
    </row>
    <row r="3691" spans="1:8" x14ac:dyDescent="0.25">
      <c r="A3691" s="13">
        <v>3.7976460275098241</v>
      </c>
      <c r="B3691" s="18">
        <v>12.6</v>
      </c>
      <c r="D3691" s="8"/>
      <c r="E3691" s="9"/>
      <c r="G3691" s="8"/>
      <c r="H3691" s="8"/>
    </row>
    <row r="3692" spans="1:8" x14ac:dyDescent="0.25">
      <c r="A3692" s="13">
        <v>3.7974204540454997</v>
      </c>
      <c r="B3692" s="18">
        <v>7.1</v>
      </c>
      <c r="D3692" s="8"/>
      <c r="E3692" s="9"/>
      <c r="G3692" s="8"/>
      <c r="H3692" s="8"/>
    </row>
    <row r="3693" spans="1:8" x14ac:dyDescent="0.25">
      <c r="A3693" s="13">
        <v>3.797124249513534</v>
      </c>
      <c r="B3693" s="18">
        <v>4.4000000000000004</v>
      </c>
      <c r="D3693" s="8"/>
      <c r="E3693" s="9"/>
      <c r="G3693" s="8"/>
      <c r="H3693" s="8"/>
    </row>
    <row r="3694" spans="1:8" x14ac:dyDescent="0.25">
      <c r="A3694" s="13">
        <v>3.7969182302642297</v>
      </c>
      <c r="B3694" s="18">
        <v>7.8</v>
      </c>
      <c r="D3694" s="8"/>
      <c r="E3694" s="9"/>
      <c r="G3694" s="8"/>
      <c r="H3694" s="8"/>
    </row>
    <row r="3695" spans="1:8" x14ac:dyDescent="0.25">
      <c r="A3695" s="13">
        <v>3.7968094614910144</v>
      </c>
      <c r="B3695" s="18">
        <v>4.2</v>
      </c>
      <c r="D3695" s="8"/>
      <c r="E3695" s="9"/>
      <c r="G3695" s="8"/>
      <c r="H3695" s="8"/>
    </row>
    <row r="3696" spans="1:8" x14ac:dyDescent="0.25">
      <c r="A3696" s="13">
        <v>3.796734806494761</v>
      </c>
      <c r="B3696" s="18">
        <v>9</v>
      </c>
      <c r="D3696" s="8"/>
      <c r="E3696" s="9"/>
      <c r="G3696" s="8"/>
      <c r="H3696" s="8"/>
    </row>
    <row r="3697" spans="1:8" x14ac:dyDescent="0.25">
      <c r="A3697" s="13">
        <v>3.795365344450762</v>
      </c>
      <c r="B3697" s="18">
        <v>14</v>
      </c>
      <c r="D3697" s="8"/>
      <c r="E3697" s="9"/>
      <c r="G3697" s="8"/>
      <c r="H3697" s="8"/>
    </row>
    <row r="3698" spans="1:8" x14ac:dyDescent="0.25">
      <c r="A3698" s="13">
        <v>3.7953462242499594</v>
      </c>
      <c r="B3698" s="18">
        <v>5.4</v>
      </c>
      <c r="D3698" s="8"/>
      <c r="E3698" s="9"/>
      <c r="G3698" s="8"/>
      <c r="H3698" s="8"/>
    </row>
    <row r="3699" spans="1:8" x14ac:dyDescent="0.25">
      <c r="A3699" s="13">
        <v>3.7953462242499594</v>
      </c>
      <c r="B3699" s="18">
        <v>7</v>
      </c>
      <c r="D3699" s="8"/>
      <c r="E3699" s="9"/>
      <c r="G3699" s="8"/>
      <c r="H3699" s="8"/>
    </row>
    <row r="3700" spans="1:8" x14ac:dyDescent="0.25">
      <c r="A3700" s="13">
        <v>3.7943100014130979</v>
      </c>
      <c r="B3700" s="18">
        <v>7</v>
      </c>
      <c r="D3700" s="8"/>
      <c r="E3700" s="9"/>
      <c r="G3700" s="8"/>
      <c r="H3700" s="8"/>
    </row>
    <row r="3701" spans="1:8" x14ac:dyDescent="0.25">
      <c r="A3701" s="13">
        <v>3.7943100014130979</v>
      </c>
      <c r="B3701" s="18">
        <v>10</v>
      </c>
      <c r="D3701" s="8"/>
      <c r="E3701" s="9"/>
      <c r="G3701" s="8"/>
      <c r="H3701" s="8"/>
    </row>
    <row r="3702" spans="1:8" x14ac:dyDescent="0.25">
      <c r="A3702" s="13">
        <v>3.7936064393879882</v>
      </c>
      <c r="B3702" s="18">
        <v>9.9</v>
      </c>
      <c r="D3702" s="8"/>
      <c r="E3702" s="9"/>
      <c r="G3702" s="8"/>
      <c r="H3702" s="8"/>
    </row>
    <row r="3703" spans="1:8" x14ac:dyDescent="0.25">
      <c r="A3703" s="13">
        <v>3.7932792440362593</v>
      </c>
      <c r="B3703" s="18">
        <v>8.1999999999999993</v>
      </c>
      <c r="D3703" s="8"/>
      <c r="E3703" s="9"/>
      <c r="G3703" s="8"/>
      <c r="H3703" s="8"/>
    </row>
    <row r="3704" spans="1:8" x14ac:dyDescent="0.25">
      <c r="A3704" s="13">
        <v>3.7929028773628799</v>
      </c>
      <c r="B3704" s="18">
        <v>18</v>
      </c>
      <c r="D3704" s="8"/>
      <c r="E3704" s="9"/>
      <c r="G3704" s="8"/>
      <c r="H3704" s="8"/>
    </row>
    <row r="3705" spans="1:8" x14ac:dyDescent="0.25">
      <c r="A3705" s="13">
        <v>3.7929028773628799</v>
      </c>
      <c r="B3705" s="18">
        <v>10.5</v>
      </c>
      <c r="D3705" s="8"/>
      <c r="E3705" s="9"/>
      <c r="G3705" s="8"/>
      <c r="H3705" s="8"/>
    </row>
    <row r="3706" spans="1:8" x14ac:dyDescent="0.25">
      <c r="A3706" s="13">
        <v>3.7929028773628799</v>
      </c>
      <c r="B3706" s="18">
        <v>9.5</v>
      </c>
      <c r="D3706" s="8"/>
      <c r="E3706" s="9"/>
      <c r="G3706" s="8"/>
      <c r="H3706" s="8"/>
    </row>
    <row r="3707" spans="1:8" x14ac:dyDescent="0.25">
      <c r="A3707" s="13">
        <v>3.7929028773628799</v>
      </c>
      <c r="B3707" s="18">
        <v>10</v>
      </c>
      <c r="D3707" s="8"/>
      <c r="E3707" s="9"/>
      <c r="G3707" s="8"/>
      <c r="H3707" s="8"/>
    </row>
    <row r="3708" spans="1:8" x14ac:dyDescent="0.25">
      <c r="A3708" s="13">
        <v>3.7923706928034178</v>
      </c>
      <c r="B3708" s="18">
        <v>9.1999999999999993</v>
      </c>
      <c r="D3708" s="8"/>
      <c r="E3708" s="9"/>
      <c r="G3708" s="8"/>
      <c r="H3708" s="8"/>
    </row>
    <row r="3709" spans="1:8" x14ac:dyDescent="0.25">
      <c r="A3709" s="13">
        <v>3.7923386088947995</v>
      </c>
      <c r="B3709" s="18">
        <v>15.5</v>
      </c>
      <c r="D3709" s="8"/>
      <c r="E3709" s="9"/>
      <c r="G3709" s="8"/>
      <c r="H3709" s="8"/>
    </row>
    <row r="3710" spans="1:8" x14ac:dyDescent="0.25">
      <c r="A3710" s="13">
        <v>3.7919645194688929</v>
      </c>
      <c r="B3710" s="18">
        <v>1</v>
      </c>
      <c r="D3710" s="8"/>
      <c r="E3710" s="9"/>
      <c r="G3710" s="8"/>
      <c r="H3710" s="8"/>
    </row>
    <row r="3711" spans="1:8" x14ac:dyDescent="0.25">
      <c r="A3711" s="13">
        <v>3.7919239102515374</v>
      </c>
      <c r="B3711" s="18">
        <v>9.1999999999999993</v>
      </c>
      <c r="D3711" s="8"/>
      <c r="E3711" s="9"/>
      <c r="G3711" s="8"/>
      <c r="H3711" s="8"/>
    </row>
    <row r="3712" spans="1:8" x14ac:dyDescent="0.25">
      <c r="A3712" s="13">
        <v>3.791852355009615</v>
      </c>
      <c r="B3712" s="18">
        <v>6.7</v>
      </c>
      <c r="D3712" s="8"/>
      <c r="E3712" s="9"/>
      <c r="G3712" s="8"/>
      <c r="H3712" s="8"/>
    </row>
    <row r="3713" spans="1:8" x14ac:dyDescent="0.25">
      <c r="A3713" s="13">
        <v>3.791808551880218</v>
      </c>
      <c r="B3713" s="18">
        <v>3.5</v>
      </c>
      <c r="D3713" s="8"/>
      <c r="E3713" s="9"/>
      <c r="G3713" s="8"/>
      <c r="H3713" s="8"/>
    </row>
    <row r="3714" spans="1:8" x14ac:dyDescent="0.25">
      <c r="A3714" s="13">
        <v>3.7915825762191391</v>
      </c>
      <c r="B3714" s="18">
        <v>8.5</v>
      </c>
      <c r="D3714" s="8"/>
      <c r="E3714" s="9"/>
      <c r="G3714" s="8"/>
      <c r="H3714" s="8"/>
    </row>
    <row r="3715" spans="1:8" x14ac:dyDescent="0.25">
      <c r="A3715" s="13">
        <v>3.7910398759206476</v>
      </c>
      <c r="B3715" s="18">
        <v>2</v>
      </c>
      <c r="D3715" s="8"/>
      <c r="E3715" s="9"/>
      <c r="G3715" s="8"/>
      <c r="H3715" s="8"/>
    </row>
    <row r="3716" spans="1:8" x14ac:dyDescent="0.25">
      <c r="A3716" s="13">
        <v>3.7910398759206476</v>
      </c>
      <c r="B3716" s="18">
        <v>5</v>
      </c>
      <c r="D3716" s="8"/>
      <c r="E3716" s="9"/>
      <c r="G3716" s="8"/>
      <c r="H3716" s="8"/>
    </row>
    <row r="3717" spans="1:8" x14ac:dyDescent="0.25">
      <c r="A3717" s="13">
        <v>3.7908836545081144</v>
      </c>
      <c r="B3717" s="18">
        <v>6.7</v>
      </c>
      <c r="D3717" s="8"/>
      <c r="E3717" s="9"/>
      <c r="G3717" s="8"/>
      <c r="H3717" s="8"/>
    </row>
    <row r="3718" spans="1:8" x14ac:dyDescent="0.25">
      <c r="A3718" s="13">
        <v>3.7907921912875531</v>
      </c>
      <c r="B3718" s="18">
        <v>15</v>
      </c>
      <c r="D3718" s="8"/>
      <c r="E3718" s="9"/>
      <c r="G3718" s="8"/>
      <c r="H3718" s="8"/>
    </row>
    <row r="3719" spans="1:8" x14ac:dyDescent="0.25">
      <c r="A3719" s="13">
        <v>3.7905549846521684</v>
      </c>
      <c r="B3719" s="18">
        <v>4.2</v>
      </c>
      <c r="D3719" s="8"/>
      <c r="E3719" s="9"/>
      <c r="G3719" s="8"/>
      <c r="H3719" s="8"/>
    </row>
    <row r="3720" spans="1:8" x14ac:dyDescent="0.25">
      <c r="A3720" s="13">
        <v>3.7905549846521684</v>
      </c>
      <c r="B3720" s="18">
        <v>10.199999999999999</v>
      </c>
      <c r="D3720" s="8"/>
      <c r="E3720" s="9"/>
      <c r="G3720" s="8"/>
      <c r="H3720" s="8"/>
    </row>
    <row r="3721" spans="1:8" x14ac:dyDescent="0.25">
      <c r="A3721" s="13">
        <v>3.7905549846521684</v>
      </c>
      <c r="B3721" s="18">
        <v>6.8</v>
      </c>
      <c r="D3721" s="8"/>
      <c r="E3721" s="9"/>
      <c r="G3721" s="8"/>
      <c r="H3721" s="8"/>
    </row>
    <row r="3722" spans="1:8" x14ac:dyDescent="0.25">
      <c r="A3722" s="13">
        <v>3.7902168784709009</v>
      </c>
      <c r="B3722" s="18">
        <v>7</v>
      </c>
      <c r="D3722" s="8"/>
      <c r="E3722" s="9"/>
      <c r="G3722" s="8"/>
      <c r="H3722" s="8"/>
    </row>
    <row r="3723" spans="1:8" x14ac:dyDescent="0.25">
      <c r="A3723" s="13">
        <v>3.7896972999025564</v>
      </c>
      <c r="B3723" s="18">
        <v>7</v>
      </c>
      <c r="D3723" s="8"/>
      <c r="E3723" s="9"/>
      <c r="G3723" s="8"/>
      <c r="H3723" s="8"/>
    </row>
    <row r="3724" spans="1:8" x14ac:dyDescent="0.25">
      <c r="A3724" s="13">
        <v>3.7894918221103873</v>
      </c>
      <c r="B3724" s="18">
        <v>4.55</v>
      </c>
      <c r="D3724" s="8"/>
      <c r="E3724" s="9"/>
      <c r="G3724" s="8"/>
      <c r="H3724" s="8"/>
    </row>
    <row r="3725" spans="1:8" x14ac:dyDescent="0.25">
      <c r="A3725" s="13">
        <v>3.7894918221103873</v>
      </c>
      <c r="B3725" s="18">
        <v>6</v>
      </c>
      <c r="D3725" s="8"/>
      <c r="E3725" s="9"/>
      <c r="G3725" s="8"/>
      <c r="H3725" s="8"/>
    </row>
    <row r="3726" spans="1:8" x14ac:dyDescent="0.25">
      <c r="A3726" s="13">
        <v>3.7893850672373341</v>
      </c>
      <c r="B3726" s="18">
        <v>7.4</v>
      </c>
      <c r="D3726" s="8"/>
      <c r="E3726" s="9"/>
      <c r="G3726" s="8"/>
      <c r="H3726" s="8"/>
    </row>
    <row r="3727" spans="1:8" x14ac:dyDescent="0.25">
      <c r="A3727" s="13">
        <v>3.7893408360581686</v>
      </c>
      <c r="B3727" s="18">
        <v>17.600000000000001</v>
      </c>
      <c r="D3727" s="8"/>
      <c r="E3727" s="9"/>
      <c r="G3727" s="8"/>
      <c r="H3727" s="8"/>
    </row>
    <row r="3728" spans="1:8" x14ac:dyDescent="0.25">
      <c r="A3728" s="13">
        <v>3.7888139489706294</v>
      </c>
      <c r="B3728" s="18">
        <v>3.8</v>
      </c>
      <c r="D3728" s="8"/>
      <c r="E3728" s="9"/>
      <c r="G3728" s="8"/>
      <c r="H3728" s="8"/>
    </row>
    <row r="3729" spans="1:8" x14ac:dyDescent="0.25">
      <c r="A3729" s="13">
        <v>3.7888139489706294</v>
      </c>
      <c r="B3729" s="18">
        <v>5</v>
      </c>
      <c r="D3729" s="8"/>
      <c r="E3729" s="9"/>
      <c r="G3729" s="8"/>
      <c r="H3729" s="8"/>
    </row>
    <row r="3730" spans="1:8" x14ac:dyDescent="0.25">
      <c r="A3730" s="13">
        <v>3.7885015962531146</v>
      </c>
      <c r="B3730" s="18">
        <v>5.4</v>
      </c>
      <c r="D3730" s="8"/>
      <c r="E3730" s="9"/>
      <c r="G3730" s="8"/>
      <c r="H3730" s="8"/>
    </row>
    <row r="3731" spans="1:8" x14ac:dyDescent="0.25">
      <c r="A3731" s="13">
        <v>3.7885015962531146</v>
      </c>
      <c r="B3731" s="18">
        <v>4.5</v>
      </c>
      <c r="D3731" s="8"/>
      <c r="E3731" s="9"/>
      <c r="G3731" s="8"/>
      <c r="H3731" s="8"/>
    </row>
    <row r="3732" spans="1:8" x14ac:dyDescent="0.25">
      <c r="A3732" s="13">
        <v>3.7882897985841142</v>
      </c>
      <c r="B3732" s="18">
        <v>17.2</v>
      </c>
      <c r="D3732" s="8"/>
      <c r="E3732" s="9"/>
      <c r="G3732" s="8"/>
      <c r="H3732" s="8"/>
    </row>
    <row r="3733" spans="1:8" x14ac:dyDescent="0.25">
      <c r="A3733" s="13">
        <v>3.7882897985841142</v>
      </c>
      <c r="B3733" s="18">
        <v>8.3000000000000007</v>
      </c>
      <c r="D3733" s="8"/>
      <c r="E3733" s="9"/>
      <c r="G3733" s="8"/>
      <c r="H3733" s="8"/>
    </row>
    <row r="3734" spans="1:8" x14ac:dyDescent="0.25">
      <c r="A3734" s="13">
        <v>3.7879942330602803</v>
      </c>
      <c r="B3734" s="18">
        <v>11</v>
      </c>
      <c r="D3734" s="8"/>
      <c r="E3734" s="9"/>
      <c r="G3734" s="8"/>
      <c r="H3734" s="8"/>
    </row>
    <row r="3735" spans="1:8" x14ac:dyDescent="0.25">
      <c r="A3735" s="13">
        <v>3.7875860479248944</v>
      </c>
      <c r="B3735" s="18">
        <v>23.5</v>
      </c>
      <c r="D3735" s="8"/>
      <c r="E3735" s="9"/>
      <c r="G3735" s="8"/>
      <c r="H3735" s="8"/>
    </row>
    <row r="3736" spans="1:8" x14ac:dyDescent="0.25">
      <c r="A3736" s="13">
        <v>3.7875860479248944</v>
      </c>
      <c r="B3736" s="18">
        <v>12.4</v>
      </c>
      <c r="D3736" s="8"/>
      <c r="E3736" s="9"/>
      <c r="G3736" s="8"/>
      <c r="H3736" s="8"/>
    </row>
    <row r="3737" spans="1:8" x14ac:dyDescent="0.25">
      <c r="A3737" s="13">
        <v>3.7875860479248944</v>
      </c>
      <c r="B3737" s="18">
        <v>11.5</v>
      </c>
      <c r="D3737" s="8"/>
      <c r="E3737" s="9"/>
      <c r="G3737" s="8"/>
      <c r="H3737" s="8"/>
    </row>
    <row r="3738" spans="1:8" x14ac:dyDescent="0.25">
      <c r="A3738" s="13">
        <v>3.787496317938853</v>
      </c>
      <c r="B3738" s="18">
        <v>3</v>
      </c>
      <c r="D3738" s="8"/>
      <c r="E3738" s="9"/>
      <c r="G3738" s="8"/>
      <c r="H3738" s="8"/>
    </row>
    <row r="3739" spans="1:8" x14ac:dyDescent="0.25">
      <c r="A3739" s="13">
        <v>3.7873209315613354</v>
      </c>
      <c r="B3739" s="18">
        <v>8</v>
      </c>
      <c r="D3739" s="8"/>
      <c r="E3739" s="9"/>
      <c r="G3739" s="8"/>
      <c r="H3739" s="8"/>
    </row>
    <row r="3740" spans="1:8" x14ac:dyDescent="0.25">
      <c r="A3740" s="13">
        <v>3.7872462685414012</v>
      </c>
      <c r="B3740" s="18">
        <v>4</v>
      </c>
      <c r="D3740" s="8"/>
      <c r="E3740" s="9"/>
      <c r="G3740" s="8"/>
      <c r="H3740" s="8"/>
    </row>
    <row r="3741" spans="1:8" x14ac:dyDescent="0.25">
      <c r="A3741" s="13">
        <v>3.7872462685414012</v>
      </c>
      <c r="B3741" s="18">
        <v>10.6</v>
      </c>
      <c r="D3741" s="8"/>
      <c r="E3741" s="9"/>
      <c r="G3741" s="8"/>
      <c r="H3741" s="8"/>
    </row>
    <row r="3742" spans="1:8" x14ac:dyDescent="0.25">
      <c r="A3742" s="13">
        <v>3.7865708191368981</v>
      </c>
      <c r="B3742" s="18">
        <v>6.9</v>
      </c>
      <c r="D3742" s="8"/>
      <c r="E3742" s="9"/>
      <c r="G3742" s="8"/>
      <c r="H3742" s="8"/>
    </row>
    <row r="3743" spans="1:8" x14ac:dyDescent="0.25">
      <c r="A3743" s="13">
        <v>3.7862350091577563</v>
      </c>
      <c r="B3743" s="18">
        <v>1</v>
      </c>
      <c r="D3743" s="8"/>
      <c r="E3743" s="9"/>
      <c r="G3743" s="8"/>
      <c r="H3743" s="8"/>
    </row>
    <row r="3744" spans="1:8" x14ac:dyDescent="0.25">
      <c r="A3744" s="13">
        <v>3.7860012715803193</v>
      </c>
      <c r="B3744" s="18">
        <v>7.5</v>
      </c>
      <c r="D3744" s="8"/>
      <c r="E3744" s="9"/>
      <c r="G3744" s="8"/>
      <c r="H3744" s="8"/>
    </row>
    <row r="3745" spans="1:8" x14ac:dyDescent="0.25">
      <c r="A3745" s="13">
        <v>3.7858672571117897</v>
      </c>
      <c r="B3745" s="18">
        <v>25</v>
      </c>
      <c r="D3745" s="8"/>
      <c r="E3745" s="9"/>
      <c r="G3745" s="8"/>
      <c r="H3745" s="8"/>
    </row>
    <row r="3746" spans="1:8" x14ac:dyDescent="0.25">
      <c r="A3746" s="13">
        <v>3.7858672571117897</v>
      </c>
      <c r="B3746" s="18">
        <v>9.3000000000000007</v>
      </c>
      <c r="D3746" s="8"/>
      <c r="E3746" s="9"/>
      <c r="G3746" s="8"/>
      <c r="H3746" s="8"/>
    </row>
    <row r="3747" spans="1:8" x14ac:dyDescent="0.25">
      <c r="A3747" s="13">
        <v>3.7852740358051791</v>
      </c>
      <c r="B3747" s="18">
        <v>4.5</v>
      </c>
      <c r="D3747" s="8"/>
      <c r="E3747" s="9"/>
      <c r="G3747" s="8"/>
      <c r="H3747" s="8"/>
    </row>
    <row r="3748" spans="1:8" x14ac:dyDescent="0.25">
      <c r="A3748" s="13">
        <v>3.7852740358051791</v>
      </c>
      <c r="B3748" s="18">
        <v>8</v>
      </c>
      <c r="D3748" s="8"/>
      <c r="E3748" s="9"/>
      <c r="G3748" s="8"/>
      <c r="H3748" s="8"/>
    </row>
    <row r="3749" spans="1:8" x14ac:dyDescent="0.25">
      <c r="A3749" s="13">
        <v>3.7850792822546926</v>
      </c>
      <c r="B3749" s="18">
        <v>6</v>
      </c>
      <c r="D3749" s="8"/>
      <c r="E3749" s="9"/>
      <c r="G3749" s="8"/>
      <c r="H3749" s="8"/>
    </row>
    <row r="3750" spans="1:8" x14ac:dyDescent="0.25">
      <c r="A3750" s="13">
        <v>3.7850792822546926</v>
      </c>
      <c r="B3750" s="18">
        <v>10.7</v>
      </c>
      <c r="D3750" s="8"/>
      <c r="E3750" s="9"/>
      <c r="G3750" s="8"/>
      <c r="H3750" s="8"/>
    </row>
    <row r="3751" spans="1:8" x14ac:dyDescent="0.25">
      <c r="A3751" s="13">
        <v>3.7850792822546926</v>
      </c>
      <c r="B3751" s="18">
        <v>5.5</v>
      </c>
      <c r="D3751" s="8"/>
      <c r="E3751" s="9"/>
      <c r="G3751" s="8"/>
      <c r="H3751" s="8"/>
    </row>
    <row r="3752" spans="1:8" x14ac:dyDescent="0.25">
      <c r="A3752" s="13">
        <v>3.7842649368385111</v>
      </c>
      <c r="B3752" s="18">
        <v>11</v>
      </c>
      <c r="D3752" s="8"/>
      <c r="E3752" s="9"/>
      <c r="G3752" s="8"/>
      <c r="H3752" s="8"/>
    </row>
    <row r="3753" spans="1:8" x14ac:dyDescent="0.25">
      <c r="A3753" s="13">
        <v>3.783756571036462</v>
      </c>
      <c r="B3753" s="18">
        <v>15</v>
      </c>
      <c r="D3753" s="8"/>
      <c r="E3753" s="9"/>
      <c r="G3753" s="8"/>
      <c r="H3753" s="8"/>
    </row>
    <row r="3754" spans="1:8" x14ac:dyDescent="0.25">
      <c r="A3754" s="13">
        <v>3.7837103566553245</v>
      </c>
      <c r="B3754" s="18">
        <v>6</v>
      </c>
      <c r="D3754" s="8"/>
      <c r="E3754" s="9"/>
      <c r="G3754" s="8"/>
      <c r="H3754" s="8"/>
    </row>
    <row r="3755" spans="1:8" x14ac:dyDescent="0.25">
      <c r="A3755" s="13">
        <v>3.7833635439695703</v>
      </c>
      <c r="B3755" s="18">
        <v>7.9</v>
      </c>
      <c r="D3755" s="8"/>
      <c r="E3755" s="9"/>
      <c r="G3755" s="8"/>
      <c r="H3755" s="8"/>
    </row>
    <row r="3756" spans="1:8" x14ac:dyDescent="0.25">
      <c r="A3756" s="13">
        <v>3.7833635439695703</v>
      </c>
      <c r="B3756" s="18">
        <v>6.5</v>
      </c>
      <c r="D3756" s="8"/>
      <c r="E3756" s="9"/>
      <c r="G3756" s="8"/>
      <c r="H3756" s="8"/>
    </row>
    <row r="3757" spans="1:8" x14ac:dyDescent="0.25">
      <c r="A3757" s="13">
        <v>3.7832811225676712</v>
      </c>
      <c r="B3757" s="18">
        <v>7.5</v>
      </c>
      <c r="D3757" s="8"/>
      <c r="E3757" s="9"/>
      <c r="G3757" s="8"/>
      <c r="H3757" s="8"/>
    </row>
    <row r="3758" spans="1:8" x14ac:dyDescent="0.25">
      <c r="A3758" s="13">
        <v>3.7830841736224694</v>
      </c>
      <c r="B3758" s="18">
        <v>5</v>
      </c>
      <c r="D3758" s="8"/>
      <c r="E3758" s="9"/>
      <c r="G3758" s="8"/>
      <c r="H3758" s="8"/>
    </row>
    <row r="3759" spans="1:8" x14ac:dyDescent="0.25">
      <c r="A3759" s="13">
        <v>3.7830841736224694</v>
      </c>
      <c r="B3759" s="18">
        <v>8</v>
      </c>
      <c r="D3759" s="8"/>
      <c r="E3759" s="9"/>
      <c r="G3759" s="8"/>
      <c r="H3759" s="8"/>
    </row>
    <row r="3760" spans="1:8" x14ac:dyDescent="0.25">
      <c r="A3760" s="13">
        <v>3.7826078210687264</v>
      </c>
      <c r="B3760" s="18">
        <v>10.7</v>
      </c>
      <c r="D3760" s="8"/>
      <c r="E3760" s="9"/>
      <c r="G3760" s="8"/>
      <c r="H3760" s="8"/>
    </row>
    <row r="3761" spans="1:8" x14ac:dyDescent="0.25">
      <c r="A3761" s="13">
        <v>3.7823622853523489</v>
      </c>
      <c r="B3761" s="18">
        <v>11.6</v>
      </c>
      <c r="D3761" s="8"/>
      <c r="E3761" s="9"/>
      <c r="G3761" s="8"/>
      <c r="H3761" s="8"/>
    </row>
    <row r="3762" spans="1:8" x14ac:dyDescent="0.25">
      <c r="A3762" s="13">
        <v>3.7816458849611356</v>
      </c>
      <c r="B3762" s="18">
        <v>7.5</v>
      </c>
      <c r="D3762" s="8"/>
      <c r="E3762" s="9"/>
      <c r="G3762" s="8"/>
      <c r="H3762" s="8"/>
    </row>
    <row r="3763" spans="1:8" x14ac:dyDescent="0.25">
      <c r="A3763" s="13">
        <v>3.7816140976003791</v>
      </c>
      <c r="B3763" s="18">
        <v>22</v>
      </c>
      <c r="D3763" s="8"/>
      <c r="E3763" s="9"/>
      <c r="G3763" s="8"/>
      <c r="H3763" s="8"/>
    </row>
    <row r="3764" spans="1:8" x14ac:dyDescent="0.25">
      <c r="A3764" s="13">
        <v>3.7814301423948664</v>
      </c>
      <c r="B3764" s="18">
        <v>7</v>
      </c>
      <c r="D3764" s="8"/>
      <c r="E3764" s="9"/>
      <c r="G3764" s="8"/>
      <c r="H3764" s="8"/>
    </row>
    <row r="3765" spans="1:8" x14ac:dyDescent="0.25">
      <c r="A3765" s="13">
        <v>3.7814301423948664</v>
      </c>
      <c r="B3765" s="18">
        <v>7.1</v>
      </c>
      <c r="D3765" s="8"/>
      <c r="E3765" s="9"/>
      <c r="G3765" s="8"/>
      <c r="H3765" s="8"/>
    </row>
    <row r="3766" spans="1:8" x14ac:dyDescent="0.25">
      <c r="A3766" s="13">
        <v>3.7812522919919096</v>
      </c>
      <c r="B3766" s="18">
        <v>22.7</v>
      </c>
      <c r="D3766" s="8"/>
      <c r="E3766" s="9"/>
      <c r="G3766" s="8"/>
      <c r="H3766" s="8"/>
    </row>
    <row r="3767" spans="1:8" x14ac:dyDescent="0.25">
      <c r="A3767" s="13">
        <v>3.7809605175627712</v>
      </c>
      <c r="B3767" s="18">
        <v>10</v>
      </c>
      <c r="D3767" s="8"/>
      <c r="E3767" s="9"/>
      <c r="G3767" s="8"/>
      <c r="H3767" s="8"/>
    </row>
    <row r="3768" spans="1:8" x14ac:dyDescent="0.25">
      <c r="A3768" s="13">
        <v>3.7806989738013175</v>
      </c>
      <c r="B3768" s="18">
        <v>10</v>
      </c>
      <c r="D3768" s="8"/>
      <c r="E3768" s="9"/>
      <c r="G3768" s="8"/>
      <c r="H3768" s="8"/>
    </row>
    <row r="3769" spans="1:8" x14ac:dyDescent="0.25">
      <c r="A3769" s="13">
        <v>3.7802880426569017</v>
      </c>
      <c r="B3769" s="18">
        <v>7.9</v>
      </c>
      <c r="D3769" s="8"/>
      <c r="E3769" s="9"/>
      <c r="G3769" s="8"/>
      <c r="H3769" s="8"/>
    </row>
    <row r="3770" spans="1:8" x14ac:dyDescent="0.25">
      <c r="A3770" s="13">
        <v>3.7798447906734687</v>
      </c>
      <c r="B3770" s="18">
        <v>9.8000000000000007</v>
      </c>
      <c r="D3770" s="8"/>
      <c r="E3770" s="9"/>
      <c r="G3770" s="8"/>
      <c r="H3770" s="8"/>
    </row>
    <row r="3771" spans="1:8" x14ac:dyDescent="0.25">
      <c r="A3771" s="13">
        <v>3.779586280969256</v>
      </c>
      <c r="B3771" s="18">
        <v>7</v>
      </c>
      <c r="D3771" s="8"/>
      <c r="E3771" s="9"/>
      <c r="G3771" s="8"/>
      <c r="H3771" s="8"/>
    </row>
    <row r="3772" spans="1:8" x14ac:dyDescent="0.25">
      <c r="A3772" s="13">
        <v>3.7795030640298708</v>
      </c>
      <c r="B3772" s="18">
        <v>14.8</v>
      </c>
      <c r="D3772" s="8"/>
      <c r="E3772" s="9"/>
      <c r="G3772" s="8"/>
      <c r="H3772" s="8"/>
    </row>
    <row r="3773" spans="1:8" x14ac:dyDescent="0.25">
      <c r="A3773" s="13">
        <v>3.779038051566634</v>
      </c>
      <c r="B3773" s="18">
        <v>5.5</v>
      </c>
      <c r="D3773" s="8"/>
      <c r="E3773" s="9"/>
      <c r="G3773" s="8"/>
      <c r="H3773" s="8"/>
    </row>
    <row r="3774" spans="1:8" x14ac:dyDescent="0.25">
      <c r="A3774" s="13">
        <v>3.7789997774499473</v>
      </c>
      <c r="B3774" s="18">
        <v>11.5</v>
      </c>
      <c r="D3774" s="8"/>
      <c r="E3774" s="9"/>
      <c r="G3774" s="8"/>
      <c r="H3774" s="8"/>
    </row>
    <row r="3775" spans="1:8" x14ac:dyDescent="0.25">
      <c r="A3775" s="13">
        <v>3.7788316368606987</v>
      </c>
      <c r="B3775" s="18">
        <v>9.8000000000000007</v>
      </c>
      <c r="D3775" s="8"/>
      <c r="E3775" s="9"/>
      <c r="G3775" s="8"/>
      <c r="H3775" s="8"/>
    </row>
    <row r="3776" spans="1:8" x14ac:dyDescent="0.25">
      <c r="A3776" s="13">
        <v>3.7787685426998996</v>
      </c>
      <c r="B3776" s="18">
        <v>2</v>
      </c>
      <c r="D3776" s="8"/>
      <c r="E3776" s="9"/>
      <c r="G3776" s="8"/>
      <c r="H3776" s="8"/>
    </row>
    <row r="3777" spans="1:8" x14ac:dyDescent="0.25">
      <c r="A3777" s="13">
        <v>3.7785680120750613</v>
      </c>
      <c r="B3777" s="18">
        <v>9.5</v>
      </c>
      <c r="D3777" s="8"/>
      <c r="E3777" s="9"/>
      <c r="G3777" s="8"/>
      <c r="H3777" s="8"/>
    </row>
    <row r="3778" spans="1:8" x14ac:dyDescent="0.25">
      <c r="A3778" s="13">
        <v>3.7785680120750613</v>
      </c>
      <c r="B3778" s="18">
        <v>4.5</v>
      </c>
      <c r="D3778" s="8"/>
      <c r="E3778" s="9"/>
      <c r="G3778" s="8"/>
      <c r="H3778" s="8"/>
    </row>
    <row r="3779" spans="1:8" x14ac:dyDescent="0.25">
      <c r="A3779" s="13">
        <v>3.7784731846036106</v>
      </c>
      <c r="B3779" s="18">
        <v>20</v>
      </c>
      <c r="D3779" s="8"/>
      <c r="E3779" s="9"/>
      <c r="G3779" s="8"/>
      <c r="H3779" s="8"/>
    </row>
    <row r="3780" spans="1:8" x14ac:dyDescent="0.25">
      <c r="A3780" s="13">
        <v>3.7783461974123385</v>
      </c>
      <c r="B3780" s="18">
        <v>18.600000000000001</v>
      </c>
      <c r="D3780" s="8"/>
      <c r="E3780" s="9"/>
      <c r="G3780" s="8"/>
      <c r="H3780" s="8"/>
    </row>
    <row r="3781" spans="1:8" x14ac:dyDescent="0.25">
      <c r="A3781" s="13">
        <v>3.778268787240612</v>
      </c>
      <c r="B3781" s="18">
        <v>12.2</v>
      </c>
      <c r="D3781" s="8"/>
      <c r="E3781" s="9"/>
      <c r="G3781" s="8"/>
      <c r="H3781" s="8"/>
    </row>
    <row r="3782" spans="1:8" x14ac:dyDescent="0.25">
      <c r="A3782" s="13">
        <v>3.7782346542578491</v>
      </c>
      <c r="B3782" s="18">
        <v>9.9</v>
      </c>
      <c r="D3782" s="8"/>
      <c r="E3782" s="9"/>
      <c r="G3782" s="8"/>
      <c r="H3782" s="8"/>
    </row>
    <row r="3783" spans="1:8" x14ac:dyDescent="0.25">
      <c r="A3783" s="13">
        <v>3.7779955018787841</v>
      </c>
      <c r="B3783" s="18">
        <v>6.2</v>
      </c>
      <c r="D3783" s="8"/>
      <c r="E3783" s="9"/>
      <c r="G3783" s="8"/>
      <c r="H3783" s="8"/>
    </row>
    <row r="3784" spans="1:8" x14ac:dyDescent="0.25">
      <c r="A3784" s="13">
        <v>3.7775737622792587</v>
      </c>
      <c r="B3784" s="18">
        <v>2</v>
      </c>
      <c r="D3784" s="8"/>
      <c r="E3784" s="9"/>
      <c r="G3784" s="8"/>
      <c r="H3784" s="8"/>
    </row>
    <row r="3785" spans="1:8" x14ac:dyDescent="0.25">
      <c r="A3785" s="13">
        <v>3.7772214090771725</v>
      </c>
      <c r="B3785" s="18">
        <v>11.5</v>
      </c>
      <c r="D3785" s="8"/>
      <c r="E3785" s="9"/>
      <c r="G3785" s="8"/>
      <c r="H3785" s="8"/>
    </row>
    <row r="3786" spans="1:8" x14ac:dyDescent="0.25">
      <c r="A3786" s="13">
        <v>3.7767209507853718</v>
      </c>
      <c r="B3786" s="18">
        <v>10</v>
      </c>
      <c r="D3786" s="8"/>
      <c r="E3786" s="9"/>
      <c r="G3786" s="8"/>
      <c r="H3786" s="8"/>
    </row>
    <row r="3787" spans="1:8" x14ac:dyDescent="0.25">
      <c r="A3787" s="13">
        <v>3.7766252756319756</v>
      </c>
      <c r="B3787" s="18">
        <v>6.8</v>
      </c>
      <c r="D3787" s="8"/>
      <c r="E3787" s="9"/>
      <c r="G3787" s="8"/>
      <c r="H3787" s="8"/>
    </row>
    <row r="3788" spans="1:8" x14ac:dyDescent="0.25">
      <c r="A3788" s="13">
        <v>3.7766252756319756</v>
      </c>
      <c r="B3788" s="18">
        <v>5.4</v>
      </c>
      <c r="D3788" s="8"/>
      <c r="E3788" s="9"/>
      <c r="G3788" s="8"/>
      <c r="H3788" s="8"/>
    </row>
    <row r="3789" spans="1:8" x14ac:dyDescent="0.25">
      <c r="A3789" s="13">
        <v>3.7766252756319756</v>
      </c>
      <c r="B3789" s="18">
        <v>1</v>
      </c>
      <c r="D3789" s="8"/>
      <c r="E3789" s="9"/>
      <c r="G3789" s="8"/>
      <c r="H3789" s="8"/>
    </row>
    <row r="3790" spans="1:8" x14ac:dyDescent="0.25">
      <c r="A3790" s="13">
        <v>3.7766252756319756</v>
      </c>
      <c r="B3790" s="18">
        <v>4.4000000000000004</v>
      </c>
      <c r="D3790" s="8"/>
      <c r="E3790" s="9"/>
      <c r="G3790" s="8"/>
      <c r="H3790" s="8"/>
    </row>
    <row r="3791" spans="1:8" x14ac:dyDescent="0.25">
      <c r="A3791" s="13">
        <v>3.7763341106412618</v>
      </c>
      <c r="B3791" s="18">
        <v>13</v>
      </c>
      <c r="D3791" s="8"/>
      <c r="E3791" s="9"/>
      <c r="G3791" s="8"/>
      <c r="H3791" s="8"/>
    </row>
    <row r="3792" spans="1:8" x14ac:dyDescent="0.25">
      <c r="A3792" s="13">
        <v>3.7763260373773662</v>
      </c>
      <c r="B3792" s="18">
        <v>20.7</v>
      </c>
      <c r="D3792" s="8"/>
      <c r="E3792" s="9"/>
      <c r="G3792" s="8"/>
      <c r="H3792" s="8"/>
    </row>
    <row r="3793" spans="1:8" x14ac:dyDescent="0.25">
      <c r="A3793" s="13">
        <v>3.7763260373773662</v>
      </c>
      <c r="B3793" s="18">
        <v>10</v>
      </c>
      <c r="D3793" s="8"/>
      <c r="E3793" s="9"/>
      <c r="G3793" s="8"/>
      <c r="H3793" s="8"/>
    </row>
    <row r="3794" spans="1:8" x14ac:dyDescent="0.25">
      <c r="A3794" s="13">
        <v>3.7763260373773662</v>
      </c>
      <c r="B3794" s="18">
        <v>4.2</v>
      </c>
      <c r="D3794" s="8"/>
      <c r="E3794" s="9"/>
      <c r="G3794" s="8"/>
      <c r="H3794" s="8"/>
    </row>
    <row r="3795" spans="1:8" x14ac:dyDescent="0.25">
      <c r="A3795" s="13">
        <v>3.7761812658587961</v>
      </c>
      <c r="B3795" s="18">
        <v>6</v>
      </c>
      <c r="D3795" s="8"/>
      <c r="E3795" s="9"/>
      <c r="G3795" s="8"/>
      <c r="H3795" s="8"/>
    </row>
    <row r="3796" spans="1:8" x14ac:dyDescent="0.25">
      <c r="A3796" s="13">
        <v>3.7761812658587961</v>
      </c>
      <c r="B3796" s="18">
        <v>2.2999999999999998</v>
      </c>
      <c r="D3796" s="8"/>
      <c r="E3796" s="9"/>
      <c r="G3796" s="8"/>
      <c r="H3796" s="8"/>
    </row>
    <row r="3797" spans="1:8" x14ac:dyDescent="0.25">
      <c r="A3797" s="13">
        <v>3.7761812658587961</v>
      </c>
      <c r="B3797" s="18">
        <v>4</v>
      </c>
      <c r="D3797" s="8"/>
      <c r="E3797" s="9"/>
      <c r="G3797" s="8"/>
      <c r="H3797" s="8"/>
    </row>
    <row r="3798" spans="1:8" x14ac:dyDescent="0.25">
      <c r="A3798" s="13">
        <v>3.7757318772619066</v>
      </c>
      <c r="B3798" s="18">
        <v>6</v>
      </c>
      <c r="D3798" s="8"/>
      <c r="E3798" s="9"/>
      <c r="G3798" s="8"/>
      <c r="H3798" s="8"/>
    </row>
    <row r="3799" spans="1:8" x14ac:dyDescent="0.25">
      <c r="A3799" s="13">
        <v>3.7754975896224705</v>
      </c>
      <c r="B3799" s="18">
        <v>3.2</v>
      </c>
      <c r="D3799" s="8"/>
      <c r="E3799" s="9"/>
      <c r="G3799" s="8"/>
      <c r="H3799" s="8"/>
    </row>
    <row r="3800" spans="1:8" x14ac:dyDescent="0.25">
      <c r="A3800" s="13">
        <v>3.7753138267351529</v>
      </c>
      <c r="B3800" s="18">
        <v>10.8</v>
      </c>
      <c r="D3800" s="8"/>
      <c r="E3800" s="9"/>
      <c r="G3800" s="8"/>
      <c r="H3800" s="8"/>
    </row>
    <row r="3801" spans="1:8" x14ac:dyDescent="0.25">
      <c r="A3801" s="13">
        <v>3.7752015045803393</v>
      </c>
      <c r="B3801" s="18">
        <v>3</v>
      </c>
      <c r="D3801" s="8"/>
      <c r="E3801" s="9"/>
      <c r="G3801" s="8"/>
      <c r="H3801" s="8"/>
    </row>
    <row r="3802" spans="1:8" x14ac:dyDescent="0.25">
      <c r="A3802" s="13">
        <v>3.7752015045803393</v>
      </c>
      <c r="B3802" s="18">
        <v>7</v>
      </c>
      <c r="D3802" s="8"/>
      <c r="E3802" s="9"/>
      <c r="G3802" s="8"/>
      <c r="H3802" s="8"/>
    </row>
    <row r="3803" spans="1:8" x14ac:dyDescent="0.25">
      <c r="A3803" s="13">
        <v>3.7750843128964076</v>
      </c>
      <c r="B3803" s="18">
        <v>9.8000000000000007</v>
      </c>
      <c r="D3803" s="8"/>
      <c r="E3803" s="9"/>
      <c r="G3803" s="8"/>
      <c r="H3803" s="8"/>
    </row>
    <row r="3804" spans="1:8" x14ac:dyDescent="0.25">
      <c r="A3804" s="13">
        <v>3.7750843128964076</v>
      </c>
      <c r="B3804" s="18">
        <v>9.5</v>
      </c>
      <c r="D3804" s="8"/>
      <c r="E3804" s="9"/>
      <c r="G3804" s="8"/>
      <c r="H3804" s="8"/>
    </row>
    <row r="3805" spans="1:8" x14ac:dyDescent="0.25">
      <c r="A3805" s="13">
        <v>3.7748791562545776</v>
      </c>
      <c r="B3805" s="18">
        <v>9.1999999999999993</v>
      </c>
      <c r="D3805" s="8"/>
      <c r="E3805" s="9"/>
      <c r="G3805" s="8"/>
      <c r="H3805" s="8"/>
    </row>
    <row r="3806" spans="1:8" x14ac:dyDescent="0.25">
      <c r="A3806" s="13">
        <v>3.774875495306202</v>
      </c>
      <c r="B3806" s="18">
        <v>6</v>
      </c>
      <c r="D3806" s="8"/>
      <c r="E3806" s="9"/>
      <c r="G3806" s="8"/>
      <c r="H3806" s="8"/>
    </row>
    <row r="3807" spans="1:8" x14ac:dyDescent="0.25">
      <c r="A3807" s="13">
        <v>3.7748123402594271</v>
      </c>
      <c r="B3807" s="18">
        <v>5.7</v>
      </c>
      <c r="D3807" s="8"/>
      <c r="E3807" s="9"/>
      <c r="G3807" s="8"/>
      <c r="H3807" s="8"/>
    </row>
    <row r="3808" spans="1:8" x14ac:dyDescent="0.25">
      <c r="A3808" s="13">
        <v>3.7746798513531132</v>
      </c>
      <c r="B3808" s="18">
        <v>10.9</v>
      </c>
      <c r="D3808" s="8"/>
      <c r="E3808" s="9"/>
      <c r="G3808" s="8"/>
      <c r="H3808" s="8"/>
    </row>
    <row r="3809" spans="1:8" x14ac:dyDescent="0.25">
      <c r="A3809" s="13">
        <v>3.7737711371490823</v>
      </c>
      <c r="B3809" s="18">
        <v>18</v>
      </c>
      <c r="D3809" s="8"/>
      <c r="E3809" s="9"/>
      <c r="G3809" s="8"/>
      <c r="H3809" s="8"/>
    </row>
    <row r="3810" spans="1:8" x14ac:dyDescent="0.25">
      <c r="A3810" s="13">
        <v>3.7734434146600591</v>
      </c>
      <c r="B3810" s="18">
        <v>9.9</v>
      </c>
      <c r="D3810" s="8"/>
      <c r="E3810" s="9"/>
      <c r="G3810" s="8"/>
      <c r="H3810" s="8"/>
    </row>
    <row r="3811" spans="1:8" x14ac:dyDescent="0.25">
      <c r="A3811" s="13">
        <v>3.7728072840812628</v>
      </c>
      <c r="B3811" s="18">
        <v>8</v>
      </c>
      <c r="D3811" s="8"/>
      <c r="E3811" s="9"/>
      <c r="G3811" s="8"/>
      <c r="H3811" s="8"/>
    </row>
    <row r="3812" spans="1:8" x14ac:dyDescent="0.25">
      <c r="A3812" s="13">
        <v>3.7728072840812628</v>
      </c>
      <c r="B3812" s="18">
        <v>11.3</v>
      </c>
      <c r="D3812" s="8"/>
      <c r="E3812" s="9"/>
      <c r="G3812" s="8"/>
      <c r="H3812" s="8"/>
    </row>
    <row r="3813" spans="1:8" x14ac:dyDescent="0.25">
      <c r="A3813" s="13">
        <v>3.7727589518603737</v>
      </c>
      <c r="B3813" s="18">
        <v>6</v>
      </c>
      <c r="D3813" s="8"/>
      <c r="E3813" s="9"/>
      <c r="G3813" s="8"/>
      <c r="H3813" s="8"/>
    </row>
    <row r="3814" spans="1:8" x14ac:dyDescent="0.25">
      <c r="A3814" s="13">
        <v>3.7727589518603737</v>
      </c>
      <c r="B3814" s="18">
        <v>4</v>
      </c>
      <c r="D3814" s="8"/>
      <c r="E3814" s="9"/>
      <c r="G3814" s="8"/>
      <c r="H3814" s="8"/>
    </row>
    <row r="3815" spans="1:8" x14ac:dyDescent="0.25">
      <c r="A3815" s="13">
        <v>3.7726967246745495</v>
      </c>
      <c r="B3815" s="18">
        <v>4</v>
      </c>
      <c r="D3815" s="8"/>
      <c r="E3815" s="9"/>
      <c r="G3815" s="8"/>
      <c r="H3815" s="8"/>
    </row>
    <row r="3816" spans="1:8" x14ac:dyDescent="0.25">
      <c r="A3816" s="13">
        <v>3.7723408448446705</v>
      </c>
      <c r="B3816" s="18">
        <v>12.4</v>
      </c>
      <c r="D3816" s="8"/>
      <c r="E3816" s="9"/>
      <c r="G3816" s="8"/>
      <c r="H3816" s="8"/>
    </row>
    <row r="3817" spans="1:8" x14ac:dyDescent="0.25">
      <c r="A3817" s="13">
        <v>3.7718103970362575</v>
      </c>
      <c r="B3817" s="18">
        <v>23</v>
      </c>
      <c r="D3817" s="8"/>
      <c r="E3817" s="9"/>
      <c r="G3817" s="8"/>
      <c r="H3817" s="8"/>
    </row>
    <row r="3818" spans="1:8" x14ac:dyDescent="0.25">
      <c r="A3818" s="13">
        <v>3.7717960166096085</v>
      </c>
      <c r="B3818" s="18">
        <v>3</v>
      </c>
      <c r="D3818" s="8"/>
      <c r="E3818" s="9"/>
      <c r="G3818" s="8"/>
      <c r="H3818" s="8"/>
    </row>
    <row r="3819" spans="1:8" x14ac:dyDescent="0.25">
      <c r="A3819" s="13">
        <v>3.7712778060087935</v>
      </c>
      <c r="B3819" s="18">
        <v>4</v>
      </c>
      <c r="D3819" s="8"/>
      <c r="E3819" s="9"/>
      <c r="G3819" s="8"/>
      <c r="H3819" s="8"/>
    </row>
    <row r="3820" spans="1:8" x14ac:dyDescent="0.25">
      <c r="A3820" s="13">
        <v>3.770878031691193</v>
      </c>
      <c r="B3820" s="18">
        <v>8.9</v>
      </c>
      <c r="D3820" s="8"/>
      <c r="E3820" s="9"/>
      <c r="G3820" s="8"/>
      <c r="H3820" s="8"/>
    </row>
    <row r="3821" spans="1:8" x14ac:dyDescent="0.25">
      <c r="A3821" s="13">
        <v>3.770675035131632</v>
      </c>
      <c r="B3821" s="18">
        <v>3.9</v>
      </c>
      <c r="D3821" s="8"/>
      <c r="E3821" s="9"/>
      <c r="G3821" s="8"/>
      <c r="H3821" s="8"/>
    </row>
    <row r="3822" spans="1:8" x14ac:dyDescent="0.25">
      <c r="A3822" s="13">
        <v>3.770675035131632</v>
      </c>
      <c r="B3822" s="18">
        <v>3.4</v>
      </c>
      <c r="D3822" s="8"/>
      <c r="E3822" s="9"/>
      <c r="G3822" s="8"/>
      <c r="H3822" s="8"/>
    </row>
    <row r="3823" spans="1:8" x14ac:dyDescent="0.25">
      <c r="A3823" s="13">
        <v>3.7705911600063264</v>
      </c>
      <c r="B3823" s="18">
        <v>3.4</v>
      </c>
      <c r="D3823" s="8"/>
      <c r="E3823" s="9"/>
      <c r="G3823" s="8"/>
      <c r="H3823" s="8"/>
    </row>
    <row r="3824" spans="1:8" x14ac:dyDescent="0.25">
      <c r="A3824" s="13">
        <v>3.7705911600063264</v>
      </c>
      <c r="B3824" s="18">
        <v>1.9</v>
      </c>
      <c r="D3824" s="8"/>
      <c r="E3824" s="9"/>
      <c r="G3824" s="8"/>
      <c r="H3824" s="8"/>
    </row>
    <row r="3825" spans="1:8" x14ac:dyDescent="0.25">
      <c r="A3825" s="13">
        <v>3.7698984621639293</v>
      </c>
      <c r="B3825" s="18">
        <v>5.6</v>
      </c>
      <c r="D3825" s="8"/>
      <c r="E3825" s="9"/>
      <c r="G3825" s="8"/>
      <c r="H3825" s="8"/>
    </row>
    <row r="3826" spans="1:8" x14ac:dyDescent="0.25">
      <c r="A3826" s="13">
        <v>3.7698984621639293</v>
      </c>
      <c r="B3826" s="18">
        <v>6.6</v>
      </c>
      <c r="D3826" s="8"/>
      <c r="E3826" s="9"/>
      <c r="G3826" s="8"/>
      <c r="H3826" s="8"/>
    </row>
    <row r="3827" spans="1:8" x14ac:dyDescent="0.25">
      <c r="A3827" s="13">
        <v>3.7698496569234332</v>
      </c>
      <c r="B3827" s="18">
        <v>15</v>
      </c>
      <c r="D3827" s="8"/>
      <c r="E3827" s="9"/>
      <c r="G3827" s="8"/>
      <c r="H3827" s="8"/>
    </row>
    <row r="3828" spans="1:8" x14ac:dyDescent="0.25">
      <c r="A3828" s="13">
        <v>3.7692885307851607</v>
      </c>
      <c r="B3828" s="18">
        <v>12</v>
      </c>
      <c r="D3828" s="8"/>
      <c r="E3828" s="9"/>
      <c r="G3828" s="8"/>
      <c r="H3828" s="8"/>
    </row>
    <row r="3829" spans="1:8" x14ac:dyDescent="0.25">
      <c r="A3829" s="13">
        <v>3.7691960768858257</v>
      </c>
      <c r="B3829" s="18">
        <v>6.7</v>
      </c>
      <c r="D3829" s="8"/>
      <c r="E3829" s="9"/>
      <c r="G3829" s="8"/>
      <c r="H3829" s="8"/>
    </row>
    <row r="3830" spans="1:8" x14ac:dyDescent="0.25">
      <c r="A3830" s="13">
        <v>3.7689556834676123</v>
      </c>
      <c r="B3830" s="18">
        <v>3.5</v>
      </c>
      <c r="D3830" s="8"/>
      <c r="E3830" s="9"/>
      <c r="G3830" s="8"/>
      <c r="H3830" s="8"/>
    </row>
    <row r="3831" spans="1:8" x14ac:dyDescent="0.25">
      <c r="A3831" s="13">
        <v>3.768584281022882</v>
      </c>
      <c r="B3831" s="18">
        <v>4.3</v>
      </c>
      <c r="D3831" s="8"/>
      <c r="E3831" s="9"/>
      <c r="G3831" s="8"/>
      <c r="H3831" s="8"/>
    </row>
    <row r="3832" spans="1:8" x14ac:dyDescent="0.25">
      <c r="A3832" s="13">
        <v>3.768584281022882</v>
      </c>
      <c r="B3832" s="18">
        <v>4.5</v>
      </c>
      <c r="D3832" s="8"/>
      <c r="E3832" s="9"/>
      <c r="G3832" s="8"/>
      <c r="H3832" s="8"/>
    </row>
    <row r="3833" spans="1:8" x14ac:dyDescent="0.25">
      <c r="A3833" s="13">
        <v>3.7685424968482173</v>
      </c>
      <c r="B3833" s="18">
        <v>10.8</v>
      </c>
      <c r="D3833" s="8"/>
      <c r="E3833" s="9"/>
      <c r="G3833" s="8"/>
      <c r="H3833" s="8"/>
    </row>
    <row r="3834" spans="1:8" x14ac:dyDescent="0.25">
      <c r="A3834" s="13">
        <v>3.7684684895908975</v>
      </c>
      <c r="B3834" s="18">
        <v>5</v>
      </c>
      <c r="D3834" s="8"/>
      <c r="E3834" s="9"/>
      <c r="G3834" s="8"/>
      <c r="H3834" s="8"/>
    </row>
    <row r="3835" spans="1:8" x14ac:dyDescent="0.25">
      <c r="A3835" s="13">
        <v>3.7683318615144943</v>
      </c>
      <c r="B3835" s="18">
        <v>2.2999999999999998</v>
      </c>
      <c r="D3835" s="8"/>
      <c r="E3835" s="9"/>
      <c r="G3835" s="8"/>
      <c r="H3835" s="8"/>
    </row>
    <row r="3836" spans="1:8" x14ac:dyDescent="0.25">
      <c r="A3836" s="13">
        <v>3.7681379451982551</v>
      </c>
      <c r="B3836" s="18">
        <v>5</v>
      </c>
      <c r="D3836" s="8"/>
      <c r="E3836" s="9"/>
      <c r="G3836" s="8"/>
      <c r="H3836" s="8"/>
    </row>
    <row r="3837" spans="1:8" x14ac:dyDescent="0.25">
      <c r="A3837" s="13">
        <v>3.7679765154587725</v>
      </c>
      <c r="B3837" s="18">
        <v>11.4</v>
      </c>
      <c r="D3837" s="8"/>
      <c r="E3837" s="9"/>
      <c r="G3837" s="8"/>
      <c r="H3837" s="8"/>
    </row>
    <row r="3838" spans="1:8" x14ac:dyDescent="0.25">
      <c r="A3838" s="13">
        <v>3.7678889168106093</v>
      </c>
      <c r="B3838" s="18">
        <v>10</v>
      </c>
      <c r="D3838" s="8"/>
      <c r="E3838" s="9"/>
      <c r="G3838" s="8"/>
      <c r="H3838" s="8"/>
    </row>
    <row r="3839" spans="1:8" x14ac:dyDescent="0.25">
      <c r="A3839" s="13">
        <v>3.7665987866632151</v>
      </c>
      <c r="B3839" s="18">
        <v>3.9</v>
      </c>
      <c r="D3839" s="8"/>
      <c r="E3839" s="9"/>
      <c r="G3839" s="8"/>
      <c r="H3839" s="8"/>
    </row>
    <row r="3840" spans="1:8" x14ac:dyDescent="0.25">
      <c r="A3840" s="13">
        <v>3.7665024686595405</v>
      </c>
      <c r="B3840" s="18">
        <v>3.55</v>
      </c>
      <c r="D3840" s="8"/>
      <c r="E3840" s="9"/>
      <c r="G3840" s="8"/>
      <c r="H3840" s="8"/>
    </row>
    <row r="3841" spans="1:8" x14ac:dyDescent="0.25">
      <c r="A3841" s="13">
        <v>3.7664735281482788</v>
      </c>
      <c r="B3841" s="18">
        <v>13.2</v>
      </c>
      <c r="D3841" s="8"/>
      <c r="E3841" s="9"/>
      <c r="G3841" s="8"/>
      <c r="H3841" s="8"/>
    </row>
    <row r="3842" spans="1:8" x14ac:dyDescent="0.25">
      <c r="A3842" s="13">
        <v>3.7659281766977846</v>
      </c>
      <c r="B3842" s="18">
        <v>20</v>
      </c>
      <c r="D3842" s="8"/>
      <c r="E3842" s="9"/>
      <c r="G3842" s="8"/>
      <c r="H3842" s="8"/>
    </row>
    <row r="3843" spans="1:8" x14ac:dyDescent="0.25">
      <c r="A3843" s="13">
        <v>3.7658812720626798</v>
      </c>
      <c r="B3843" s="18">
        <v>2</v>
      </c>
      <c r="D3843" s="8"/>
      <c r="E3843" s="9"/>
      <c r="G3843" s="8"/>
      <c r="H3843" s="8"/>
    </row>
    <row r="3844" spans="1:8" x14ac:dyDescent="0.25">
      <c r="A3844" s="13">
        <v>3.7658812720626798</v>
      </c>
      <c r="B3844" s="18">
        <v>4.2</v>
      </c>
      <c r="D3844" s="8"/>
      <c r="E3844" s="9"/>
      <c r="G3844" s="8"/>
      <c r="H3844" s="8"/>
    </row>
    <row r="3845" spans="1:8" x14ac:dyDescent="0.25">
      <c r="A3845" s="13">
        <v>3.7657697774890577</v>
      </c>
      <c r="B3845" s="18">
        <v>14.5</v>
      </c>
      <c r="D3845" s="8"/>
      <c r="E3845" s="9"/>
      <c r="G3845" s="8"/>
      <c r="H3845" s="8"/>
    </row>
    <row r="3846" spans="1:8" x14ac:dyDescent="0.25">
      <c r="A3846" s="13">
        <v>3.765572092463688</v>
      </c>
      <c r="B3846" s="18">
        <v>2</v>
      </c>
      <c r="D3846" s="8"/>
      <c r="E3846" s="9"/>
      <c r="G3846" s="8"/>
      <c r="H3846" s="8"/>
    </row>
    <row r="3847" spans="1:8" x14ac:dyDescent="0.25">
      <c r="A3847" s="13">
        <v>3.7654639583836267</v>
      </c>
      <c r="B3847" s="18">
        <v>14</v>
      </c>
      <c r="D3847" s="8"/>
      <c r="E3847" s="9"/>
      <c r="G3847" s="8"/>
      <c r="H3847" s="8"/>
    </row>
    <row r="3848" spans="1:8" x14ac:dyDescent="0.25">
      <c r="A3848" s="13">
        <v>3.7654639583836267</v>
      </c>
      <c r="B3848" s="18">
        <v>5.3</v>
      </c>
      <c r="D3848" s="8"/>
      <c r="E3848" s="9"/>
      <c r="G3848" s="8"/>
      <c r="H3848" s="8"/>
    </row>
    <row r="3849" spans="1:8" x14ac:dyDescent="0.25">
      <c r="A3849" s="13">
        <v>3.7645453982641617</v>
      </c>
      <c r="B3849" s="18">
        <v>13.9</v>
      </c>
      <c r="D3849" s="8"/>
      <c r="E3849" s="9"/>
      <c r="G3849" s="8"/>
      <c r="H3849" s="8"/>
    </row>
    <row r="3850" spans="1:8" x14ac:dyDescent="0.25">
      <c r="A3850" s="13">
        <v>3.7641326220484612</v>
      </c>
      <c r="B3850" s="18">
        <v>3</v>
      </c>
      <c r="D3850" s="8"/>
      <c r="E3850" s="9"/>
      <c r="G3850" s="8"/>
      <c r="H3850" s="8"/>
    </row>
    <row r="3851" spans="1:8" x14ac:dyDescent="0.25">
      <c r="A3851" s="13">
        <v>3.7639674365849611</v>
      </c>
      <c r="B3851" s="18">
        <v>12.2</v>
      </c>
      <c r="D3851" s="8"/>
      <c r="E3851" s="9"/>
      <c r="G3851" s="8"/>
      <c r="H3851" s="8"/>
    </row>
    <row r="3852" spans="1:8" x14ac:dyDescent="0.25">
      <c r="A3852" s="13">
        <v>3.7633138565473527</v>
      </c>
      <c r="B3852" s="18">
        <v>11.2</v>
      </c>
      <c r="D3852" s="8"/>
      <c r="E3852" s="9"/>
      <c r="G3852" s="8"/>
      <c r="H3852" s="8"/>
    </row>
    <row r="3853" spans="1:8" x14ac:dyDescent="0.25">
      <c r="A3853" s="13">
        <v>3.7631764726647914</v>
      </c>
      <c r="B3853" s="18">
        <v>13.5</v>
      </c>
      <c r="D3853" s="8"/>
      <c r="E3853" s="9"/>
      <c r="G3853" s="8"/>
      <c r="H3853" s="8"/>
    </row>
    <row r="3854" spans="1:8" x14ac:dyDescent="0.25">
      <c r="A3854" s="13">
        <v>3.7631764726647914</v>
      </c>
      <c r="B3854" s="18">
        <v>1.8</v>
      </c>
      <c r="D3854" s="8"/>
      <c r="E3854" s="9"/>
      <c r="G3854" s="8"/>
      <c r="H3854" s="8"/>
    </row>
    <row r="3855" spans="1:8" x14ac:dyDescent="0.25">
      <c r="A3855" s="13">
        <v>3.7626602765097443</v>
      </c>
      <c r="B3855" s="18">
        <v>20.3</v>
      </c>
      <c r="D3855" s="8"/>
      <c r="E3855" s="9"/>
      <c r="G3855" s="8"/>
      <c r="H3855" s="8"/>
    </row>
    <row r="3856" spans="1:8" x14ac:dyDescent="0.25">
      <c r="A3856" s="13">
        <v>3.7626497102831906</v>
      </c>
      <c r="B3856" s="18">
        <v>7.5</v>
      </c>
      <c r="D3856" s="8"/>
      <c r="E3856" s="9"/>
      <c r="G3856" s="8"/>
      <c r="H3856" s="8"/>
    </row>
    <row r="3857" spans="1:8" x14ac:dyDescent="0.25">
      <c r="A3857" s="13">
        <v>3.7626497102831906</v>
      </c>
      <c r="B3857" s="18">
        <v>9.5</v>
      </c>
      <c r="D3857" s="8"/>
      <c r="E3857" s="9"/>
      <c r="G3857" s="8"/>
      <c r="H3857" s="8"/>
    </row>
    <row r="3858" spans="1:8" x14ac:dyDescent="0.25">
      <c r="A3858" s="13">
        <v>3.7622510241929557</v>
      </c>
      <c r="B3858" s="18">
        <v>8.1999999999999993</v>
      </c>
      <c r="D3858" s="8"/>
      <c r="E3858" s="9"/>
      <c r="G3858" s="8"/>
      <c r="H3858" s="8"/>
    </row>
    <row r="3859" spans="1:8" x14ac:dyDescent="0.25">
      <c r="A3859" s="13">
        <v>3.7620066964721373</v>
      </c>
      <c r="B3859" s="18">
        <v>16.2</v>
      </c>
      <c r="D3859" s="8"/>
      <c r="E3859" s="9"/>
      <c r="G3859" s="8"/>
      <c r="H3859" s="8"/>
    </row>
    <row r="3860" spans="1:8" x14ac:dyDescent="0.25">
      <c r="A3860" s="13">
        <v>3.7619839624757141</v>
      </c>
      <c r="B3860" s="18">
        <v>11.3</v>
      </c>
      <c r="D3860" s="8"/>
      <c r="E3860" s="9"/>
      <c r="G3860" s="8"/>
      <c r="H3860" s="8"/>
    </row>
    <row r="3861" spans="1:8" x14ac:dyDescent="0.25">
      <c r="A3861" s="13">
        <v>3.7617354746014544</v>
      </c>
      <c r="B3861" s="18">
        <v>15.4</v>
      </c>
      <c r="D3861" s="8"/>
      <c r="E3861" s="9"/>
      <c r="G3861" s="8"/>
      <c r="H3861" s="8"/>
    </row>
    <row r="3862" spans="1:8" x14ac:dyDescent="0.25">
      <c r="A3862" s="13">
        <v>3.7613531164345284</v>
      </c>
      <c r="B3862" s="18">
        <v>6.4</v>
      </c>
      <c r="D3862" s="8"/>
      <c r="E3862" s="9"/>
      <c r="G3862" s="8"/>
      <c r="H3862" s="8"/>
    </row>
    <row r="3863" spans="1:8" x14ac:dyDescent="0.25">
      <c r="A3863" s="13">
        <v>3.7610621731025105</v>
      </c>
      <c r="B3863" s="18">
        <v>6.5</v>
      </c>
      <c r="D3863" s="8"/>
      <c r="E3863" s="9"/>
      <c r="G3863" s="8"/>
      <c r="H3863" s="8"/>
    </row>
    <row r="3864" spans="1:8" x14ac:dyDescent="0.25">
      <c r="A3864" s="13">
        <v>3.7610621731025105</v>
      </c>
      <c r="B3864" s="18">
        <v>5.7</v>
      </c>
      <c r="D3864" s="8"/>
      <c r="E3864" s="9"/>
      <c r="G3864" s="8"/>
      <c r="H3864" s="8"/>
    </row>
    <row r="3865" spans="1:8" x14ac:dyDescent="0.25">
      <c r="A3865" s="13">
        <v>3.7608812941483505</v>
      </c>
      <c r="B3865" s="18">
        <v>15.3</v>
      </c>
      <c r="D3865" s="8"/>
      <c r="E3865" s="9"/>
      <c r="G3865" s="8"/>
      <c r="H3865" s="8"/>
    </row>
    <row r="3866" spans="1:8" x14ac:dyDescent="0.25">
      <c r="A3866" s="13">
        <v>3.7606995363969209</v>
      </c>
      <c r="B3866" s="18">
        <v>17</v>
      </c>
      <c r="D3866" s="8"/>
      <c r="E3866" s="9"/>
      <c r="G3866" s="8"/>
      <c r="H3866" s="8"/>
    </row>
    <row r="3867" spans="1:8" x14ac:dyDescent="0.25">
      <c r="A3867" s="13">
        <v>3.7605283679845263</v>
      </c>
      <c r="B3867" s="18">
        <v>8.1999999999999993</v>
      </c>
      <c r="D3867" s="8"/>
      <c r="E3867" s="9"/>
      <c r="G3867" s="8"/>
      <c r="H3867" s="8"/>
    </row>
    <row r="3868" spans="1:8" x14ac:dyDescent="0.25">
      <c r="A3868" s="13">
        <v>3.7605283679845263</v>
      </c>
      <c r="B3868" s="18">
        <v>10</v>
      </c>
      <c r="D3868" s="8"/>
      <c r="E3868" s="9"/>
      <c r="G3868" s="8"/>
      <c r="H3868" s="8"/>
    </row>
    <row r="3869" spans="1:8" x14ac:dyDescent="0.25">
      <c r="A3869" s="13">
        <v>3.7602212645878796</v>
      </c>
      <c r="B3869" s="18">
        <v>0</v>
      </c>
      <c r="D3869" s="8"/>
      <c r="E3869" s="9"/>
      <c r="G3869" s="8"/>
      <c r="H3869" s="8"/>
    </row>
    <row r="3870" spans="1:8" x14ac:dyDescent="0.25">
      <c r="A3870" s="13">
        <v>3.7599605625046815</v>
      </c>
      <c r="B3870" s="18">
        <v>8</v>
      </c>
      <c r="D3870" s="8"/>
      <c r="E3870" s="9"/>
      <c r="G3870" s="8"/>
      <c r="H3870" s="8"/>
    </row>
    <row r="3871" spans="1:8" x14ac:dyDescent="0.25">
      <c r="A3871" s="13">
        <v>3.759072773493338</v>
      </c>
      <c r="B3871" s="18">
        <v>16.5</v>
      </c>
      <c r="D3871" s="8"/>
      <c r="E3871" s="9"/>
      <c r="G3871" s="8"/>
      <c r="H3871" s="8"/>
    </row>
    <row r="3872" spans="1:8" x14ac:dyDescent="0.25">
      <c r="A3872" s="13">
        <v>3.7590696958666858</v>
      </c>
      <c r="B3872" s="18">
        <v>5</v>
      </c>
      <c r="D3872" s="8"/>
      <c r="E3872" s="9"/>
      <c r="G3872" s="8"/>
      <c r="H3872" s="8"/>
    </row>
    <row r="3873" spans="1:8" x14ac:dyDescent="0.25">
      <c r="A3873" s="13">
        <v>3.7590422686056781</v>
      </c>
      <c r="B3873" s="18">
        <v>4</v>
      </c>
      <c r="D3873" s="8"/>
      <c r="E3873" s="9"/>
      <c r="G3873" s="8"/>
      <c r="H3873" s="8"/>
    </row>
    <row r="3874" spans="1:8" x14ac:dyDescent="0.25">
      <c r="A3874" s="13">
        <v>3.7588746580010413</v>
      </c>
      <c r="B3874" s="18">
        <v>11.5</v>
      </c>
      <c r="D3874" s="8"/>
      <c r="E3874" s="9"/>
      <c r="G3874" s="8"/>
      <c r="H3874" s="8"/>
    </row>
    <row r="3875" spans="1:8" x14ac:dyDescent="0.25">
      <c r="A3875" s="13">
        <v>3.7587322708968522</v>
      </c>
      <c r="B3875" s="18">
        <v>2.9</v>
      </c>
      <c r="D3875" s="8"/>
      <c r="E3875" s="9"/>
      <c r="G3875" s="8"/>
      <c r="H3875" s="8"/>
    </row>
    <row r="3876" spans="1:8" x14ac:dyDescent="0.25">
      <c r="A3876" s="13">
        <v>3.7587322708968522</v>
      </c>
      <c r="B3876" s="18">
        <v>6</v>
      </c>
      <c r="D3876" s="8"/>
      <c r="E3876" s="9"/>
      <c r="G3876" s="8"/>
      <c r="H3876" s="8"/>
    </row>
    <row r="3877" spans="1:8" x14ac:dyDescent="0.25">
      <c r="A3877" s="13">
        <v>3.7587322708968522</v>
      </c>
      <c r="B3877" s="18">
        <v>22.4</v>
      </c>
      <c r="D3877" s="8"/>
      <c r="E3877" s="9"/>
      <c r="G3877" s="8"/>
      <c r="H3877" s="8"/>
    </row>
    <row r="3878" spans="1:8" x14ac:dyDescent="0.25">
      <c r="A3878" s="13">
        <v>3.7583689671067342</v>
      </c>
      <c r="B3878" s="18">
        <v>6.5</v>
      </c>
      <c r="D3878" s="8"/>
      <c r="E3878" s="9"/>
      <c r="G3878" s="8"/>
      <c r="H3878" s="8"/>
    </row>
    <row r="3879" spans="1:8" x14ac:dyDescent="0.25">
      <c r="A3879" s="13">
        <v>3.7583250859659687</v>
      </c>
      <c r="B3879" s="18">
        <v>10.7</v>
      </c>
      <c r="D3879" s="8"/>
      <c r="E3879" s="9"/>
      <c r="G3879" s="8"/>
      <c r="H3879" s="8"/>
    </row>
    <row r="3880" spans="1:8" x14ac:dyDescent="0.25">
      <c r="A3880" s="13">
        <v>3.7583250859659687</v>
      </c>
      <c r="B3880" s="18">
        <v>6.5</v>
      </c>
      <c r="D3880" s="8"/>
      <c r="E3880" s="9"/>
      <c r="G3880" s="8"/>
      <c r="H3880" s="8"/>
    </row>
    <row r="3881" spans="1:8" x14ac:dyDescent="0.25">
      <c r="A3881" s="13">
        <v>3.7581471808076987</v>
      </c>
      <c r="B3881" s="18">
        <v>5</v>
      </c>
      <c r="D3881" s="8"/>
      <c r="E3881" s="9"/>
      <c r="G3881" s="8"/>
      <c r="H3881" s="8"/>
    </row>
    <row r="3882" spans="1:8" x14ac:dyDescent="0.25">
      <c r="A3882" s="13">
        <v>3.7581305104791292</v>
      </c>
      <c r="B3882" s="18">
        <v>7</v>
      </c>
      <c r="D3882" s="8"/>
      <c r="E3882" s="9"/>
      <c r="G3882" s="8"/>
      <c r="H3882" s="8"/>
    </row>
    <row r="3883" spans="1:8" x14ac:dyDescent="0.25">
      <c r="A3883" s="13">
        <v>3.7577864711435103</v>
      </c>
      <c r="B3883" s="18">
        <v>0</v>
      </c>
      <c r="D3883" s="8"/>
      <c r="E3883" s="9"/>
      <c r="G3883" s="8"/>
      <c r="H3883" s="8"/>
    </row>
    <row r="3884" spans="1:8" x14ac:dyDescent="0.25">
      <c r="A3884" s="13">
        <v>3.7576956656077902</v>
      </c>
      <c r="B3884" s="18">
        <v>5</v>
      </c>
      <c r="D3884" s="8"/>
      <c r="E3884" s="9"/>
      <c r="G3884" s="8"/>
      <c r="H3884" s="8"/>
    </row>
    <row r="3885" spans="1:8" x14ac:dyDescent="0.25">
      <c r="A3885" s="13">
        <v>3.7574058085804136</v>
      </c>
      <c r="B3885" s="18">
        <v>4.5999999999999996</v>
      </c>
      <c r="D3885" s="8"/>
      <c r="E3885" s="9"/>
      <c r="G3885" s="8"/>
      <c r="H3885" s="8"/>
    </row>
    <row r="3886" spans="1:8" x14ac:dyDescent="0.25">
      <c r="A3886" s="13">
        <v>3.7574058085804136</v>
      </c>
      <c r="B3886" s="18">
        <v>1</v>
      </c>
      <c r="D3886" s="8"/>
      <c r="E3886" s="9"/>
      <c r="G3886" s="8"/>
      <c r="H3886" s="8"/>
    </row>
    <row r="3887" spans="1:8" x14ac:dyDescent="0.25">
      <c r="A3887" s="13">
        <v>3.757300184555751</v>
      </c>
      <c r="B3887" s="18">
        <v>8.5</v>
      </c>
      <c r="D3887" s="8"/>
      <c r="E3887" s="9"/>
      <c r="G3887" s="8"/>
      <c r="H3887" s="8"/>
    </row>
    <row r="3888" spans="1:8" x14ac:dyDescent="0.25">
      <c r="A3888" s="13">
        <v>3.7570851334247544</v>
      </c>
      <c r="B3888" s="18">
        <v>5</v>
      </c>
      <c r="D3888" s="8"/>
      <c r="E3888" s="9"/>
      <c r="G3888" s="8"/>
      <c r="H3888" s="8"/>
    </row>
    <row r="3889" spans="1:8" x14ac:dyDescent="0.25">
      <c r="A3889" s="13">
        <v>3.7570212140823176</v>
      </c>
      <c r="B3889" s="18">
        <v>11.2</v>
      </c>
      <c r="D3889" s="8"/>
      <c r="E3889" s="9"/>
      <c r="G3889" s="8"/>
      <c r="H3889" s="8"/>
    </row>
    <row r="3890" spans="1:8" x14ac:dyDescent="0.25">
      <c r="A3890" s="13">
        <v>3.7570163074676333</v>
      </c>
      <c r="B3890" s="18">
        <v>4</v>
      </c>
      <c r="D3890" s="8"/>
      <c r="E3890" s="9"/>
      <c r="G3890" s="8"/>
      <c r="H3890" s="8"/>
    </row>
    <row r="3891" spans="1:8" x14ac:dyDescent="0.25">
      <c r="A3891" s="13">
        <v>3.7566210189191906</v>
      </c>
      <c r="B3891" s="18">
        <v>22.7</v>
      </c>
      <c r="D3891" s="8"/>
      <c r="E3891" s="9"/>
      <c r="G3891" s="8"/>
      <c r="H3891" s="8"/>
    </row>
    <row r="3892" spans="1:8" x14ac:dyDescent="0.25">
      <c r="A3892" s="13">
        <v>3.7563490626099014</v>
      </c>
      <c r="B3892" s="18">
        <v>10.5</v>
      </c>
      <c r="D3892" s="8"/>
      <c r="E3892" s="9"/>
      <c r="G3892" s="8"/>
      <c r="H3892" s="8"/>
    </row>
    <row r="3893" spans="1:8" x14ac:dyDescent="0.25">
      <c r="A3893" s="13">
        <v>3.7563318446679497</v>
      </c>
      <c r="B3893" s="18">
        <v>7.8</v>
      </c>
      <c r="D3893" s="8"/>
      <c r="E3893" s="9"/>
      <c r="G3893" s="8"/>
      <c r="H3893" s="8"/>
    </row>
    <row r="3894" spans="1:8" x14ac:dyDescent="0.25">
      <c r="A3894" s="13">
        <v>3.7563318446679497</v>
      </c>
      <c r="B3894" s="18">
        <v>2.2999999999999998</v>
      </c>
      <c r="D3894" s="8"/>
      <c r="E3894" s="9"/>
      <c r="G3894" s="8"/>
      <c r="H3894" s="8"/>
    </row>
    <row r="3895" spans="1:8" x14ac:dyDescent="0.25">
      <c r="A3895" s="13">
        <v>3.7561615845109624</v>
      </c>
      <c r="B3895" s="18">
        <v>9.1</v>
      </c>
      <c r="D3895" s="8"/>
      <c r="E3895" s="9"/>
      <c r="G3895" s="8"/>
      <c r="H3895" s="8"/>
    </row>
    <row r="3896" spans="1:8" x14ac:dyDescent="0.25">
      <c r="A3896" s="13">
        <v>3.7560397563703787</v>
      </c>
      <c r="B3896" s="18">
        <v>5.7</v>
      </c>
      <c r="D3896" s="8"/>
      <c r="E3896" s="9"/>
      <c r="G3896" s="8"/>
      <c r="H3896" s="8"/>
    </row>
    <row r="3897" spans="1:8" x14ac:dyDescent="0.25">
      <c r="A3897" s="13">
        <v>3.7559647492276707</v>
      </c>
      <c r="B3897" s="18">
        <v>10.7</v>
      </c>
      <c r="D3897" s="8"/>
      <c r="E3897" s="9"/>
      <c r="G3897" s="8"/>
      <c r="H3897" s="8"/>
    </row>
    <row r="3898" spans="1:8" x14ac:dyDescent="0.25">
      <c r="A3898" s="13">
        <v>3.7559172682599704</v>
      </c>
      <c r="B3898" s="18">
        <v>10</v>
      </c>
      <c r="D3898" s="8"/>
      <c r="E3898" s="9"/>
      <c r="G3898" s="8"/>
      <c r="H3898" s="8"/>
    </row>
    <row r="3899" spans="1:8" x14ac:dyDescent="0.25">
      <c r="A3899" s="13">
        <v>3.7559172682599704</v>
      </c>
      <c r="B3899" s="18">
        <v>7</v>
      </c>
      <c r="D3899" s="8"/>
      <c r="E3899" s="9"/>
      <c r="G3899" s="8"/>
      <c r="H3899" s="8"/>
    </row>
    <row r="3900" spans="1:8" x14ac:dyDescent="0.25">
      <c r="A3900" s="13">
        <v>3.755675761110957</v>
      </c>
      <c r="B3900" s="18">
        <v>1</v>
      </c>
      <c r="D3900" s="8"/>
      <c r="E3900" s="9"/>
      <c r="G3900" s="8"/>
      <c r="H3900" s="8"/>
    </row>
    <row r="3901" spans="1:8" x14ac:dyDescent="0.25">
      <c r="A3901" s="13">
        <v>3.7556473818682643</v>
      </c>
      <c r="B3901" s="18">
        <v>7</v>
      </c>
      <c r="D3901" s="8"/>
      <c r="E3901" s="9"/>
      <c r="G3901" s="8"/>
      <c r="H3901" s="8"/>
    </row>
    <row r="3902" spans="1:8" x14ac:dyDescent="0.25">
      <c r="A3902" s="13">
        <v>3.7552135176007497</v>
      </c>
      <c r="B3902" s="18">
        <v>5.8</v>
      </c>
      <c r="D3902" s="8"/>
      <c r="E3902" s="9"/>
      <c r="G3902" s="8"/>
      <c r="H3902" s="8"/>
    </row>
    <row r="3903" spans="1:8" x14ac:dyDescent="0.25">
      <c r="A3903" s="13">
        <v>3.7550024596120131</v>
      </c>
      <c r="B3903" s="18">
        <v>6.3</v>
      </c>
      <c r="D3903" s="8"/>
      <c r="E3903" s="9"/>
      <c r="G3903" s="8"/>
      <c r="H3903" s="8"/>
    </row>
    <row r="3904" spans="1:8" x14ac:dyDescent="0.25">
      <c r="A3904" s="13">
        <v>3.7550024596120131</v>
      </c>
      <c r="B3904" s="18">
        <v>9.5</v>
      </c>
      <c r="D3904" s="8"/>
      <c r="E3904" s="9"/>
      <c r="G3904" s="8"/>
      <c r="H3904" s="8"/>
    </row>
    <row r="3905" spans="1:8" x14ac:dyDescent="0.25">
      <c r="A3905" s="13">
        <v>3.7545097948409856</v>
      </c>
      <c r="B3905" s="18">
        <v>11.8</v>
      </c>
      <c r="D3905" s="8"/>
      <c r="E3905" s="9"/>
      <c r="G3905" s="8"/>
      <c r="H3905" s="8"/>
    </row>
    <row r="3906" spans="1:8" x14ac:dyDescent="0.25">
      <c r="A3906" s="13">
        <v>3.7545097948409856</v>
      </c>
      <c r="B3906" s="18">
        <v>15.5</v>
      </c>
      <c r="D3906" s="8"/>
      <c r="E3906" s="9"/>
      <c r="G3906" s="8"/>
      <c r="H3906" s="8"/>
    </row>
    <row r="3907" spans="1:8" x14ac:dyDescent="0.25">
      <c r="A3907" s="13">
        <v>3.7537190749631502</v>
      </c>
      <c r="B3907" s="18">
        <v>16</v>
      </c>
      <c r="D3907" s="8"/>
      <c r="E3907" s="9"/>
      <c r="G3907" s="8"/>
      <c r="H3907" s="8"/>
    </row>
    <row r="3908" spans="1:8" x14ac:dyDescent="0.25">
      <c r="A3908" s="13">
        <v>3.7537190749631502</v>
      </c>
      <c r="B3908" s="18">
        <v>7.2</v>
      </c>
      <c r="D3908" s="8"/>
      <c r="E3908" s="9"/>
      <c r="G3908" s="8"/>
      <c r="H3908" s="8"/>
    </row>
    <row r="3909" spans="1:8" x14ac:dyDescent="0.25">
      <c r="A3909" s="13">
        <v>3.7537190749631502</v>
      </c>
      <c r="B3909" s="18">
        <v>5.5</v>
      </c>
      <c r="D3909" s="8"/>
      <c r="E3909" s="9"/>
      <c r="G3909" s="8"/>
      <c r="H3909" s="8"/>
    </row>
    <row r="3910" spans="1:8" x14ac:dyDescent="0.25">
      <c r="A3910" s="13">
        <v>3.752522598282992</v>
      </c>
      <c r="B3910" s="18">
        <v>8</v>
      </c>
      <c r="D3910" s="8"/>
      <c r="E3910" s="9"/>
      <c r="G3910" s="8"/>
      <c r="H3910" s="8"/>
    </row>
    <row r="3911" spans="1:8" x14ac:dyDescent="0.25">
      <c r="A3911" s="13">
        <v>3.7523985149638679</v>
      </c>
      <c r="B3911" s="18">
        <v>5</v>
      </c>
      <c r="D3911" s="8"/>
      <c r="E3911" s="9"/>
      <c r="G3911" s="8"/>
      <c r="H3911" s="8"/>
    </row>
    <row r="3912" spans="1:8" x14ac:dyDescent="0.25">
      <c r="A3912" s="13">
        <v>3.7523985149638679</v>
      </c>
      <c r="B3912" s="18">
        <v>11.2</v>
      </c>
      <c r="D3912" s="8"/>
      <c r="E3912" s="9"/>
      <c r="G3912" s="8"/>
      <c r="H3912" s="8"/>
    </row>
    <row r="3913" spans="1:8" x14ac:dyDescent="0.25">
      <c r="A3913" s="13">
        <v>3.7522866311261112</v>
      </c>
      <c r="B3913" s="18">
        <v>6.5</v>
      </c>
      <c r="D3913" s="8"/>
      <c r="E3913" s="9"/>
      <c r="G3913" s="8"/>
      <c r="H3913" s="8"/>
    </row>
    <row r="3914" spans="1:8" x14ac:dyDescent="0.25">
      <c r="A3914" s="13">
        <v>3.7522029959080152</v>
      </c>
      <c r="B3914" s="18">
        <v>20.3</v>
      </c>
      <c r="D3914" s="8"/>
      <c r="E3914" s="9"/>
      <c r="G3914" s="8"/>
      <c r="H3914" s="8"/>
    </row>
    <row r="3915" spans="1:8" x14ac:dyDescent="0.25">
      <c r="A3915" s="13">
        <v>3.7516947643046472</v>
      </c>
      <c r="B3915" s="18">
        <v>6.5</v>
      </c>
      <c r="D3915" s="8"/>
      <c r="E3915" s="9"/>
      <c r="G3915" s="8"/>
      <c r="H3915" s="8"/>
    </row>
    <row r="3916" spans="1:8" x14ac:dyDescent="0.25">
      <c r="A3916" s="13">
        <v>3.7513927178814455</v>
      </c>
      <c r="B3916" s="18">
        <v>8.5</v>
      </c>
      <c r="D3916" s="8"/>
      <c r="E3916" s="9"/>
      <c r="G3916" s="8"/>
      <c r="H3916" s="8"/>
    </row>
    <row r="3917" spans="1:8" x14ac:dyDescent="0.25">
      <c r="A3917" s="13">
        <v>3.7513927178814455</v>
      </c>
      <c r="B3917" s="18">
        <v>12.7</v>
      </c>
      <c r="D3917" s="8"/>
      <c r="E3917" s="9"/>
      <c r="G3917" s="8"/>
      <c r="H3917" s="8"/>
    </row>
    <row r="3918" spans="1:8" x14ac:dyDescent="0.25">
      <c r="A3918" s="13">
        <v>3.7508561422704734</v>
      </c>
      <c r="B3918" s="18">
        <v>4.2</v>
      </c>
      <c r="D3918" s="8"/>
      <c r="E3918" s="9"/>
      <c r="G3918" s="8"/>
      <c r="H3918" s="8"/>
    </row>
    <row r="3919" spans="1:8" x14ac:dyDescent="0.25">
      <c r="A3919" s="13">
        <v>3.7508541872890704</v>
      </c>
      <c r="B3919" s="18">
        <v>5</v>
      </c>
      <c r="D3919" s="8"/>
      <c r="E3919" s="9"/>
      <c r="G3919" s="8"/>
      <c r="H3919" s="8"/>
    </row>
    <row r="3920" spans="1:8" x14ac:dyDescent="0.25">
      <c r="A3920" s="13">
        <v>3.7501449316809303</v>
      </c>
      <c r="B3920" s="18">
        <v>5.0999999999999996</v>
      </c>
      <c r="D3920" s="8"/>
      <c r="E3920" s="9"/>
      <c r="G3920" s="8"/>
      <c r="H3920" s="8"/>
    </row>
    <row r="3921" spans="1:8" x14ac:dyDescent="0.25">
      <c r="A3921" s="13">
        <v>3.7501379653705516</v>
      </c>
      <c r="B3921" s="18">
        <v>9.1999999999999993</v>
      </c>
      <c r="D3921" s="8"/>
      <c r="E3921" s="9"/>
      <c r="G3921" s="8"/>
      <c r="H3921" s="8"/>
    </row>
    <row r="3922" spans="1:8" x14ac:dyDescent="0.25">
      <c r="A3922" s="13">
        <v>3.7496114093006163</v>
      </c>
      <c r="B3922" s="18">
        <v>8.4</v>
      </c>
      <c r="D3922" s="8"/>
      <c r="E3922" s="9"/>
      <c r="G3922" s="8"/>
      <c r="H3922" s="8"/>
    </row>
    <row r="3923" spans="1:8" x14ac:dyDescent="0.25">
      <c r="A3923" s="13">
        <v>3.7496114093006163</v>
      </c>
      <c r="B3923" s="18">
        <v>12.5</v>
      </c>
      <c r="D3923" s="8"/>
      <c r="E3923" s="9"/>
      <c r="G3923" s="8"/>
      <c r="H3923" s="8"/>
    </row>
    <row r="3924" spans="1:8" x14ac:dyDescent="0.25">
      <c r="A3924" s="13">
        <v>3.7495886757575834</v>
      </c>
      <c r="B3924" s="18">
        <v>14</v>
      </c>
      <c r="D3924" s="8"/>
      <c r="E3924" s="9"/>
      <c r="G3924" s="8"/>
      <c r="H3924" s="8"/>
    </row>
    <row r="3925" spans="1:8" x14ac:dyDescent="0.25">
      <c r="A3925" s="13">
        <v>3.7495886757575834</v>
      </c>
      <c r="B3925" s="18">
        <v>14.2</v>
      </c>
      <c r="D3925" s="8"/>
      <c r="E3925" s="9"/>
      <c r="G3925" s="8"/>
      <c r="H3925" s="8"/>
    </row>
    <row r="3926" spans="1:8" x14ac:dyDescent="0.25">
      <c r="A3926" s="13">
        <v>3.7494872166711049</v>
      </c>
      <c r="B3926" s="18">
        <v>5.6</v>
      </c>
      <c r="D3926" s="8"/>
      <c r="E3926" s="9"/>
      <c r="G3926" s="8"/>
      <c r="H3926" s="8"/>
    </row>
    <row r="3927" spans="1:8" x14ac:dyDescent="0.25">
      <c r="A3927" s="13">
        <v>3.7494872166711049</v>
      </c>
      <c r="B3927" s="18">
        <v>4</v>
      </c>
      <c r="D3927" s="8"/>
      <c r="E3927" s="9"/>
      <c r="G3927" s="8"/>
      <c r="H3927" s="8"/>
    </row>
    <row r="3928" spans="1:8" x14ac:dyDescent="0.25">
      <c r="A3928" s="13">
        <v>3.7488797616677658</v>
      </c>
      <c r="B3928" s="18">
        <v>10.5</v>
      </c>
      <c r="D3928" s="8"/>
      <c r="E3928" s="9"/>
      <c r="G3928" s="8"/>
      <c r="H3928" s="8"/>
    </row>
    <row r="3929" spans="1:8" x14ac:dyDescent="0.25">
      <c r="A3929" s="13">
        <v>3.748757048407211</v>
      </c>
      <c r="B3929" s="18">
        <v>6.5</v>
      </c>
      <c r="D3929" s="8"/>
      <c r="E3929" s="9"/>
      <c r="G3929" s="8"/>
      <c r="H3929" s="8"/>
    </row>
    <row r="3930" spans="1:8" x14ac:dyDescent="0.25">
      <c r="A3930" s="13">
        <v>3.7485784697810103</v>
      </c>
      <c r="B3930" s="18">
        <v>16</v>
      </c>
      <c r="D3930" s="8"/>
      <c r="E3930" s="9"/>
      <c r="G3930" s="8"/>
      <c r="H3930" s="8"/>
    </row>
    <row r="3931" spans="1:8" x14ac:dyDescent="0.25">
      <c r="A3931" s="13">
        <v>3.7482694446225699</v>
      </c>
      <c r="B3931" s="18">
        <v>11</v>
      </c>
      <c r="D3931" s="8"/>
      <c r="E3931" s="9"/>
      <c r="G3931" s="8"/>
      <c r="H3931" s="8"/>
    </row>
    <row r="3932" spans="1:8" x14ac:dyDescent="0.25">
      <c r="A3932" s="13">
        <v>3.7482694446225699</v>
      </c>
      <c r="B3932" s="18">
        <v>19</v>
      </c>
      <c r="D3932" s="8"/>
      <c r="E3932" s="9"/>
      <c r="G3932" s="8"/>
      <c r="H3932" s="8"/>
    </row>
    <row r="3933" spans="1:8" x14ac:dyDescent="0.25">
      <c r="A3933" s="13">
        <v>3.7477960750546324</v>
      </c>
      <c r="B3933" s="18">
        <v>5</v>
      </c>
      <c r="D3933" s="8"/>
      <c r="E3933" s="9"/>
      <c r="G3933" s="8"/>
      <c r="H3933" s="8"/>
    </row>
    <row r="3934" spans="1:8" x14ac:dyDescent="0.25">
      <c r="A3934" s="13">
        <v>3.7471713457307914</v>
      </c>
      <c r="B3934" s="18">
        <v>9.1999999999999993</v>
      </c>
      <c r="D3934" s="8"/>
      <c r="E3934" s="9"/>
      <c r="G3934" s="8"/>
      <c r="H3934" s="8"/>
    </row>
    <row r="3935" spans="1:8" x14ac:dyDescent="0.25">
      <c r="A3935" s="13">
        <v>3.7468767501949665</v>
      </c>
      <c r="B3935" s="18">
        <v>9.4</v>
      </c>
      <c r="D3935" s="8"/>
      <c r="E3935" s="9"/>
      <c r="G3935" s="8"/>
      <c r="H3935" s="8"/>
    </row>
    <row r="3936" spans="1:8" x14ac:dyDescent="0.25">
      <c r="A3936" s="13">
        <v>3.7468767501949665</v>
      </c>
      <c r="B3936" s="18">
        <v>5.3</v>
      </c>
      <c r="D3936" s="8"/>
      <c r="E3936" s="9"/>
      <c r="G3936" s="8"/>
      <c r="H3936" s="8"/>
    </row>
    <row r="3937" spans="1:8" x14ac:dyDescent="0.25">
      <c r="A3937" s="13">
        <v>3.7467493654723678</v>
      </c>
      <c r="B3937" s="18">
        <v>5.2</v>
      </c>
      <c r="D3937" s="8"/>
      <c r="E3937" s="9"/>
      <c r="G3937" s="8"/>
      <c r="H3937" s="8"/>
    </row>
    <row r="3938" spans="1:8" x14ac:dyDescent="0.25">
      <c r="A3938" s="13">
        <v>3.7465568557779512</v>
      </c>
      <c r="B3938" s="18">
        <v>14.6</v>
      </c>
      <c r="D3938" s="8"/>
      <c r="E3938" s="9"/>
      <c r="G3938" s="8"/>
      <c r="H3938" s="8"/>
    </row>
    <row r="3939" spans="1:8" x14ac:dyDescent="0.25">
      <c r="A3939" s="13">
        <v>3.7464677837056826</v>
      </c>
      <c r="B3939" s="18">
        <v>9</v>
      </c>
      <c r="D3939" s="8"/>
      <c r="E3939" s="9"/>
      <c r="G3939" s="8"/>
      <c r="H3939" s="8"/>
    </row>
    <row r="3940" spans="1:8" x14ac:dyDescent="0.25">
      <c r="A3940" s="13">
        <v>3.7460590119256092</v>
      </c>
      <c r="B3940" s="18">
        <v>5</v>
      </c>
      <c r="D3940" s="8"/>
      <c r="E3940" s="9"/>
      <c r="G3940" s="8"/>
      <c r="H3940" s="8"/>
    </row>
    <row r="3941" spans="1:8" x14ac:dyDescent="0.25">
      <c r="A3941" s="13">
        <v>3.7458406338594314</v>
      </c>
      <c r="B3941" s="18">
        <v>6.9</v>
      </c>
      <c r="D3941" s="8"/>
      <c r="E3941" s="9"/>
      <c r="G3941" s="8"/>
      <c r="H3941" s="8"/>
    </row>
    <row r="3942" spans="1:8" x14ac:dyDescent="0.25">
      <c r="A3942" s="13">
        <v>3.7449131549968979</v>
      </c>
      <c r="B3942" s="18">
        <v>2.5</v>
      </c>
      <c r="D3942" s="8"/>
      <c r="E3942" s="9"/>
      <c r="G3942" s="8"/>
      <c r="H3942" s="8"/>
    </row>
    <row r="3943" spans="1:8" x14ac:dyDescent="0.25">
      <c r="A3943" s="13">
        <v>3.7449029371278484</v>
      </c>
      <c r="B3943" s="18">
        <v>19</v>
      </c>
      <c r="D3943" s="8"/>
      <c r="E3943" s="9"/>
      <c r="G3943" s="8"/>
      <c r="H3943" s="8"/>
    </row>
    <row r="3944" spans="1:8" x14ac:dyDescent="0.25">
      <c r="A3944" s="13">
        <v>3.7443570976303553</v>
      </c>
      <c r="B3944" s="18">
        <v>8.5</v>
      </c>
      <c r="D3944" s="8"/>
      <c r="E3944" s="9"/>
      <c r="G3944" s="8"/>
      <c r="H3944" s="8"/>
    </row>
    <row r="3945" spans="1:8" x14ac:dyDescent="0.25">
      <c r="A3945" s="13">
        <v>3.7442296356289053</v>
      </c>
      <c r="B3945" s="18">
        <v>16.5</v>
      </c>
      <c r="D3945" s="8"/>
      <c r="E3945" s="9"/>
      <c r="G3945" s="8"/>
      <c r="H3945" s="8"/>
    </row>
    <row r="3946" spans="1:8" x14ac:dyDescent="0.25">
      <c r="A3946" s="13">
        <v>3.7439535070532224</v>
      </c>
      <c r="B3946" s="18">
        <v>3.5</v>
      </c>
      <c r="D3946" s="8"/>
      <c r="E3946" s="9"/>
      <c r="G3946" s="8"/>
      <c r="H3946" s="8"/>
    </row>
    <row r="3947" spans="1:8" x14ac:dyDescent="0.25">
      <c r="A3947" s="13">
        <v>3.7439521816443206</v>
      </c>
      <c r="B3947" s="18">
        <v>9</v>
      </c>
      <c r="D3947" s="8"/>
      <c r="E3947" s="9"/>
      <c r="G3947" s="8"/>
      <c r="H3947" s="8"/>
    </row>
    <row r="3948" spans="1:8" x14ac:dyDescent="0.25">
      <c r="A3948" s="13">
        <v>3.7430612340902685</v>
      </c>
      <c r="B3948" s="18">
        <v>9.8000000000000007</v>
      </c>
      <c r="D3948" s="8"/>
      <c r="E3948" s="9"/>
      <c r="G3948" s="8"/>
      <c r="H3948" s="8"/>
    </row>
    <row r="3949" spans="1:8" x14ac:dyDescent="0.25">
      <c r="A3949" s="13">
        <v>3.742991208291742</v>
      </c>
      <c r="B3949" s="18">
        <v>2</v>
      </c>
      <c r="D3949" s="8"/>
      <c r="E3949" s="9"/>
      <c r="G3949" s="8"/>
      <c r="H3949" s="8"/>
    </row>
    <row r="3950" spans="1:8" x14ac:dyDescent="0.25">
      <c r="A3950" s="13">
        <v>3.7417457153062861</v>
      </c>
      <c r="B3950" s="18">
        <v>9.1</v>
      </c>
      <c r="D3950" s="8"/>
      <c r="E3950" s="9"/>
      <c r="G3950" s="8"/>
      <c r="H3950" s="8"/>
    </row>
    <row r="3951" spans="1:8" x14ac:dyDescent="0.25">
      <c r="A3951" s="13">
        <v>3.7408270804297912</v>
      </c>
      <c r="B3951" s="18">
        <v>10.3</v>
      </c>
      <c r="D3951" s="8"/>
      <c r="E3951" s="9"/>
      <c r="G3951" s="8"/>
      <c r="H3951" s="8"/>
    </row>
    <row r="3952" spans="1:8" x14ac:dyDescent="0.25">
      <c r="A3952" s="13">
        <v>3.740697446980819</v>
      </c>
      <c r="B3952" s="18">
        <v>13</v>
      </c>
      <c r="D3952" s="8"/>
      <c r="E3952" s="9"/>
      <c r="G3952" s="8"/>
      <c r="H3952" s="8"/>
    </row>
    <row r="3953" spans="1:8" x14ac:dyDescent="0.25">
      <c r="A3953" s="13">
        <v>3.7404385552310697</v>
      </c>
      <c r="B3953" s="18">
        <v>3</v>
      </c>
      <c r="D3953" s="8"/>
      <c r="E3953" s="9"/>
      <c r="G3953" s="8"/>
      <c r="H3953" s="8"/>
    </row>
    <row r="3954" spans="1:8" x14ac:dyDescent="0.25">
      <c r="A3954" s="13">
        <v>3.7399602509741339</v>
      </c>
      <c r="B3954" s="18">
        <v>7</v>
      </c>
      <c r="D3954" s="8"/>
      <c r="E3954" s="9"/>
      <c r="G3954" s="8"/>
      <c r="H3954" s="8"/>
    </row>
    <row r="3955" spans="1:8" x14ac:dyDescent="0.25">
      <c r="A3955" s="13">
        <v>3.7397849751934618</v>
      </c>
      <c r="B3955" s="18">
        <v>23</v>
      </c>
      <c r="D3955" s="8"/>
      <c r="E3955" s="9"/>
      <c r="G3955" s="8"/>
      <c r="H3955" s="8"/>
    </row>
    <row r="3956" spans="1:8" x14ac:dyDescent="0.25">
      <c r="A3956" s="13">
        <v>3.7397849751934618</v>
      </c>
      <c r="B3956" s="18">
        <v>4.5</v>
      </c>
      <c r="D3956" s="8"/>
      <c r="E3956" s="9"/>
      <c r="G3956" s="8"/>
      <c r="H3956" s="8"/>
    </row>
    <row r="3957" spans="1:8" x14ac:dyDescent="0.25">
      <c r="A3957" s="13">
        <v>3.7394222478622989</v>
      </c>
      <c r="B3957" s="18">
        <v>66</v>
      </c>
      <c r="D3957" s="8"/>
      <c r="E3957" s="9"/>
      <c r="G3957" s="8"/>
      <c r="H3957" s="8"/>
    </row>
    <row r="3958" spans="1:8" x14ac:dyDescent="0.25">
      <c r="A3958" s="13">
        <v>3.7392202746758394</v>
      </c>
      <c r="B3958" s="18">
        <v>9.6</v>
      </c>
      <c r="D3958" s="8"/>
      <c r="E3958" s="9"/>
      <c r="G3958" s="8"/>
      <c r="H3958" s="8"/>
    </row>
    <row r="3959" spans="1:8" x14ac:dyDescent="0.25">
      <c r="A3959" s="13">
        <v>3.7392202746758394</v>
      </c>
      <c r="B3959" s="18">
        <v>3.6</v>
      </c>
      <c r="D3959" s="8"/>
      <c r="E3959" s="9"/>
      <c r="G3959" s="8"/>
      <c r="H3959" s="8"/>
    </row>
    <row r="3960" spans="1:8" x14ac:dyDescent="0.25">
      <c r="A3960" s="13">
        <v>3.7390272524386781</v>
      </c>
      <c r="B3960" s="18">
        <v>21.5</v>
      </c>
      <c r="D3960" s="8"/>
      <c r="E3960" s="9"/>
      <c r="G3960" s="8"/>
      <c r="H3960" s="8"/>
    </row>
    <row r="3961" spans="1:8" x14ac:dyDescent="0.25">
      <c r="A3961" s="13">
        <v>3.7386993675013942</v>
      </c>
      <c r="B3961" s="18">
        <v>10.199999999999999</v>
      </c>
      <c r="D3961" s="8"/>
      <c r="E3961" s="9"/>
      <c r="G3961" s="8"/>
      <c r="H3961" s="8"/>
    </row>
    <row r="3962" spans="1:8" x14ac:dyDescent="0.25">
      <c r="A3962" s="13">
        <v>3.7386944506167046</v>
      </c>
      <c r="B3962" s="18">
        <v>1</v>
      </c>
      <c r="D3962" s="8"/>
      <c r="E3962" s="9"/>
      <c r="G3962" s="8"/>
      <c r="H3962" s="8"/>
    </row>
    <row r="3963" spans="1:8" x14ac:dyDescent="0.25">
      <c r="A3963" s="13">
        <v>3.738678414674232</v>
      </c>
      <c r="B3963" s="18">
        <v>11.6</v>
      </c>
      <c r="D3963" s="8"/>
      <c r="E3963" s="9"/>
      <c r="G3963" s="8"/>
      <c r="H3963" s="8"/>
    </row>
    <row r="3964" spans="1:8" x14ac:dyDescent="0.25">
      <c r="A3964" s="13">
        <v>3.7383235017794574</v>
      </c>
      <c r="B3964" s="18">
        <v>9.9</v>
      </c>
      <c r="D3964" s="8"/>
      <c r="E3964" s="9"/>
      <c r="G3964" s="8"/>
      <c r="H3964" s="8"/>
    </row>
    <row r="3965" spans="1:8" x14ac:dyDescent="0.25">
      <c r="A3965" s="13">
        <v>3.7383235017794574</v>
      </c>
      <c r="B3965" s="18">
        <v>8.6999999999999993</v>
      </c>
      <c r="D3965" s="8"/>
      <c r="E3965" s="9"/>
      <c r="G3965" s="8"/>
      <c r="H3965" s="8"/>
    </row>
    <row r="3966" spans="1:8" x14ac:dyDescent="0.25">
      <c r="A3966" s="13">
        <v>3.7381863415288512</v>
      </c>
      <c r="B3966" s="18">
        <v>5</v>
      </c>
      <c r="D3966" s="8"/>
      <c r="E3966" s="9"/>
      <c r="G3966" s="8"/>
      <c r="H3966" s="8"/>
    </row>
    <row r="3967" spans="1:8" x14ac:dyDescent="0.25">
      <c r="A3967" s="13">
        <v>3.7381863415288512</v>
      </c>
      <c r="B3967" s="18">
        <v>9.8000000000000007</v>
      </c>
      <c r="D3967" s="8"/>
      <c r="E3967" s="9"/>
      <c r="G3967" s="8"/>
      <c r="H3967" s="8"/>
    </row>
    <row r="3968" spans="1:8" x14ac:dyDescent="0.25">
      <c r="A3968" s="13">
        <v>3.7381863415288512</v>
      </c>
      <c r="B3968" s="18">
        <v>10</v>
      </c>
      <c r="D3968" s="8"/>
      <c r="E3968" s="9"/>
      <c r="G3968" s="8"/>
      <c r="H3968" s="8"/>
    </row>
    <row r="3969" spans="1:8" x14ac:dyDescent="0.25">
      <c r="A3969" s="13">
        <v>3.738169922138407</v>
      </c>
      <c r="B3969" s="18">
        <v>8.4</v>
      </c>
      <c r="D3969" s="8"/>
      <c r="E3969" s="9"/>
      <c r="G3969" s="8"/>
      <c r="H3969" s="8"/>
    </row>
    <row r="3970" spans="1:8" x14ac:dyDescent="0.25">
      <c r="A3970" s="13">
        <v>3.738169922138407</v>
      </c>
      <c r="B3970" s="18">
        <v>13</v>
      </c>
      <c r="D3970" s="8"/>
      <c r="E3970" s="9"/>
      <c r="G3970" s="8"/>
      <c r="H3970" s="8"/>
    </row>
    <row r="3971" spans="1:8" x14ac:dyDescent="0.25">
      <c r="A3971" s="13">
        <v>3.7380250394043744</v>
      </c>
      <c r="B3971" s="18">
        <v>6.7</v>
      </c>
      <c r="D3971" s="8"/>
      <c r="E3971" s="9"/>
      <c r="G3971" s="8"/>
      <c r="H3971" s="8"/>
    </row>
    <row r="3972" spans="1:8" x14ac:dyDescent="0.25">
      <c r="A3972" s="13">
        <v>3.7380250394043744</v>
      </c>
      <c r="B3972" s="18">
        <v>9.9</v>
      </c>
      <c r="D3972" s="8"/>
      <c r="E3972" s="9"/>
      <c r="G3972" s="8"/>
      <c r="H3972" s="8"/>
    </row>
    <row r="3973" spans="1:8" x14ac:dyDescent="0.25">
      <c r="A3973" s="13">
        <v>3.7379991800077619</v>
      </c>
      <c r="B3973" s="18">
        <v>9.1999999999999993</v>
      </c>
      <c r="D3973" s="8"/>
      <c r="E3973" s="9"/>
      <c r="G3973" s="8"/>
      <c r="H3973" s="8"/>
    </row>
    <row r="3974" spans="1:8" x14ac:dyDescent="0.25">
      <c r="A3974" s="13">
        <v>3.7379666533711107</v>
      </c>
      <c r="B3974" s="18">
        <v>9.3000000000000007</v>
      </c>
      <c r="D3974" s="8"/>
      <c r="E3974" s="9"/>
      <c r="G3974" s="8"/>
      <c r="H3974" s="8"/>
    </row>
    <row r="3975" spans="1:8" x14ac:dyDescent="0.25">
      <c r="A3975" s="13">
        <v>3.7378816292320365</v>
      </c>
      <c r="B3975" s="18">
        <v>10.1</v>
      </c>
      <c r="D3975" s="8"/>
      <c r="E3975" s="9"/>
      <c r="G3975" s="8"/>
      <c r="H3975" s="8"/>
    </row>
    <row r="3976" spans="1:8" x14ac:dyDescent="0.25">
      <c r="A3976" s="13">
        <v>3.7373214773792651</v>
      </c>
      <c r="B3976" s="18">
        <v>7.9</v>
      </c>
      <c r="D3976" s="8"/>
      <c r="E3976" s="9"/>
      <c r="G3976" s="8"/>
      <c r="H3976" s="8"/>
    </row>
    <row r="3977" spans="1:8" x14ac:dyDescent="0.25">
      <c r="A3977" s="13">
        <v>3.7371668862767851</v>
      </c>
      <c r="B3977" s="18">
        <v>7.5</v>
      </c>
      <c r="D3977" s="8"/>
      <c r="E3977" s="9"/>
      <c r="G3977" s="8"/>
      <c r="H3977" s="8"/>
    </row>
    <row r="3978" spans="1:8" x14ac:dyDescent="0.25">
      <c r="A3978" s="13">
        <v>3.7370997576834091</v>
      </c>
      <c r="B3978" s="18">
        <v>11.7</v>
      </c>
      <c r="D3978" s="8"/>
      <c r="E3978" s="9"/>
      <c r="G3978" s="8"/>
      <c r="H3978" s="8"/>
    </row>
    <row r="3979" spans="1:8" x14ac:dyDescent="0.25">
      <c r="A3979" s="13">
        <v>3.7370503422007642</v>
      </c>
      <c r="B3979" s="18">
        <v>16.600000000000001</v>
      </c>
      <c r="D3979" s="8"/>
      <c r="E3979" s="9"/>
      <c r="G3979" s="8"/>
      <c r="H3979" s="8"/>
    </row>
    <row r="3980" spans="1:8" x14ac:dyDescent="0.25">
      <c r="A3980" s="13">
        <v>3.7370503422007642</v>
      </c>
      <c r="B3980" s="18">
        <v>16.7</v>
      </c>
      <c r="D3980" s="8"/>
      <c r="E3980" s="9"/>
      <c r="G3980" s="8"/>
      <c r="H3980" s="8"/>
    </row>
    <row r="3981" spans="1:8" x14ac:dyDescent="0.25">
      <c r="A3981" s="13">
        <v>3.7365170750054215</v>
      </c>
      <c r="B3981" s="18">
        <v>13</v>
      </c>
      <c r="D3981" s="8"/>
      <c r="E3981" s="9"/>
      <c r="G3981" s="8"/>
      <c r="H3981" s="8"/>
    </row>
    <row r="3982" spans="1:8" x14ac:dyDescent="0.25">
      <c r="A3982" s="13">
        <v>3.7362003353590563</v>
      </c>
      <c r="B3982" s="18">
        <v>12</v>
      </c>
      <c r="D3982" s="8"/>
      <c r="E3982" s="9"/>
      <c r="G3982" s="8"/>
      <c r="H3982" s="8"/>
    </row>
    <row r="3983" spans="1:8" x14ac:dyDescent="0.25">
      <c r="A3983" s="13">
        <v>3.7361500176415738</v>
      </c>
      <c r="B3983" s="18">
        <v>10.8</v>
      </c>
      <c r="D3983" s="8"/>
      <c r="E3983" s="9"/>
      <c r="G3983" s="8"/>
      <c r="H3983" s="8"/>
    </row>
    <row r="3984" spans="1:8" x14ac:dyDescent="0.25">
      <c r="A3984" s="13">
        <v>3.7357979606774165</v>
      </c>
      <c r="B3984" s="18">
        <v>2.9</v>
      </c>
      <c r="D3984" s="8"/>
      <c r="E3984" s="9"/>
      <c r="G3984" s="8"/>
      <c r="H3984" s="8"/>
    </row>
    <row r="3985" spans="1:8" x14ac:dyDescent="0.25">
      <c r="A3985" s="13">
        <v>3.7357832616343281</v>
      </c>
      <c r="B3985" s="18">
        <v>7.5</v>
      </c>
      <c r="D3985" s="8"/>
      <c r="E3985" s="9"/>
      <c r="G3985" s="8"/>
      <c r="H3985" s="8"/>
    </row>
    <row r="3986" spans="1:8" x14ac:dyDescent="0.25">
      <c r="A3986" s="13">
        <v>3.7353034214711172</v>
      </c>
      <c r="B3986" s="18">
        <v>2.6</v>
      </c>
      <c r="D3986" s="8"/>
      <c r="E3986" s="9"/>
      <c r="G3986" s="8"/>
      <c r="H3986" s="8"/>
    </row>
    <row r="3987" spans="1:8" x14ac:dyDescent="0.25">
      <c r="A3987" s="13">
        <v>3.7341009978241342</v>
      </c>
      <c r="B3987" s="18">
        <v>8</v>
      </c>
      <c r="D3987" s="8"/>
      <c r="E3987" s="9"/>
      <c r="G3987" s="8"/>
      <c r="H3987" s="8"/>
    </row>
    <row r="3988" spans="1:8" x14ac:dyDescent="0.25">
      <c r="A3988" s="13">
        <v>3.7337929378852501</v>
      </c>
      <c r="B3988" s="18">
        <v>4.4000000000000004</v>
      </c>
      <c r="D3988" s="8"/>
      <c r="E3988" s="9"/>
      <c r="G3988" s="8"/>
      <c r="H3988" s="8"/>
    </row>
    <row r="3989" spans="1:8" x14ac:dyDescent="0.25">
      <c r="A3989" s="13">
        <v>3.7337929378852501</v>
      </c>
      <c r="B3989" s="18">
        <v>7.6</v>
      </c>
      <c r="D3989" s="8"/>
      <c r="E3989" s="9"/>
      <c r="G3989" s="8"/>
      <c r="H3989" s="8"/>
    </row>
    <row r="3990" spans="1:8" x14ac:dyDescent="0.25">
      <c r="A3990" s="13">
        <v>3.7333814747659617</v>
      </c>
      <c r="B3990" s="18">
        <v>3.9</v>
      </c>
      <c r="D3990" s="8"/>
      <c r="E3990" s="9"/>
      <c r="G3990" s="8"/>
      <c r="H3990" s="8"/>
    </row>
    <row r="3991" spans="1:8" x14ac:dyDescent="0.25">
      <c r="A3991" s="13">
        <v>3.7326854790407085</v>
      </c>
      <c r="B3991" s="18">
        <v>7.2</v>
      </c>
      <c r="D3991" s="8"/>
      <c r="E3991" s="9"/>
      <c r="G3991" s="8"/>
      <c r="H3991" s="8"/>
    </row>
    <row r="3992" spans="1:8" x14ac:dyDescent="0.25">
      <c r="A3992" s="13">
        <v>3.7324205014133827</v>
      </c>
      <c r="B3992" s="18">
        <v>2.5</v>
      </c>
      <c r="D3992" s="8"/>
      <c r="E3992" s="9"/>
      <c r="G3992" s="8"/>
      <c r="H3992" s="8"/>
    </row>
    <row r="3993" spans="1:8" x14ac:dyDescent="0.25">
      <c r="A3993" s="13">
        <v>3.732375646678995</v>
      </c>
      <c r="B3993" s="18">
        <v>5.4</v>
      </c>
      <c r="D3993" s="8"/>
      <c r="E3993" s="9"/>
      <c r="G3993" s="8"/>
      <c r="H3993" s="8"/>
    </row>
    <row r="3994" spans="1:8" x14ac:dyDescent="0.25">
      <c r="A3994" s="13">
        <v>3.7321102086479088</v>
      </c>
      <c r="B3994" s="18">
        <v>18</v>
      </c>
      <c r="D3994" s="8"/>
      <c r="E3994" s="9"/>
      <c r="G3994" s="8"/>
      <c r="H3994" s="8"/>
    </row>
    <row r="3995" spans="1:8" x14ac:dyDescent="0.25">
      <c r="A3995" s="13">
        <v>3.7319420147421645</v>
      </c>
      <c r="B3995" s="18">
        <v>10</v>
      </c>
      <c r="D3995" s="8"/>
      <c r="E3995" s="9"/>
      <c r="G3995" s="8"/>
      <c r="H3995" s="8"/>
    </row>
    <row r="3996" spans="1:8" x14ac:dyDescent="0.25">
      <c r="A3996" s="13">
        <v>3.7312859951872523</v>
      </c>
      <c r="B3996" s="18">
        <v>12.5</v>
      </c>
      <c r="D3996" s="8"/>
      <c r="E3996" s="9"/>
      <c r="G3996" s="8"/>
      <c r="H3996" s="8"/>
    </row>
    <row r="3997" spans="1:8" x14ac:dyDescent="0.25">
      <c r="A3997" s="13">
        <v>3.7312859951872523</v>
      </c>
      <c r="B3997" s="18">
        <v>12.5</v>
      </c>
      <c r="D3997" s="8"/>
      <c r="E3997" s="9"/>
      <c r="G3997" s="8"/>
      <c r="H3997" s="8"/>
    </row>
    <row r="3998" spans="1:8" x14ac:dyDescent="0.25">
      <c r="A3998" s="13">
        <v>3.7312859951872523</v>
      </c>
      <c r="B3998" s="18">
        <v>6.5</v>
      </c>
      <c r="D3998" s="8"/>
      <c r="E3998" s="9"/>
      <c r="G3998" s="8"/>
      <c r="H3998" s="8"/>
    </row>
    <row r="3999" spans="1:8" x14ac:dyDescent="0.25">
      <c r="A3999" s="13">
        <v>3.7312305246540238</v>
      </c>
      <c r="B3999" s="18">
        <v>7.4</v>
      </c>
      <c r="D3999" s="8"/>
      <c r="E3999" s="9"/>
      <c r="G3999" s="8"/>
      <c r="H3999" s="8"/>
    </row>
    <row r="4000" spans="1:8" x14ac:dyDescent="0.25">
      <c r="A4000" s="13">
        <v>3.730634854666949</v>
      </c>
      <c r="B4000" s="18">
        <v>14</v>
      </c>
      <c r="D4000" s="8"/>
      <c r="E4000" s="9"/>
      <c r="G4000" s="8"/>
      <c r="H4000" s="8"/>
    </row>
    <row r="4001" spans="1:10" x14ac:dyDescent="0.25">
      <c r="A4001" s="13">
        <v>3.7305822445280308</v>
      </c>
      <c r="B4001" s="18">
        <v>11.4</v>
      </c>
      <c r="D4001" s="8"/>
      <c r="E4001" s="9"/>
      <c r="G4001" s="8"/>
      <c r="H4001" s="8"/>
      <c r="J4001" s="15"/>
    </row>
    <row r="4002" spans="1:10" x14ac:dyDescent="0.25">
      <c r="A4002" s="13">
        <v>3.7299043790885911</v>
      </c>
      <c r="B4002" s="18">
        <v>5</v>
      </c>
      <c r="D4002" s="8"/>
      <c r="E4002" s="9"/>
      <c r="G4002" s="8"/>
      <c r="H4002" s="8"/>
    </row>
    <row r="4003" spans="1:10" x14ac:dyDescent="0.25">
      <c r="A4003" s="13">
        <v>3.7299043790885911</v>
      </c>
      <c r="B4003" s="18">
        <v>6.6</v>
      </c>
      <c r="D4003" s="8"/>
      <c r="E4003" s="9"/>
      <c r="G4003" s="8"/>
      <c r="H4003" s="8"/>
    </row>
    <row r="4004" spans="1:10" x14ac:dyDescent="0.25">
      <c r="A4004" s="13">
        <v>3.7298784938688105</v>
      </c>
      <c r="B4004" s="18">
        <v>2</v>
      </c>
      <c r="D4004" s="8"/>
      <c r="E4004" s="9"/>
      <c r="G4004" s="8"/>
      <c r="H4004" s="8"/>
    </row>
    <row r="4005" spans="1:10" x14ac:dyDescent="0.25">
      <c r="A4005" s="13">
        <v>3.7295822951030653</v>
      </c>
      <c r="B4005" s="18">
        <v>26</v>
      </c>
      <c r="D4005" s="8"/>
      <c r="E4005" s="9"/>
      <c r="G4005" s="8"/>
      <c r="H4005" s="8"/>
    </row>
    <row r="4006" spans="1:10" x14ac:dyDescent="0.25">
      <c r="A4006" s="13">
        <v>3.7289533326805726</v>
      </c>
      <c r="B4006" s="18">
        <v>2</v>
      </c>
      <c r="D4006" s="8"/>
      <c r="E4006" s="9"/>
      <c r="G4006" s="8"/>
      <c r="H4006" s="8"/>
    </row>
    <row r="4007" spans="1:10" x14ac:dyDescent="0.25">
      <c r="A4007" s="13">
        <v>3.7288599529566215</v>
      </c>
      <c r="B4007" s="18">
        <v>3.2</v>
      </c>
      <c r="D4007" s="8"/>
      <c r="E4007" s="9"/>
      <c r="G4007" s="8"/>
      <c r="H4007" s="8"/>
    </row>
    <row r="4008" spans="1:10" x14ac:dyDescent="0.25">
      <c r="A4008" s="13">
        <v>3.7285766080030709</v>
      </c>
      <c r="B4008" s="18">
        <v>8.1999999999999993</v>
      </c>
      <c r="D4008" s="8"/>
      <c r="E4008" s="9"/>
      <c r="G4008" s="8"/>
      <c r="H4008" s="8"/>
    </row>
    <row r="4009" spans="1:10" x14ac:dyDescent="0.25">
      <c r="A4009" s="13">
        <v>3.7280703996542428</v>
      </c>
      <c r="B4009" s="18">
        <v>6.8</v>
      </c>
      <c r="D4009" s="8"/>
      <c r="E4009" s="9"/>
      <c r="G4009" s="8"/>
      <c r="H4009" s="8"/>
    </row>
    <row r="4010" spans="1:10" x14ac:dyDescent="0.25">
      <c r="A4010" s="13">
        <v>3.727471609027738</v>
      </c>
      <c r="B4010" s="18">
        <v>7.9</v>
      </c>
      <c r="D4010" s="8"/>
      <c r="E4010" s="9"/>
      <c r="G4010" s="8"/>
      <c r="H4010" s="8"/>
    </row>
    <row r="4011" spans="1:10" x14ac:dyDescent="0.25">
      <c r="A4011" s="13">
        <v>3.7273669544789083</v>
      </c>
      <c r="B4011" s="18">
        <v>12.5</v>
      </c>
      <c r="D4011" s="8"/>
      <c r="E4011" s="9"/>
      <c r="G4011" s="8"/>
      <c r="H4011" s="8"/>
    </row>
    <row r="4012" spans="1:10" x14ac:dyDescent="0.25">
      <c r="A4012" s="13">
        <v>3.727251031730392</v>
      </c>
      <c r="B4012" s="18">
        <v>3.4</v>
      </c>
      <c r="D4012" s="8"/>
      <c r="E4012" s="9"/>
      <c r="G4012" s="8"/>
      <c r="H4012" s="8"/>
    </row>
    <row r="4013" spans="1:10" x14ac:dyDescent="0.25">
      <c r="A4013" s="13">
        <v>3.7270634912319283</v>
      </c>
      <c r="B4013" s="18">
        <v>27</v>
      </c>
      <c r="D4013" s="8"/>
      <c r="E4013" s="9"/>
      <c r="G4013" s="8"/>
      <c r="H4013" s="8"/>
    </row>
    <row r="4014" spans="1:10" x14ac:dyDescent="0.25">
      <c r="A4014" s="13">
        <v>3.7268656614939681</v>
      </c>
      <c r="B4014" s="18">
        <v>16</v>
      </c>
      <c r="D4014" s="8"/>
      <c r="E4014" s="9"/>
      <c r="G4014" s="8"/>
      <c r="H4014" s="8"/>
    </row>
    <row r="4015" spans="1:10" x14ac:dyDescent="0.25">
      <c r="A4015" s="13">
        <v>3.7256936879453364</v>
      </c>
      <c r="B4015" s="18">
        <v>4.5</v>
      </c>
      <c r="D4015" s="8"/>
      <c r="E4015" s="9"/>
      <c r="G4015" s="8"/>
      <c r="H4015" s="8"/>
    </row>
    <row r="4016" spans="1:10" x14ac:dyDescent="0.25">
      <c r="A4016" s="13">
        <v>3.7256936879453364</v>
      </c>
      <c r="B4016" s="18">
        <v>2</v>
      </c>
      <c r="D4016" s="8"/>
      <c r="E4016" s="9"/>
      <c r="G4016" s="8"/>
      <c r="H4016" s="8"/>
    </row>
    <row r="4017" spans="1:8" x14ac:dyDescent="0.25">
      <c r="A4017" s="13">
        <v>3.725615555191677</v>
      </c>
      <c r="B4017" s="18">
        <v>6.3</v>
      </c>
      <c r="D4017" s="8"/>
      <c r="E4017" s="9"/>
      <c r="G4017" s="8"/>
      <c r="H4017" s="8"/>
    </row>
    <row r="4018" spans="1:8" x14ac:dyDescent="0.25">
      <c r="A4018" s="13">
        <v>3.7254107071072831</v>
      </c>
      <c r="B4018" s="18">
        <v>9</v>
      </c>
      <c r="D4018" s="8"/>
      <c r="E4018" s="9"/>
      <c r="G4018" s="8"/>
      <c r="H4018" s="8"/>
    </row>
    <row r="4019" spans="1:8" x14ac:dyDescent="0.25">
      <c r="A4019" s="13">
        <v>3.7254107071072831</v>
      </c>
      <c r="B4019" s="18">
        <v>13.7</v>
      </c>
      <c r="D4019" s="8"/>
      <c r="E4019" s="9"/>
      <c r="G4019" s="8"/>
      <c r="H4019" s="8"/>
    </row>
    <row r="4020" spans="1:8" x14ac:dyDescent="0.25">
      <c r="A4020" s="13">
        <v>3.7250701982223529</v>
      </c>
      <c r="B4020" s="18">
        <v>3.6</v>
      </c>
      <c r="D4020" s="8"/>
      <c r="E4020" s="9"/>
      <c r="G4020" s="8"/>
      <c r="H4020" s="8"/>
    </row>
    <row r="4021" spans="1:8" x14ac:dyDescent="0.25">
      <c r="A4021" s="13">
        <v>3.724752634328476</v>
      </c>
      <c r="B4021" s="18">
        <v>6.5</v>
      </c>
      <c r="D4021" s="8"/>
      <c r="E4021" s="9"/>
      <c r="G4021" s="8"/>
      <c r="H4021" s="8"/>
    </row>
    <row r="4022" spans="1:8" x14ac:dyDescent="0.25">
      <c r="A4022" s="13">
        <v>3.7246784447391206</v>
      </c>
      <c r="B4022" s="18">
        <v>9.4</v>
      </c>
      <c r="D4022" s="8"/>
      <c r="E4022" s="9"/>
      <c r="G4022" s="8"/>
      <c r="H4022" s="8"/>
    </row>
    <row r="4023" spans="1:8" x14ac:dyDescent="0.25">
      <c r="A4023" s="13">
        <v>3.7236084228181259</v>
      </c>
      <c r="B4023" s="18">
        <v>6.3</v>
      </c>
      <c r="D4023" s="8"/>
      <c r="E4023" s="9"/>
      <c r="G4023" s="8"/>
      <c r="H4023" s="8"/>
    </row>
    <row r="4024" spans="1:8" x14ac:dyDescent="0.25">
      <c r="A4024" s="13">
        <v>3.7234454742532592</v>
      </c>
      <c r="B4024" s="18">
        <v>16</v>
      </c>
      <c r="D4024" s="8"/>
      <c r="E4024" s="9"/>
      <c r="G4024" s="8"/>
      <c r="H4024" s="8"/>
    </row>
    <row r="4025" spans="1:8" x14ac:dyDescent="0.25">
      <c r="A4025" s="13">
        <v>3.7233572891616329</v>
      </c>
      <c r="B4025" s="18">
        <v>12.3</v>
      </c>
      <c r="D4025" s="8"/>
      <c r="E4025" s="9"/>
      <c r="G4025" s="8"/>
      <c r="H4025" s="8"/>
    </row>
    <row r="4026" spans="1:8" x14ac:dyDescent="0.25">
      <c r="A4026" s="13">
        <v>3.7232282755272559</v>
      </c>
      <c r="B4026" s="18">
        <v>11.9</v>
      </c>
      <c r="D4026" s="8"/>
      <c r="E4026" s="9"/>
      <c r="G4026" s="8"/>
      <c r="H4026" s="8"/>
    </row>
    <row r="4027" spans="1:8" x14ac:dyDescent="0.25">
      <c r="A4027" s="13">
        <v>3.7228409872766051</v>
      </c>
      <c r="B4027" s="18">
        <v>1</v>
      </c>
      <c r="D4027" s="8"/>
      <c r="E4027" s="9"/>
      <c r="G4027" s="8"/>
      <c r="H4027" s="8"/>
    </row>
    <row r="4028" spans="1:8" x14ac:dyDescent="0.25">
      <c r="A4028" s="13">
        <v>3.7227090004937744</v>
      </c>
      <c r="B4028" s="18">
        <v>11.2</v>
      </c>
      <c r="D4028" s="8"/>
      <c r="E4028" s="9"/>
      <c r="G4028" s="8"/>
      <c r="H4028" s="8"/>
    </row>
    <row r="4029" spans="1:8" x14ac:dyDescent="0.25">
      <c r="A4029" s="13">
        <v>3.7221948938394207</v>
      </c>
      <c r="B4029" s="18">
        <v>5.4</v>
      </c>
      <c r="D4029" s="8"/>
      <c r="E4029" s="9"/>
      <c r="G4029" s="8"/>
      <c r="H4029" s="8"/>
    </row>
    <row r="4030" spans="1:8" x14ac:dyDescent="0.25">
      <c r="A4030" s="13">
        <v>3.722010686163745</v>
      </c>
      <c r="B4030" s="18">
        <v>12</v>
      </c>
      <c r="D4030" s="8"/>
      <c r="E4030" s="9"/>
      <c r="G4030" s="8"/>
      <c r="H4030" s="8"/>
    </row>
    <row r="4031" spans="1:8" x14ac:dyDescent="0.25">
      <c r="A4031" s="13">
        <v>3.7218471995890123</v>
      </c>
      <c r="B4031" s="18">
        <v>6.3</v>
      </c>
      <c r="D4031" s="8"/>
      <c r="E4031" s="9"/>
      <c r="G4031" s="8"/>
      <c r="H4031" s="8"/>
    </row>
    <row r="4032" spans="1:8" x14ac:dyDescent="0.25">
      <c r="A4032" s="13">
        <v>3.7218471995890123</v>
      </c>
      <c r="B4032" s="18">
        <v>6.7</v>
      </c>
      <c r="D4032" s="8"/>
      <c r="E4032" s="9"/>
      <c r="G4032" s="8"/>
      <c r="H4032" s="8"/>
    </row>
    <row r="4033" spans="1:8" x14ac:dyDescent="0.25">
      <c r="A4033" s="13">
        <v>3.7215268638448911</v>
      </c>
      <c r="B4033" s="18">
        <v>3</v>
      </c>
      <c r="D4033" s="8"/>
      <c r="E4033" s="9"/>
      <c r="G4033" s="8"/>
      <c r="H4033" s="8"/>
    </row>
    <row r="4034" spans="1:8" x14ac:dyDescent="0.25">
      <c r="A4034" s="13">
        <v>3.7214847341404353</v>
      </c>
      <c r="B4034" s="18">
        <v>13.6</v>
      </c>
      <c r="D4034" s="8"/>
      <c r="E4034" s="9"/>
      <c r="G4034" s="8"/>
      <c r="H4034" s="8"/>
    </row>
    <row r="4035" spans="1:8" x14ac:dyDescent="0.25">
      <c r="A4035" s="13">
        <v>3.7214242418840442</v>
      </c>
      <c r="B4035" s="18">
        <v>4</v>
      </c>
      <c r="D4035" s="8"/>
      <c r="E4035" s="9"/>
      <c r="G4035" s="8"/>
      <c r="H4035" s="8"/>
    </row>
    <row r="4036" spans="1:8" x14ac:dyDescent="0.25">
      <c r="A4036" s="13">
        <v>3.7210458439472278</v>
      </c>
      <c r="B4036" s="18">
        <v>5.0999999999999996</v>
      </c>
      <c r="D4036" s="8"/>
      <c r="E4036" s="9"/>
      <c r="G4036" s="8"/>
      <c r="H4036" s="8"/>
    </row>
    <row r="4037" spans="1:8" x14ac:dyDescent="0.25">
      <c r="A4037" s="13">
        <v>3.7207091255755342</v>
      </c>
      <c r="B4037" s="18">
        <v>8.1999999999999993</v>
      </c>
      <c r="D4037" s="8"/>
      <c r="E4037" s="9"/>
      <c r="G4037" s="8"/>
      <c r="H4037" s="8"/>
    </row>
    <row r="4038" spans="1:8" x14ac:dyDescent="0.25">
      <c r="A4038" s="13">
        <v>3.7204995194768529</v>
      </c>
      <c r="B4038" s="18">
        <v>0</v>
      </c>
      <c r="D4038" s="8"/>
      <c r="E4038" s="9"/>
      <c r="G4038" s="8"/>
      <c r="H4038" s="8"/>
    </row>
    <row r="4039" spans="1:8" x14ac:dyDescent="0.25">
      <c r="A4039" s="13">
        <v>3.7203705024504585</v>
      </c>
      <c r="B4039" s="18">
        <v>7.6</v>
      </c>
      <c r="D4039" s="8"/>
      <c r="E4039" s="9"/>
      <c r="G4039" s="8"/>
      <c r="H4039" s="8"/>
    </row>
    <row r="4040" spans="1:8" x14ac:dyDescent="0.25">
      <c r="A4040" s="13">
        <v>3.7199907816669127</v>
      </c>
      <c r="B4040" s="18">
        <v>11.4</v>
      </c>
      <c r="D4040" s="8"/>
      <c r="E4040" s="9"/>
      <c r="G4040" s="8"/>
      <c r="H4040" s="8"/>
    </row>
    <row r="4041" spans="1:8" x14ac:dyDescent="0.25">
      <c r="A4041" s="13">
        <v>3.719771722231259</v>
      </c>
      <c r="B4041" s="18">
        <v>2</v>
      </c>
      <c r="D4041" s="8"/>
      <c r="E4041" s="9"/>
      <c r="G4041" s="8"/>
      <c r="H4041" s="8"/>
    </row>
    <row r="4042" spans="1:8" x14ac:dyDescent="0.25">
      <c r="A4042" s="13">
        <v>3.7190439249856655</v>
      </c>
      <c r="B4042" s="18">
        <v>16.2</v>
      </c>
      <c r="D4042" s="8"/>
      <c r="E4042" s="9"/>
      <c r="G4042" s="8"/>
      <c r="H4042" s="8"/>
    </row>
    <row r="4043" spans="1:8" x14ac:dyDescent="0.25">
      <c r="A4043" s="13">
        <v>3.7189668744772897</v>
      </c>
      <c r="B4043" s="18">
        <v>5.7</v>
      </c>
      <c r="D4043" s="8"/>
      <c r="E4043" s="9"/>
      <c r="G4043" s="8"/>
      <c r="H4043" s="8"/>
    </row>
    <row r="4044" spans="1:8" x14ac:dyDescent="0.25">
      <c r="A4044" s="13">
        <v>3.7189668744772897</v>
      </c>
      <c r="B4044" s="18">
        <v>8.1999999999999993</v>
      </c>
      <c r="D4044" s="8"/>
      <c r="E4044" s="9"/>
      <c r="G4044" s="8"/>
      <c r="H4044" s="8"/>
    </row>
    <row r="4045" spans="1:8" x14ac:dyDescent="0.25">
      <c r="A4045" s="13">
        <v>3.7186863906853067</v>
      </c>
      <c r="B4045" s="18">
        <v>7.2</v>
      </c>
      <c r="D4045" s="8"/>
      <c r="E4045" s="9"/>
      <c r="G4045" s="8"/>
      <c r="H4045" s="8"/>
    </row>
    <row r="4046" spans="1:8" x14ac:dyDescent="0.25">
      <c r="A4046" s="13">
        <v>3.7184061824128682</v>
      </c>
      <c r="B4046" s="18">
        <v>4</v>
      </c>
      <c r="D4046" s="8"/>
      <c r="E4046" s="9"/>
      <c r="G4046" s="8"/>
      <c r="H4046" s="8"/>
    </row>
    <row r="4047" spans="1:8" x14ac:dyDescent="0.25">
      <c r="A4047" s="13">
        <v>3.7180019278856222</v>
      </c>
      <c r="B4047" s="18">
        <v>8.5</v>
      </c>
      <c r="D4047" s="8"/>
      <c r="E4047" s="9"/>
      <c r="G4047" s="8"/>
      <c r="H4047" s="8"/>
    </row>
    <row r="4048" spans="1:8" x14ac:dyDescent="0.25">
      <c r="A4048" s="13">
        <v>3.7180019278856222</v>
      </c>
      <c r="B4048" s="18">
        <v>4</v>
      </c>
      <c r="D4048" s="8"/>
      <c r="E4048" s="9"/>
      <c r="G4048" s="8"/>
      <c r="H4048" s="8"/>
    </row>
    <row r="4049" spans="1:8" x14ac:dyDescent="0.25">
      <c r="A4049" s="13">
        <v>3.7179147326620616</v>
      </c>
      <c r="B4049" s="18">
        <v>12</v>
      </c>
      <c r="D4049" s="8"/>
      <c r="E4049" s="9"/>
      <c r="G4049" s="8"/>
      <c r="H4049" s="8"/>
    </row>
    <row r="4050" spans="1:8" x14ac:dyDescent="0.25">
      <c r="A4050" s="13">
        <v>3.7179147326620616</v>
      </c>
      <c r="B4050" s="18">
        <v>14</v>
      </c>
      <c r="D4050" s="8"/>
      <c r="E4050" s="9"/>
      <c r="G4050" s="8"/>
      <c r="H4050" s="8"/>
    </row>
    <row r="4051" spans="1:8" x14ac:dyDescent="0.25">
      <c r="A4051" s="13">
        <v>3.7174381724981052</v>
      </c>
      <c r="B4051" s="18">
        <v>5</v>
      </c>
      <c r="D4051" s="8"/>
      <c r="E4051" s="9"/>
      <c r="G4051" s="8"/>
      <c r="H4051" s="8"/>
    </row>
    <row r="4052" spans="1:8" x14ac:dyDescent="0.25">
      <c r="A4052" s="13">
        <v>3.7171917571186328</v>
      </c>
      <c r="B4052" s="18">
        <v>4.2</v>
      </c>
      <c r="D4052" s="8"/>
      <c r="E4052" s="9"/>
      <c r="G4052" s="8"/>
      <c r="H4052" s="8"/>
    </row>
    <row r="4053" spans="1:8" x14ac:dyDescent="0.25">
      <c r="A4053" s="13">
        <v>3.716680980787173</v>
      </c>
      <c r="B4053" s="18">
        <v>7.6</v>
      </c>
      <c r="D4053" s="8"/>
      <c r="E4053" s="9"/>
      <c r="G4053" s="8"/>
      <c r="H4053" s="8"/>
    </row>
    <row r="4054" spans="1:8" x14ac:dyDescent="0.25">
      <c r="A4054" s="13">
        <v>3.7166330022862533</v>
      </c>
      <c r="B4054" s="18">
        <v>12.1</v>
      </c>
      <c r="D4054" s="8"/>
      <c r="E4054" s="9"/>
      <c r="G4054" s="8"/>
      <c r="H4054" s="8"/>
    </row>
    <row r="4055" spans="1:8" x14ac:dyDescent="0.25">
      <c r="A4055" s="13">
        <v>3.7165072313436212</v>
      </c>
      <c r="B4055" s="18">
        <v>21</v>
      </c>
      <c r="D4055" s="8"/>
      <c r="E4055" s="9"/>
      <c r="G4055" s="8"/>
      <c r="H4055" s="8"/>
    </row>
    <row r="4056" spans="1:8" x14ac:dyDescent="0.25">
      <c r="A4056" s="13">
        <v>3.7165072313436212</v>
      </c>
      <c r="B4056" s="18">
        <v>8.6</v>
      </c>
      <c r="D4056" s="8"/>
      <c r="E4056" s="9"/>
      <c r="G4056" s="8"/>
      <c r="H4056" s="8"/>
    </row>
    <row r="4057" spans="1:8" x14ac:dyDescent="0.25">
      <c r="A4057" s="13">
        <v>3.7164755352001122</v>
      </c>
      <c r="B4057" s="18">
        <v>12.9</v>
      </c>
      <c r="D4057" s="8"/>
      <c r="E4057" s="9"/>
      <c r="G4057" s="8"/>
      <c r="H4057" s="8"/>
    </row>
    <row r="4058" spans="1:8" x14ac:dyDescent="0.25">
      <c r="A4058" s="13">
        <v>3.7164130442233079</v>
      </c>
      <c r="B4058" s="18">
        <v>2</v>
      </c>
      <c r="D4058" s="8"/>
      <c r="E4058" s="9"/>
      <c r="G4058" s="8"/>
      <c r="H4058" s="8"/>
    </row>
    <row r="4059" spans="1:8" x14ac:dyDescent="0.25">
      <c r="A4059" s="13">
        <v>3.7163154283041178</v>
      </c>
      <c r="B4059" s="18">
        <v>2</v>
      </c>
      <c r="D4059" s="8"/>
      <c r="E4059" s="9"/>
      <c r="G4059" s="8"/>
      <c r="H4059" s="8"/>
    </row>
    <row r="4060" spans="1:8" x14ac:dyDescent="0.25">
      <c r="A4060" s="13">
        <v>3.7158034806844</v>
      </c>
      <c r="B4060" s="18">
        <v>12.5</v>
      </c>
      <c r="D4060" s="8"/>
      <c r="E4060" s="9"/>
      <c r="G4060" s="8"/>
      <c r="H4060" s="8"/>
    </row>
    <row r="4061" spans="1:8" x14ac:dyDescent="0.25">
      <c r="A4061" s="13">
        <v>3.7156025138019633</v>
      </c>
      <c r="B4061" s="18">
        <v>5.8</v>
      </c>
      <c r="D4061" s="8"/>
      <c r="E4061" s="9"/>
      <c r="G4061" s="8"/>
      <c r="H4061" s="8"/>
    </row>
    <row r="4062" spans="1:8" x14ac:dyDescent="0.25">
      <c r="A4062" s="13">
        <v>3.7156025138019633</v>
      </c>
      <c r="B4062" s="18">
        <v>9.3000000000000007</v>
      </c>
      <c r="D4062" s="8"/>
      <c r="E4062" s="9"/>
      <c r="G4062" s="8"/>
      <c r="H4062" s="8"/>
    </row>
    <row r="4063" spans="1:8" x14ac:dyDescent="0.25">
      <c r="A4063" s="13">
        <v>3.7155136218989564</v>
      </c>
      <c r="B4063" s="18">
        <v>2.9</v>
      </c>
      <c r="D4063" s="8"/>
      <c r="E4063" s="9"/>
      <c r="G4063" s="8"/>
      <c r="H4063" s="8"/>
    </row>
    <row r="4064" spans="1:8" x14ac:dyDescent="0.25">
      <c r="A4064" s="13">
        <v>3.7155136218989564</v>
      </c>
      <c r="B4064" s="18">
        <v>2.2999999999999998</v>
      </c>
      <c r="D4064" s="8"/>
      <c r="E4064" s="9"/>
      <c r="G4064" s="8"/>
      <c r="H4064" s="8"/>
    </row>
    <row r="4065" spans="1:8" x14ac:dyDescent="0.25">
      <c r="A4065" s="13">
        <v>3.7155136218989564</v>
      </c>
      <c r="B4065" s="18">
        <v>14</v>
      </c>
      <c r="D4065" s="8"/>
      <c r="E4065" s="9"/>
      <c r="G4065" s="8"/>
      <c r="H4065" s="8"/>
    </row>
    <row r="4066" spans="1:8" x14ac:dyDescent="0.25">
      <c r="A4066" s="13">
        <v>3.7152776711743027</v>
      </c>
      <c r="B4066" s="18">
        <v>9.1999999999999993</v>
      </c>
      <c r="D4066" s="8"/>
      <c r="E4066" s="9"/>
      <c r="G4066" s="8"/>
      <c r="H4066" s="8"/>
    </row>
    <row r="4067" spans="1:8" x14ac:dyDescent="0.25">
      <c r="A4067" s="13">
        <v>3.7136922287067384</v>
      </c>
      <c r="B4067" s="18">
        <v>9.6999999999999993</v>
      </c>
      <c r="D4067" s="8"/>
      <c r="E4067" s="9"/>
      <c r="G4067" s="8"/>
      <c r="H4067" s="8"/>
    </row>
    <row r="4068" spans="1:8" x14ac:dyDescent="0.25">
      <c r="A4068" s="13">
        <v>3.7136922287067384</v>
      </c>
      <c r="B4068" s="18">
        <v>7</v>
      </c>
      <c r="D4068" s="8"/>
      <c r="E4068" s="9"/>
      <c r="G4068" s="8"/>
      <c r="H4068" s="8"/>
    </row>
    <row r="4069" spans="1:8" x14ac:dyDescent="0.25">
      <c r="A4069" s="13">
        <v>3.7136106475260333</v>
      </c>
      <c r="B4069" s="18">
        <v>12.4</v>
      </c>
      <c r="D4069" s="8"/>
      <c r="E4069" s="9"/>
      <c r="G4069" s="8"/>
      <c r="H4069" s="8"/>
    </row>
    <row r="4070" spans="1:8" x14ac:dyDescent="0.25">
      <c r="A4070" s="13">
        <v>3.7132577666774691</v>
      </c>
      <c r="B4070" s="18">
        <v>8</v>
      </c>
      <c r="D4070" s="8"/>
      <c r="E4070" s="9"/>
      <c r="G4070" s="8"/>
      <c r="H4070" s="8"/>
    </row>
    <row r="4071" spans="1:8" x14ac:dyDescent="0.25">
      <c r="A4071" s="13">
        <v>3.712584465178526</v>
      </c>
      <c r="B4071" s="18">
        <v>12.8</v>
      </c>
      <c r="D4071" s="8"/>
      <c r="E4071" s="9"/>
      <c r="G4071" s="8"/>
      <c r="H4071" s="8"/>
    </row>
    <row r="4072" spans="1:8" x14ac:dyDescent="0.25">
      <c r="A4072" s="13">
        <v>3.7124937497753185</v>
      </c>
      <c r="B4072" s="18">
        <v>12</v>
      </c>
      <c r="D4072" s="8"/>
      <c r="E4072" s="9"/>
      <c r="G4072" s="8"/>
      <c r="H4072" s="8"/>
    </row>
    <row r="4073" spans="1:8" x14ac:dyDescent="0.25">
      <c r="A4073" s="13">
        <v>3.7122847273882975</v>
      </c>
      <c r="B4073" s="18">
        <v>12</v>
      </c>
      <c r="D4073" s="8"/>
      <c r="E4073" s="9"/>
      <c r="G4073" s="8"/>
      <c r="H4073" s="8"/>
    </row>
    <row r="4074" spans="1:8" x14ac:dyDescent="0.25">
      <c r="A4074" s="13">
        <v>3.7119932444753387</v>
      </c>
      <c r="B4074" s="18">
        <v>5.5</v>
      </c>
      <c r="D4074" s="8"/>
      <c r="E4074" s="9"/>
      <c r="G4074" s="8"/>
      <c r="H4074" s="8"/>
    </row>
    <row r="4075" spans="1:8" x14ac:dyDescent="0.25">
      <c r="A4075" s="13">
        <v>3.7119111636795816</v>
      </c>
      <c r="B4075" s="18">
        <v>21.8</v>
      </c>
      <c r="D4075" s="8"/>
      <c r="E4075" s="9"/>
      <c r="G4075" s="8"/>
      <c r="H4075" s="8"/>
    </row>
    <row r="4076" spans="1:8" x14ac:dyDescent="0.25">
      <c r="A4076" s="13">
        <v>3.7118417626884628</v>
      </c>
      <c r="B4076" s="18">
        <v>10</v>
      </c>
      <c r="D4076" s="8"/>
      <c r="E4076" s="9"/>
      <c r="G4076" s="8"/>
      <c r="H4076" s="8"/>
    </row>
    <row r="4077" spans="1:8" x14ac:dyDescent="0.25">
      <c r="A4077" s="13">
        <v>3.7112378621806368</v>
      </c>
      <c r="B4077" s="18">
        <v>9</v>
      </c>
      <c r="D4077" s="8"/>
      <c r="E4077" s="9"/>
      <c r="G4077" s="8"/>
      <c r="H4077" s="8"/>
    </row>
    <row r="4078" spans="1:8" x14ac:dyDescent="0.25">
      <c r="A4078" s="13">
        <v>3.7112378621806368</v>
      </c>
      <c r="B4078" s="18">
        <v>9.9</v>
      </c>
      <c r="D4078" s="8"/>
      <c r="E4078" s="9"/>
      <c r="G4078" s="8"/>
      <c r="H4078" s="8"/>
    </row>
    <row r="4079" spans="1:8" x14ac:dyDescent="0.25">
      <c r="A4079" s="13">
        <v>3.7110274535387062</v>
      </c>
      <c r="B4079" s="18">
        <v>13.5</v>
      </c>
      <c r="D4079" s="8"/>
      <c r="E4079" s="9"/>
      <c r="G4079" s="8"/>
      <c r="H4079" s="8"/>
    </row>
    <row r="4080" spans="1:8" x14ac:dyDescent="0.25">
      <c r="A4080" s="13">
        <v>3.7109379014376755</v>
      </c>
      <c r="B4080" s="18">
        <v>15</v>
      </c>
      <c r="D4080" s="8"/>
      <c r="E4080" s="9"/>
      <c r="G4080" s="8"/>
      <c r="H4080" s="8"/>
    </row>
    <row r="4081" spans="1:8" x14ac:dyDescent="0.25">
      <c r="A4081" s="13">
        <v>3.7108772260698566</v>
      </c>
      <c r="B4081" s="18">
        <v>13</v>
      </c>
      <c r="D4081" s="8"/>
      <c r="E4081" s="9"/>
      <c r="G4081" s="8"/>
      <c r="H4081" s="8"/>
    </row>
    <row r="4082" spans="1:8" x14ac:dyDescent="0.25">
      <c r="A4082" s="13">
        <v>3.7108150684889365</v>
      </c>
      <c r="B4082" s="18">
        <v>3</v>
      </c>
      <c r="D4082" s="8"/>
      <c r="E4082" s="9"/>
      <c r="G4082" s="8"/>
      <c r="H4082" s="8"/>
    </row>
    <row r="4083" spans="1:8" x14ac:dyDescent="0.25">
      <c r="A4083" s="13">
        <v>3.7107457598519535</v>
      </c>
      <c r="B4083" s="18">
        <v>10</v>
      </c>
      <c r="D4083" s="8"/>
      <c r="E4083" s="9"/>
      <c r="G4083" s="8"/>
      <c r="H4083" s="8"/>
    </row>
    <row r="4084" spans="1:8" x14ac:dyDescent="0.25">
      <c r="A4084" s="13">
        <v>3.7105645606816928</v>
      </c>
      <c r="B4084" s="18">
        <v>11.3</v>
      </c>
      <c r="D4084" s="8"/>
      <c r="E4084" s="9"/>
      <c r="G4084" s="8"/>
      <c r="H4084" s="8"/>
    </row>
    <row r="4085" spans="1:8" x14ac:dyDescent="0.25">
      <c r="A4085" s="13">
        <v>3.7104728370890943</v>
      </c>
      <c r="B4085" s="18">
        <v>2.2999999999999998</v>
      </c>
      <c r="D4085" s="8"/>
      <c r="E4085" s="9"/>
      <c r="G4085" s="8"/>
      <c r="H4085" s="8"/>
    </row>
    <row r="4086" spans="1:8" x14ac:dyDescent="0.25">
      <c r="A4086" s="13">
        <v>3.7103738735010983</v>
      </c>
      <c r="B4086" s="18">
        <v>0</v>
      </c>
      <c r="D4086" s="8"/>
      <c r="E4086" s="9"/>
      <c r="G4086" s="8"/>
      <c r="H4086" s="8"/>
    </row>
    <row r="4087" spans="1:8" x14ac:dyDescent="0.25">
      <c r="A4087" s="13">
        <v>3.7103103580385359</v>
      </c>
      <c r="B4087" s="18">
        <v>9</v>
      </c>
      <c r="D4087" s="8"/>
      <c r="E4087" s="9"/>
      <c r="G4087" s="8"/>
      <c r="H4087" s="8"/>
    </row>
    <row r="4088" spans="1:8" x14ac:dyDescent="0.25">
      <c r="A4088" s="13">
        <v>3.7101734754106359</v>
      </c>
      <c r="B4088" s="18">
        <v>2</v>
      </c>
      <c r="D4088" s="8"/>
      <c r="E4088" s="9"/>
      <c r="G4088" s="8"/>
      <c r="H4088" s="8"/>
    </row>
    <row r="4089" spans="1:8" x14ac:dyDescent="0.25">
      <c r="A4089" s="13">
        <v>3.7098912591827489</v>
      </c>
      <c r="B4089" s="18">
        <v>5.6</v>
      </c>
      <c r="D4089" s="8"/>
      <c r="E4089" s="9"/>
      <c r="G4089" s="8"/>
      <c r="H4089" s="8"/>
    </row>
    <row r="4090" spans="1:8" x14ac:dyDescent="0.25">
      <c r="A4090" s="13">
        <v>3.7098912591827489</v>
      </c>
      <c r="B4090" s="18">
        <v>10</v>
      </c>
      <c r="D4090" s="8"/>
      <c r="E4090" s="9"/>
      <c r="G4090" s="8"/>
      <c r="H4090" s="8"/>
    </row>
    <row r="4091" spans="1:8" x14ac:dyDescent="0.25">
      <c r="A4091" s="13">
        <v>3.7098825584000119</v>
      </c>
      <c r="B4091" s="18">
        <v>10</v>
      </c>
      <c r="D4091" s="8"/>
      <c r="E4091" s="9"/>
      <c r="G4091" s="8"/>
      <c r="H4091" s="8"/>
    </row>
    <row r="4092" spans="1:8" x14ac:dyDescent="0.25">
      <c r="A4092" s="13">
        <v>3.7097883742894098</v>
      </c>
      <c r="B4092" s="18">
        <v>7.5</v>
      </c>
      <c r="D4092" s="8"/>
      <c r="E4092" s="9"/>
      <c r="G4092" s="8"/>
      <c r="H4092" s="8"/>
    </row>
    <row r="4093" spans="1:8" x14ac:dyDescent="0.25">
      <c r="A4093" s="13">
        <v>3.709582560792942</v>
      </c>
      <c r="B4093" s="18">
        <v>1</v>
      </c>
      <c r="D4093" s="8"/>
      <c r="E4093" s="9"/>
      <c r="G4093" s="8"/>
      <c r="H4093" s="8"/>
    </row>
    <row r="4094" spans="1:8" x14ac:dyDescent="0.25">
      <c r="A4094" s="13">
        <v>3.7094697247514152</v>
      </c>
      <c r="B4094" s="18">
        <v>7</v>
      </c>
      <c r="D4094" s="8"/>
      <c r="E4094" s="9"/>
      <c r="G4094" s="8"/>
      <c r="H4094" s="8"/>
    </row>
    <row r="4095" spans="1:8" x14ac:dyDescent="0.25">
      <c r="A4095" s="13">
        <v>3.7093571409515085</v>
      </c>
      <c r="B4095" s="18">
        <v>1.4</v>
      </c>
      <c r="D4095" s="8"/>
      <c r="E4095" s="9"/>
      <c r="G4095" s="8"/>
      <c r="H4095" s="8"/>
    </row>
    <row r="4096" spans="1:8" x14ac:dyDescent="0.25">
      <c r="A4096" s="13">
        <v>3.7093571409515085</v>
      </c>
      <c r="B4096" s="18">
        <v>11.3</v>
      </c>
      <c r="D4096" s="8"/>
      <c r="E4096" s="9"/>
      <c r="G4096" s="8"/>
      <c r="H4096" s="8"/>
    </row>
    <row r="4097" spans="1:8" x14ac:dyDescent="0.25">
      <c r="A4097" s="13">
        <v>3.7091789963749027</v>
      </c>
      <c r="B4097" s="18">
        <v>10.5</v>
      </c>
      <c r="D4097" s="8"/>
      <c r="E4097" s="9"/>
      <c r="G4097" s="8"/>
      <c r="H4097" s="8"/>
    </row>
    <row r="4098" spans="1:8" x14ac:dyDescent="0.25">
      <c r="A4098" s="13">
        <v>3.7090667134258819</v>
      </c>
      <c r="B4098" s="18">
        <v>24.5</v>
      </c>
      <c r="D4098" s="8"/>
      <c r="E4098" s="9"/>
      <c r="G4098" s="8"/>
      <c r="H4098" s="8"/>
    </row>
    <row r="4099" spans="1:8" x14ac:dyDescent="0.25">
      <c r="A4099" s="13">
        <v>3.7086787316604033</v>
      </c>
      <c r="B4099" s="18">
        <v>11.8</v>
      </c>
      <c r="D4099" s="8"/>
      <c r="E4099" s="9"/>
      <c r="G4099" s="8"/>
      <c r="H4099" s="8"/>
    </row>
    <row r="4100" spans="1:8" x14ac:dyDescent="0.25">
      <c r="A4100" s="13">
        <v>3.7085446561848596</v>
      </c>
      <c r="B4100" s="18">
        <v>22.3</v>
      </c>
      <c r="D4100" s="8"/>
      <c r="E4100" s="9"/>
      <c r="G4100" s="8"/>
      <c r="H4100" s="8"/>
    </row>
    <row r="4101" spans="1:8" x14ac:dyDescent="0.25">
      <c r="A4101" s="13">
        <v>3.7085446561848596</v>
      </c>
      <c r="B4101" s="18">
        <v>7</v>
      </c>
      <c r="D4101" s="8"/>
      <c r="E4101" s="9"/>
      <c r="G4101" s="8"/>
      <c r="H4101" s="8"/>
    </row>
    <row r="4102" spans="1:8" x14ac:dyDescent="0.25">
      <c r="A4102" s="13">
        <v>3.7077595533506655</v>
      </c>
      <c r="B4102" s="18">
        <v>3</v>
      </c>
      <c r="D4102" s="8"/>
      <c r="E4102" s="9"/>
      <c r="G4102" s="8"/>
      <c r="H4102" s="8"/>
    </row>
    <row r="4103" spans="1:8" x14ac:dyDescent="0.25">
      <c r="A4103" s="13">
        <v>3.7077595533506655</v>
      </c>
      <c r="B4103" s="18">
        <v>10.8</v>
      </c>
      <c r="D4103" s="8"/>
      <c r="E4103" s="9"/>
      <c r="G4103" s="8"/>
      <c r="H4103" s="8"/>
    </row>
    <row r="4104" spans="1:8" x14ac:dyDescent="0.25">
      <c r="A4104" s="13">
        <v>3.7072237772737191</v>
      </c>
      <c r="B4104" s="18">
        <v>10.6</v>
      </c>
      <c r="D4104" s="8"/>
      <c r="E4104" s="9"/>
      <c r="G4104" s="8"/>
      <c r="H4104" s="8"/>
    </row>
    <row r="4105" spans="1:8" x14ac:dyDescent="0.25">
      <c r="A4105" s="13">
        <v>3.7071646502593527</v>
      </c>
      <c r="B4105" s="18">
        <v>3.8</v>
      </c>
      <c r="D4105" s="8"/>
      <c r="E4105" s="9"/>
      <c r="G4105" s="8"/>
      <c r="H4105" s="8"/>
    </row>
    <row r="4106" spans="1:8" x14ac:dyDescent="0.25">
      <c r="A4106" s="13">
        <v>3.7065247516880278</v>
      </c>
      <c r="B4106" s="18">
        <v>6.4</v>
      </c>
      <c r="D4106" s="8"/>
      <c r="E4106" s="9"/>
      <c r="G4106" s="8"/>
      <c r="H4106" s="8"/>
    </row>
    <row r="4107" spans="1:8" x14ac:dyDescent="0.25">
      <c r="A4107" s="13">
        <v>3.7064523932754492</v>
      </c>
      <c r="B4107" s="18">
        <v>12</v>
      </c>
      <c r="D4107" s="8"/>
      <c r="E4107" s="9"/>
      <c r="G4107" s="8"/>
      <c r="H4107" s="8"/>
    </row>
    <row r="4108" spans="1:8" x14ac:dyDescent="0.25">
      <c r="A4108" s="13">
        <v>3.706448428340833</v>
      </c>
      <c r="B4108" s="18">
        <v>8</v>
      </c>
      <c r="D4108" s="8"/>
      <c r="E4108" s="9"/>
      <c r="G4108" s="8"/>
      <c r="H4108" s="8"/>
    </row>
    <row r="4109" spans="1:8" x14ac:dyDescent="0.25">
      <c r="A4109" s="13">
        <v>3.7055990961257024</v>
      </c>
      <c r="B4109" s="18">
        <v>11</v>
      </c>
      <c r="D4109" s="8"/>
      <c r="E4109" s="9"/>
      <c r="G4109" s="8"/>
      <c r="H4109" s="8"/>
    </row>
    <row r="4110" spans="1:8" x14ac:dyDescent="0.25">
      <c r="A4110" s="13">
        <v>3.7050159845037927</v>
      </c>
      <c r="B4110" s="18">
        <v>9.8000000000000007</v>
      </c>
      <c r="D4110" s="8"/>
      <c r="E4110" s="9"/>
      <c r="G4110" s="8"/>
      <c r="H4110" s="8"/>
    </row>
    <row r="4111" spans="1:8" x14ac:dyDescent="0.25">
      <c r="A4111" s="13">
        <v>3.7045522741886172</v>
      </c>
      <c r="B4111" s="18">
        <v>3.4</v>
      </c>
      <c r="D4111" s="8"/>
      <c r="E4111" s="9"/>
      <c r="G4111" s="8"/>
      <c r="H4111" s="8"/>
    </row>
    <row r="4112" spans="1:8" x14ac:dyDescent="0.25">
      <c r="A4112" s="13">
        <v>3.7045434701368718</v>
      </c>
      <c r="B4112" s="18">
        <v>23</v>
      </c>
      <c r="D4112" s="8"/>
      <c r="E4112" s="9"/>
      <c r="G4112" s="8"/>
      <c r="H4112" s="8"/>
    </row>
    <row r="4113" spans="1:8" x14ac:dyDescent="0.25">
      <c r="A4113" s="13">
        <v>3.704504847191195</v>
      </c>
      <c r="B4113" s="18">
        <v>8.1</v>
      </c>
      <c r="D4113" s="8"/>
      <c r="E4113" s="9"/>
      <c r="G4113" s="8"/>
      <c r="H4113" s="8"/>
    </row>
    <row r="4114" spans="1:8" x14ac:dyDescent="0.25">
      <c r="A4114" s="13">
        <v>3.7038380731250169</v>
      </c>
      <c r="B4114" s="18">
        <v>14.2</v>
      </c>
      <c r="D4114" s="8"/>
      <c r="E4114" s="9"/>
      <c r="G4114" s="8"/>
      <c r="H4114" s="8"/>
    </row>
    <row r="4115" spans="1:8" x14ac:dyDescent="0.25">
      <c r="A4115" s="13">
        <v>3.7036282090922503</v>
      </c>
      <c r="B4115" s="18">
        <v>6.6</v>
      </c>
      <c r="D4115" s="8"/>
      <c r="E4115" s="9"/>
      <c r="G4115" s="8"/>
      <c r="H4115" s="8"/>
    </row>
    <row r="4116" spans="1:8" x14ac:dyDescent="0.25">
      <c r="A4116" s="13">
        <v>3.7035835406667532</v>
      </c>
      <c r="B4116" s="18">
        <v>9.5</v>
      </c>
      <c r="D4116" s="8"/>
      <c r="E4116" s="9"/>
      <c r="G4116" s="8"/>
      <c r="H4116" s="8"/>
    </row>
    <row r="4117" spans="1:8" x14ac:dyDescent="0.25">
      <c r="A4117" s="13">
        <v>3.7035835406667532</v>
      </c>
      <c r="B4117" s="18">
        <v>13</v>
      </c>
      <c r="D4117" s="8"/>
      <c r="E4117" s="9"/>
      <c r="G4117" s="8"/>
      <c r="H4117" s="8"/>
    </row>
    <row r="4118" spans="1:8" x14ac:dyDescent="0.25">
      <c r="A4118" s="13">
        <v>3.7035835406667532</v>
      </c>
      <c r="B4118" s="18">
        <v>8.5</v>
      </c>
      <c r="D4118" s="8"/>
      <c r="E4118" s="9"/>
      <c r="G4118" s="8"/>
      <c r="H4118" s="8"/>
    </row>
    <row r="4119" spans="1:8" x14ac:dyDescent="0.25">
      <c r="A4119" s="13">
        <v>3.7031844930874094</v>
      </c>
      <c r="B4119" s="18">
        <v>12</v>
      </c>
      <c r="D4119" s="8"/>
      <c r="E4119" s="9"/>
      <c r="G4119" s="8"/>
      <c r="H4119" s="8"/>
    </row>
    <row r="4120" spans="1:8" x14ac:dyDescent="0.25">
      <c r="A4120" s="13">
        <v>3.7031359688184309</v>
      </c>
      <c r="B4120" s="18">
        <v>11.6</v>
      </c>
      <c r="D4120" s="8"/>
      <c r="E4120" s="9"/>
      <c r="G4120" s="8"/>
      <c r="H4120" s="8"/>
    </row>
    <row r="4121" spans="1:8" x14ac:dyDescent="0.25">
      <c r="A4121" s="13">
        <v>3.7031359688184309</v>
      </c>
      <c r="B4121" s="18">
        <v>12</v>
      </c>
      <c r="D4121" s="8"/>
      <c r="E4121" s="9"/>
      <c r="G4121" s="8"/>
      <c r="H4121" s="8"/>
    </row>
    <row r="4122" spans="1:8" x14ac:dyDescent="0.25">
      <c r="A4122" s="13">
        <v>3.7029437462925658</v>
      </c>
      <c r="B4122" s="18">
        <v>14.7</v>
      </c>
      <c r="D4122" s="8"/>
      <c r="E4122" s="9"/>
      <c r="G4122" s="8"/>
      <c r="H4122" s="8"/>
    </row>
    <row r="4123" spans="1:8" x14ac:dyDescent="0.25">
      <c r="A4123" s="13">
        <v>3.702921709358026</v>
      </c>
      <c r="B4123" s="18">
        <v>8.3000000000000007</v>
      </c>
      <c r="D4123" s="8"/>
      <c r="E4123" s="9"/>
      <c r="G4123" s="8"/>
      <c r="H4123" s="8"/>
    </row>
    <row r="4124" spans="1:8" x14ac:dyDescent="0.25">
      <c r="A4124" s="13">
        <v>3.7028469381489209</v>
      </c>
      <c r="B4124" s="18">
        <v>10</v>
      </c>
      <c r="D4124" s="8"/>
      <c r="E4124" s="9"/>
      <c r="G4124" s="8"/>
      <c r="H4124" s="8"/>
    </row>
    <row r="4125" spans="1:8" x14ac:dyDescent="0.25">
      <c r="A4125" s="13">
        <v>3.7020222870336732</v>
      </c>
      <c r="B4125" s="18">
        <v>5.9</v>
      </c>
      <c r="D4125" s="8"/>
      <c r="E4125" s="9"/>
      <c r="G4125" s="8"/>
      <c r="H4125" s="8"/>
    </row>
    <row r="4126" spans="1:8" x14ac:dyDescent="0.25">
      <c r="A4126" s="13">
        <v>3.7018116411954178</v>
      </c>
      <c r="B4126" s="18">
        <v>7.2</v>
      </c>
      <c r="D4126" s="8"/>
      <c r="E4126" s="9"/>
      <c r="G4126" s="8"/>
      <c r="H4126" s="8"/>
    </row>
    <row r="4127" spans="1:8" x14ac:dyDescent="0.25">
      <c r="A4127" s="13">
        <v>3.7014398140987028</v>
      </c>
      <c r="B4127" s="18">
        <v>9.9</v>
      </c>
      <c r="D4127" s="8"/>
      <c r="E4127" s="9"/>
      <c r="G4127" s="8"/>
      <c r="H4127" s="8"/>
    </row>
    <row r="4128" spans="1:8" x14ac:dyDescent="0.25">
      <c r="A4128" s="13">
        <v>3.7005701729369767</v>
      </c>
      <c r="B4128" s="18">
        <v>6</v>
      </c>
      <c r="D4128" s="8"/>
      <c r="E4128" s="9"/>
      <c r="G4128" s="8"/>
      <c r="H4128" s="8"/>
    </row>
    <row r="4129" spans="1:8" x14ac:dyDescent="0.25">
      <c r="A4129" s="13">
        <v>3.7000024310741533</v>
      </c>
      <c r="B4129" s="18">
        <v>10.199999999999999</v>
      </c>
      <c r="D4129" s="8"/>
      <c r="E4129" s="9"/>
      <c r="G4129" s="8"/>
      <c r="H4129" s="8"/>
    </row>
    <row r="4130" spans="1:8" x14ac:dyDescent="0.25">
      <c r="A4130" s="13">
        <v>3.6999490053402933</v>
      </c>
      <c r="B4130" s="18">
        <v>15</v>
      </c>
      <c r="D4130" s="8"/>
      <c r="E4130" s="9"/>
      <c r="G4130" s="8"/>
      <c r="H4130" s="8"/>
    </row>
    <row r="4131" spans="1:8" x14ac:dyDescent="0.25">
      <c r="A4131" s="13">
        <v>3.6999165928993687</v>
      </c>
      <c r="B4131" s="18">
        <v>22</v>
      </c>
      <c r="D4131" s="8"/>
      <c r="E4131" s="9"/>
      <c r="G4131" s="8"/>
      <c r="H4131" s="8"/>
    </row>
    <row r="4132" spans="1:8" x14ac:dyDescent="0.25">
      <c r="A4132" s="13">
        <v>3.6997917366985855</v>
      </c>
      <c r="B4132" s="18">
        <v>5</v>
      </c>
      <c r="D4132" s="8"/>
      <c r="E4132" s="9"/>
      <c r="G4132" s="8"/>
      <c r="H4132" s="8"/>
    </row>
    <row r="4133" spans="1:8" x14ac:dyDescent="0.25">
      <c r="A4133" s="13">
        <v>3.6997474074257273</v>
      </c>
      <c r="B4133" s="18">
        <v>8.8000000000000007</v>
      </c>
      <c r="D4133" s="8"/>
      <c r="E4133" s="9"/>
      <c r="G4133" s="8"/>
      <c r="H4133" s="8"/>
    </row>
    <row r="4134" spans="1:8" x14ac:dyDescent="0.25">
      <c r="A4134" s="13">
        <v>3.6997474074257273</v>
      </c>
      <c r="B4134" s="18">
        <v>8.6</v>
      </c>
      <c r="D4134" s="8"/>
      <c r="E4134" s="9"/>
      <c r="G4134" s="8"/>
      <c r="H4134" s="8"/>
    </row>
    <row r="4135" spans="1:8" x14ac:dyDescent="0.25">
      <c r="A4135" s="13">
        <v>3.6997474074257273</v>
      </c>
      <c r="B4135" s="18">
        <v>4.0999999999999996</v>
      </c>
      <c r="D4135" s="8"/>
      <c r="E4135" s="9"/>
      <c r="G4135" s="8"/>
      <c r="H4135" s="8"/>
    </row>
    <row r="4136" spans="1:8" x14ac:dyDescent="0.25">
      <c r="A4136" s="13">
        <v>3.6997474074257273</v>
      </c>
      <c r="B4136" s="18">
        <v>10.7</v>
      </c>
      <c r="D4136" s="8"/>
      <c r="E4136" s="9"/>
      <c r="G4136" s="8"/>
      <c r="H4136" s="8"/>
    </row>
    <row r="4137" spans="1:8" x14ac:dyDescent="0.25">
      <c r="A4137" s="13">
        <v>3.6993291280233764</v>
      </c>
      <c r="B4137" s="18">
        <v>6.9</v>
      </c>
      <c r="D4137" s="8"/>
      <c r="E4137" s="9"/>
      <c r="G4137" s="8"/>
      <c r="H4137" s="8"/>
    </row>
    <row r="4138" spans="1:8" x14ac:dyDescent="0.25">
      <c r="A4138" s="13">
        <v>3.6992215281469507</v>
      </c>
      <c r="B4138" s="18">
        <v>5.0999999999999996</v>
      </c>
      <c r="D4138" s="8"/>
      <c r="E4138" s="9"/>
      <c r="G4138" s="8"/>
      <c r="H4138" s="8"/>
    </row>
    <row r="4139" spans="1:8" x14ac:dyDescent="0.25">
      <c r="A4139" s="13">
        <v>3.6992215281469507</v>
      </c>
      <c r="B4139" s="18">
        <v>16</v>
      </c>
      <c r="D4139" s="8"/>
      <c r="E4139" s="9"/>
      <c r="G4139" s="8"/>
      <c r="H4139" s="8"/>
    </row>
    <row r="4140" spans="1:8" x14ac:dyDescent="0.25">
      <c r="A4140" s="13">
        <v>3.6986656021090312</v>
      </c>
      <c r="B4140" s="18">
        <v>9.4</v>
      </c>
      <c r="D4140" s="8"/>
      <c r="E4140" s="9"/>
      <c r="G4140" s="8"/>
      <c r="H4140" s="8"/>
    </row>
    <row r="4141" spans="1:8" x14ac:dyDescent="0.25">
      <c r="A4141" s="13">
        <v>3.6984451337006967</v>
      </c>
      <c r="B4141" s="18">
        <v>9.9</v>
      </c>
      <c r="D4141" s="8"/>
      <c r="E4141" s="9"/>
      <c r="G4141" s="8"/>
      <c r="H4141" s="8"/>
    </row>
    <row r="4142" spans="1:8" x14ac:dyDescent="0.25">
      <c r="A4142" s="13">
        <v>3.6984451337006967</v>
      </c>
      <c r="B4142" s="18">
        <v>12.2</v>
      </c>
      <c r="D4142" s="8"/>
      <c r="E4142" s="9"/>
      <c r="G4142" s="8"/>
      <c r="H4142" s="8"/>
    </row>
    <row r="4143" spans="1:8" x14ac:dyDescent="0.25">
      <c r="A4143" s="13">
        <v>3.6979558527865444</v>
      </c>
      <c r="B4143" s="18">
        <v>10.3</v>
      </c>
      <c r="D4143" s="8"/>
      <c r="E4143" s="9"/>
      <c r="G4143" s="8"/>
      <c r="H4143" s="8"/>
    </row>
    <row r="4144" spans="1:8" x14ac:dyDescent="0.25">
      <c r="A4144" s="13">
        <v>3.6979220039731584</v>
      </c>
      <c r="B4144" s="18">
        <v>6.1</v>
      </c>
      <c r="D4144" s="8"/>
      <c r="E4144" s="9"/>
      <c r="G4144" s="8"/>
      <c r="H4144" s="8"/>
    </row>
    <row r="4145" spans="1:8" x14ac:dyDescent="0.25">
      <c r="A4145" s="13">
        <v>3.6979220039731584</v>
      </c>
      <c r="B4145" s="18">
        <v>21</v>
      </c>
      <c r="D4145" s="8"/>
      <c r="E4145" s="9"/>
      <c r="G4145" s="8"/>
      <c r="H4145" s="8"/>
    </row>
    <row r="4146" spans="1:8" x14ac:dyDescent="0.25">
      <c r="A4146" s="13">
        <v>3.6977718322017528</v>
      </c>
      <c r="B4146" s="18">
        <v>12.5</v>
      </c>
      <c r="D4146" s="8"/>
      <c r="E4146" s="9"/>
      <c r="G4146" s="8"/>
      <c r="H4146" s="8"/>
    </row>
    <row r="4147" spans="1:8" x14ac:dyDescent="0.25">
      <c r="A4147" s="13">
        <v>3.6975251754119123</v>
      </c>
      <c r="B4147" s="18">
        <v>18</v>
      </c>
      <c r="D4147" s="8"/>
      <c r="E4147" s="9"/>
      <c r="G4147" s="8"/>
      <c r="H4147" s="8"/>
    </row>
    <row r="4148" spans="1:8" x14ac:dyDescent="0.25">
      <c r="A4148" s="13">
        <v>3.697302272748936</v>
      </c>
      <c r="B4148" s="18">
        <v>8.5</v>
      </c>
      <c r="D4148" s="8"/>
      <c r="E4148" s="9"/>
      <c r="G4148" s="8"/>
      <c r="H4148" s="8"/>
    </row>
    <row r="4149" spans="1:8" x14ac:dyDescent="0.25">
      <c r="A4149" s="13">
        <v>3.697302272748936</v>
      </c>
      <c r="B4149" s="18">
        <v>7</v>
      </c>
      <c r="D4149" s="8"/>
      <c r="E4149" s="9"/>
      <c r="G4149" s="8"/>
      <c r="H4149" s="8"/>
    </row>
    <row r="4150" spans="1:8" x14ac:dyDescent="0.25">
      <c r="A4150" s="13">
        <v>3.6970985307028079</v>
      </c>
      <c r="B4150" s="18">
        <v>2</v>
      </c>
      <c r="D4150" s="8"/>
      <c r="E4150" s="9"/>
      <c r="G4150" s="8"/>
      <c r="H4150" s="8"/>
    </row>
    <row r="4151" spans="1:8" x14ac:dyDescent="0.25">
      <c r="A4151" s="13">
        <v>3.6967835810954064</v>
      </c>
      <c r="B4151" s="18">
        <v>11</v>
      </c>
      <c r="D4151" s="8"/>
      <c r="E4151" s="9"/>
      <c r="G4151" s="8"/>
      <c r="H4151" s="8"/>
    </row>
    <row r="4152" spans="1:8" x14ac:dyDescent="0.25">
      <c r="A4152" s="13">
        <v>3.6967835810954064</v>
      </c>
      <c r="B4152" s="18">
        <v>8</v>
      </c>
      <c r="D4152" s="8"/>
      <c r="E4152" s="9"/>
      <c r="G4152" s="8"/>
      <c r="H4152" s="8"/>
    </row>
    <row r="4153" spans="1:8" x14ac:dyDescent="0.25">
      <c r="A4153" s="13">
        <v>3.6966486927113285</v>
      </c>
      <c r="B4153" s="18">
        <v>3</v>
      </c>
      <c r="D4153" s="8"/>
      <c r="E4153" s="9"/>
      <c r="G4153" s="8"/>
      <c r="H4153" s="8"/>
    </row>
    <row r="4154" spans="1:8" x14ac:dyDescent="0.25">
      <c r="A4154" s="13">
        <v>3.6964252292038635</v>
      </c>
      <c r="B4154" s="18">
        <v>9</v>
      </c>
      <c r="D4154" s="8"/>
      <c r="E4154" s="9"/>
      <c r="G4154" s="8"/>
      <c r="H4154" s="8"/>
    </row>
    <row r="4155" spans="1:8" x14ac:dyDescent="0.25">
      <c r="A4155" s="13">
        <v>3.6964252292038635</v>
      </c>
      <c r="B4155" s="18">
        <v>17.5</v>
      </c>
      <c r="D4155" s="8"/>
      <c r="E4155" s="9"/>
      <c r="G4155" s="8"/>
      <c r="H4155" s="8"/>
    </row>
    <row r="4156" spans="1:8" x14ac:dyDescent="0.25">
      <c r="A4156" s="13">
        <v>3.6964213214815538</v>
      </c>
      <c r="B4156" s="18">
        <v>25</v>
      </c>
      <c r="D4156" s="8"/>
      <c r="E4156" s="9"/>
      <c r="G4156" s="8"/>
      <c r="H4156" s="8"/>
    </row>
    <row r="4157" spans="1:8" x14ac:dyDescent="0.25">
      <c r="A4157" s="13">
        <v>3.6963219026925245</v>
      </c>
      <c r="B4157" s="18">
        <v>13.8</v>
      </c>
      <c r="D4157" s="8"/>
      <c r="E4157" s="9"/>
      <c r="G4157" s="8"/>
      <c r="H4157" s="8"/>
    </row>
    <row r="4158" spans="1:8" x14ac:dyDescent="0.25">
      <c r="A4158" s="13">
        <v>3.6960991182957219</v>
      </c>
      <c r="B4158" s="18">
        <v>21</v>
      </c>
      <c r="D4158" s="8"/>
      <c r="E4158" s="9"/>
      <c r="G4158" s="8"/>
      <c r="H4158" s="8"/>
    </row>
    <row r="4159" spans="1:8" x14ac:dyDescent="0.25">
      <c r="A4159" s="13">
        <v>3.6960991182957219</v>
      </c>
      <c r="B4159" s="18">
        <v>4.8</v>
      </c>
      <c r="D4159" s="8"/>
      <c r="E4159" s="9"/>
      <c r="G4159" s="8"/>
      <c r="H4159" s="8"/>
    </row>
    <row r="4160" spans="1:8" x14ac:dyDescent="0.25">
      <c r="A4160" s="13">
        <v>3.6960984622262254</v>
      </c>
      <c r="B4160" s="18">
        <v>11</v>
      </c>
      <c r="D4160" s="8"/>
      <c r="E4160" s="9"/>
      <c r="G4160" s="8"/>
      <c r="H4160" s="8"/>
    </row>
    <row r="4161" spans="1:8" x14ac:dyDescent="0.25">
      <c r="A4161" s="13">
        <v>3.6960984622262254</v>
      </c>
      <c r="B4161" s="18">
        <v>12.6</v>
      </c>
      <c r="D4161" s="8"/>
      <c r="E4161" s="9"/>
      <c r="G4161" s="8"/>
      <c r="H4161" s="8"/>
    </row>
    <row r="4162" spans="1:8" x14ac:dyDescent="0.25">
      <c r="A4162" s="13">
        <v>3.6951077558727223</v>
      </c>
      <c r="B4162" s="18">
        <v>9.1</v>
      </c>
      <c r="D4162" s="8"/>
      <c r="E4162" s="9"/>
      <c r="G4162" s="8"/>
      <c r="H4162" s="8"/>
    </row>
    <row r="4163" spans="1:8" x14ac:dyDescent="0.25">
      <c r="A4163" s="13">
        <v>3.6950266158810616</v>
      </c>
      <c r="B4163" s="18">
        <v>13</v>
      </c>
      <c r="D4163" s="8"/>
      <c r="E4163" s="9"/>
      <c r="G4163" s="8"/>
      <c r="H4163" s="8"/>
    </row>
    <row r="4164" spans="1:8" x14ac:dyDescent="0.25">
      <c r="A4164" s="13">
        <v>3.6947301926963525</v>
      </c>
      <c r="B4164" s="18">
        <v>5</v>
      </c>
      <c r="D4164" s="8"/>
      <c r="E4164" s="9"/>
      <c r="G4164" s="8"/>
      <c r="H4164" s="8"/>
    </row>
    <row r="4165" spans="1:8" x14ac:dyDescent="0.25">
      <c r="A4165" s="13">
        <v>3.6945581513218051</v>
      </c>
      <c r="B4165" s="18">
        <v>6.4</v>
      </c>
      <c r="D4165" s="8"/>
      <c r="E4165" s="9"/>
      <c r="G4165" s="8"/>
      <c r="H4165" s="8"/>
    </row>
    <row r="4166" spans="1:8" x14ac:dyDescent="0.25">
      <c r="A4166" s="13">
        <v>3.6944041938476126</v>
      </c>
      <c r="B4166" s="18">
        <v>10.5</v>
      </c>
      <c r="D4166" s="8"/>
      <c r="E4166" s="9"/>
      <c r="G4166" s="8"/>
      <c r="H4166" s="8"/>
    </row>
    <row r="4167" spans="1:8" x14ac:dyDescent="0.25">
      <c r="A4167" s="13">
        <v>3.6942988186354668</v>
      </c>
      <c r="B4167" s="18">
        <v>12</v>
      </c>
      <c r="D4167" s="8"/>
      <c r="E4167" s="9"/>
      <c r="G4167" s="8"/>
      <c r="H4167" s="8"/>
    </row>
    <row r="4168" spans="1:8" x14ac:dyDescent="0.25">
      <c r="A4168" s="13">
        <v>3.6939274861145042</v>
      </c>
      <c r="B4168" s="18">
        <v>5.8</v>
      </c>
      <c r="D4168" s="8"/>
      <c r="E4168" s="9"/>
      <c r="G4168" s="8"/>
      <c r="H4168" s="8"/>
    </row>
    <row r="4169" spans="1:8" x14ac:dyDescent="0.25">
      <c r="A4169" s="13">
        <v>3.6935564338074731</v>
      </c>
      <c r="B4169" s="18">
        <v>9</v>
      </c>
      <c r="D4169" s="8"/>
      <c r="E4169" s="9"/>
      <c r="G4169" s="8"/>
      <c r="H4169" s="8"/>
    </row>
    <row r="4170" spans="1:8" x14ac:dyDescent="0.25">
      <c r="A4170" s="13">
        <v>3.6922717560534859</v>
      </c>
      <c r="B4170" s="18">
        <v>2.4</v>
      </c>
      <c r="D4170" s="8"/>
      <c r="E4170" s="9"/>
      <c r="G4170" s="8"/>
      <c r="H4170" s="8"/>
    </row>
    <row r="4171" spans="1:8" x14ac:dyDescent="0.25">
      <c r="A4171" s="13">
        <v>3.6921239899704337</v>
      </c>
      <c r="B4171" s="18">
        <v>10.8</v>
      </c>
      <c r="D4171" s="8"/>
      <c r="E4171" s="9"/>
      <c r="G4171" s="8"/>
      <c r="H4171" s="8"/>
    </row>
    <row r="4172" spans="1:8" x14ac:dyDescent="0.25">
      <c r="A4172" s="13">
        <v>3.6917121187112545</v>
      </c>
      <c r="B4172" s="18">
        <v>12.1</v>
      </c>
      <c r="D4172" s="8"/>
      <c r="E4172" s="9"/>
      <c r="G4172" s="8"/>
      <c r="H4172" s="8"/>
    </row>
    <row r="4173" spans="1:8" x14ac:dyDescent="0.25">
      <c r="A4173" s="13">
        <v>3.6912192790201819</v>
      </c>
      <c r="B4173" s="18">
        <v>6</v>
      </c>
      <c r="D4173" s="8"/>
      <c r="E4173" s="9"/>
      <c r="G4173" s="8"/>
      <c r="H4173" s="8"/>
    </row>
    <row r="4174" spans="1:8" x14ac:dyDescent="0.25">
      <c r="A4174" s="13">
        <v>3.691172207611682</v>
      </c>
      <c r="B4174" s="18">
        <v>8</v>
      </c>
      <c r="D4174" s="8"/>
      <c r="E4174" s="9"/>
      <c r="G4174" s="8"/>
      <c r="H4174" s="8"/>
    </row>
    <row r="4175" spans="1:8" x14ac:dyDescent="0.25">
      <c r="A4175" s="13">
        <v>3.6907664723728555</v>
      </c>
      <c r="B4175" s="18">
        <v>8.5</v>
      </c>
      <c r="D4175" s="8"/>
      <c r="E4175" s="9"/>
      <c r="G4175" s="8"/>
      <c r="H4175" s="8"/>
    </row>
    <row r="4176" spans="1:8" x14ac:dyDescent="0.25">
      <c r="A4176" s="13">
        <v>3.6906598324074968</v>
      </c>
      <c r="B4176" s="18">
        <v>7.5</v>
      </c>
      <c r="D4176" s="8"/>
      <c r="E4176" s="9"/>
      <c r="G4176" s="8"/>
      <c r="H4176" s="8"/>
    </row>
    <row r="4177" spans="1:8" x14ac:dyDescent="0.25">
      <c r="A4177" s="13">
        <v>3.6903655157133657</v>
      </c>
      <c r="B4177" s="18">
        <v>8.9</v>
      </c>
      <c r="D4177" s="8"/>
      <c r="E4177" s="9"/>
      <c r="G4177" s="8"/>
      <c r="H4177" s="8"/>
    </row>
    <row r="4178" spans="1:8" x14ac:dyDescent="0.25">
      <c r="A4178" s="13">
        <v>3.6894593122976391</v>
      </c>
      <c r="B4178" s="18">
        <v>10.25</v>
      </c>
      <c r="D4178" s="8"/>
      <c r="E4178" s="9"/>
      <c r="G4178" s="8"/>
      <c r="H4178" s="8"/>
    </row>
    <row r="4179" spans="1:8" x14ac:dyDescent="0.25">
      <c r="A4179" s="13">
        <v>3.6892591022963535</v>
      </c>
      <c r="B4179" s="18">
        <v>10.5</v>
      </c>
      <c r="D4179" s="8"/>
      <c r="E4179" s="9"/>
      <c r="G4179" s="8"/>
      <c r="H4179" s="8"/>
    </row>
    <row r="4180" spans="1:8" x14ac:dyDescent="0.25">
      <c r="A4180" s="13">
        <v>3.6892591022963535</v>
      </c>
      <c r="B4180" s="18">
        <v>24.6</v>
      </c>
      <c r="D4180" s="8"/>
      <c r="E4180" s="9"/>
      <c r="G4180" s="8"/>
      <c r="H4180" s="8"/>
    </row>
    <row r="4181" spans="1:8" x14ac:dyDescent="0.25">
      <c r="A4181" s="13">
        <v>3.6892591022963535</v>
      </c>
      <c r="B4181" s="18">
        <v>7.9</v>
      </c>
      <c r="D4181" s="8"/>
      <c r="E4181" s="9"/>
      <c r="G4181" s="8"/>
      <c r="H4181" s="8"/>
    </row>
    <row r="4182" spans="1:8" x14ac:dyDescent="0.25">
      <c r="A4182" s="13">
        <v>3.689254490298878</v>
      </c>
      <c r="B4182" s="18">
        <v>13.1</v>
      </c>
      <c r="D4182" s="8"/>
      <c r="E4182" s="9"/>
      <c r="G4182" s="8"/>
      <c r="H4182" s="8"/>
    </row>
    <row r="4183" spans="1:8" x14ac:dyDescent="0.25">
      <c r="A4183" s="13">
        <v>3.6887756976467405</v>
      </c>
      <c r="B4183" s="18">
        <v>8.1999999999999993</v>
      </c>
      <c r="D4183" s="8"/>
      <c r="E4183" s="9"/>
      <c r="G4183" s="8"/>
      <c r="H4183" s="8"/>
    </row>
    <row r="4184" spans="1:8" x14ac:dyDescent="0.25">
      <c r="A4184" s="13">
        <v>3.6885309521683904</v>
      </c>
      <c r="B4184" s="18">
        <v>2.8</v>
      </c>
      <c r="D4184" s="8"/>
      <c r="E4184" s="9"/>
      <c r="G4184" s="8"/>
      <c r="H4184" s="8"/>
    </row>
    <row r="4185" spans="1:8" x14ac:dyDescent="0.25">
      <c r="A4185" s="13">
        <v>3.6876723097175894</v>
      </c>
      <c r="B4185" s="18">
        <v>3.9</v>
      </c>
      <c r="D4185" s="8"/>
      <c r="E4185" s="9"/>
      <c r="G4185" s="8"/>
      <c r="H4185" s="8"/>
    </row>
    <row r="4186" spans="1:8" x14ac:dyDescent="0.25">
      <c r="A4186" s="13">
        <v>3.6874985721848148</v>
      </c>
      <c r="B4186" s="18">
        <v>5</v>
      </c>
      <c r="D4186" s="8"/>
      <c r="E4186" s="9"/>
      <c r="G4186" s="8"/>
      <c r="H4186" s="8"/>
    </row>
    <row r="4187" spans="1:8" x14ac:dyDescent="0.25">
      <c r="A4187" s="13">
        <v>3.6871818565318866</v>
      </c>
      <c r="B4187" s="18">
        <v>1.85</v>
      </c>
      <c r="D4187" s="8"/>
      <c r="E4187" s="9"/>
      <c r="G4187" s="8"/>
      <c r="H4187" s="8"/>
    </row>
    <row r="4188" spans="1:8" x14ac:dyDescent="0.25">
      <c r="A4188" s="13">
        <v>3.6866650115714141</v>
      </c>
      <c r="B4188" s="18">
        <v>13.5</v>
      </c>
      <c r="D4188" s="8"/>
      <c r="E4188" s="9"/>
      <c r="G4188" s="8"/>
      <c r="H4188" s="8"/>
    </row>
    <row r="4189" spans="1:8" x14ac:dyDescent="0.25">
      <c r="A4189" s="13">
        <v>3.6863257067197006</v>
      </c>
      <c r="B4189" s="18">
        <v>22</v>
      </c>
      <c r="D4189" s="8"/>
      <c r="E4189" s="9"/>
      <c r="G4189" s="8"/>
      <c r="H4189" s="8"/>
    </row>
    <row r="4190" spans="1:8" x14ac:dyDescent="0.25">
      <c r="A4190" s="13">
        <v>3.6862937804896334</v>
      </c>
      <c r="B4190" s="18">
        <v>2</v>
      </c>
      <c r="D4190" s="8"/>
      <c r="E4190" s="9"/>
      <c r="G4190" s="8"/>
      <c r="H4190" s="8"/>
    </row>
    <row r="4191" spans="1:8" x14ac:dyDescent="0.25">
      <c r="A4191" s="13">
        <v>3.6861914121095993</v>
      </c>
      <c r="B4191" s="18">
        <v>9.6</v>
      </c>
      <c r="D4191" s="8"/>
      <c r="E4191" s="9"/>
      <c r="G4191" s="8"/>
      <c r="H4191" s="8"/>
    </row>
    <row r="4192" spans="1:8" x14ac:dyDescent="0.25">
      <c r="A4192" s="13">
        <v>3.6859614495463044</v>
      </c>
      <c r="B4192" s="18">
        <v>19.899999999999999</v>
      </c>
      <c r="D4192" s="8"/>
      <c r="E4192" s="9"/>
      <c r="G4192" s="8"/>
      <c r="H4192" s="8"/>
    </row>
    <row r="4193" spans="1:8" x14ac:dyDescent="0.25">
      <c r="A4193" s="13">
        <v>3.685832176300456</v>
      </c>
      <c r="B4193" s="18">
        <v>3.8</v>
      </c>
      <c r="D4193" s="8"/>
      <c r="E4193" s="9"/>
      <c r="G4193" s="8"/>
      <c r="H4193" s="8"/>
    </row>
    <row r="4194" spans="1:8" x14ac:dyDescent="0.25">
      <c r="A4194" s="13">
        <v>3.6856779927037548</v>
      </c>
      <c r="B4194" s="18">
        <v>9</v>
      </c>
      <c r="D4194" s="8"/>
      <c r="E4194" s="9"/>
      <c r="G4194" s="8"/>
      <c r="H4194" s="8"/>
    </row>
    <row r="4195" spans="1:8" x14ac:dyDescent="0.25">
      <c r="A4195" s="13">
        <v>3.6855378320719905</v>
      </c>
      <c r="B4195" s="18">
        <v>10</v>
      </c>
      <c r="D4195" s="8"/>
      <c r="E4195" s="9"/>
      <c r="G4195" s="8"/>
      <c r="H4195" s="8"/>
    </row>
    <row r="4196" spans="1:8" x14ac:dyDescent="0.25">
      <c r="A4196" s="13">
        <v>3.6849332628709819</v>
      </c>
      <c r="B4196" s="18">
        <v>14</v>
      </c>
      <c r="D4196" s="8"/>
      <c r="E4196" s="9"/>
      <c r="G4196" s="8"/>
      <c r="H4196" s="8"/>
    </row>
    <row r="4197" spans="1:8" x14ac:dyDescent="0.25">
      <c r="A4197" s="13">
        <v>3.6848842520343834</v>
      </c>
      <c r="B4197" s="18">
        <v>3</v>
      </c>
      <c r="D4197" s="8"/>
      <c r="E4197" s="9"/>
      <c r="G4197" s="8"/>
      <c r="H4197" s="8"/>
    </row>
    <row r="4198" spans="1:8" x14ac:dyDescent="0.25">
      <c r="A4198" s="13">
        <v>3.6848842520343834</v>
      </c>
      <c r="B4198" s="18">
        <v>15.5</v>
      </c>
      <c r="D4198" s="8"/>
      <c r="E4198" s="9"/>
      <c r="G4198" s="8"/>
      <c r="H4198" s="8"/>
    </row>
    <row r="4199" spans="1:8" x14ac:dyDescent="0.25">
      <c r="A4199" s="13">
        <v>3.684134701019476</v>
      </c>
      <c r="B4199" s="18">
        <v>7.5</v>
      </c>
      <c r="D4199" s="8"/>
      <c r="E4199" s="9"/>
      <c r="G4199" s="8"/>
      <c r="H4199" s="8"/>
    </row>
    <row r="4200" spans="1:8" x14ac:dyDescent="0.25">
      <c r="A4200" s="13">
        <v>3.6841096571971499</v>
      </c>
      <c r="B4200" s="18">
        <v>2</v>
      </c>
      <c r="D4200" s="8"/>
      <c r="E4200" s="9"/>
      <c r="G4200" s="8"/>
      <c r="H4200" s="8"/>
    </row>
    <row r="4201" spans="1:8" x14ac:dyDescent="0.25">
      <c r="A4201" s="13">
        <v>3.6836325007239235</v>
      </c>
      <c r="B4201" s="18">
        <v>18.5</v>
      </c>
      <c r="D4201" s="8"/>
      <c r="E4201" s="9"/>
      <c r="G4201" s="8"/>
      <c r="H4201" s="8"/>
    </row>
    <row r="4202" spans="1:8" x14ac:dyDescent="0.25">
      <c r="A4202" s="13">
        <v>3.6824098623020336</v>
      </c>
      <c r="B4202" s="18">
        <v>13.7</v>
      </c>
      <c r="D4202" s="8"/>
      <c r="E4202" s="9"/>
      <c r="G4202" s="8"/>
      <c r="H4202" s="8"/>
    </row>
    <row r="4203" spans="1:8" x14ac:dyDescent="0.25">
      <c r="A4203" s="13">
        <v>3.6820234490418144</v>
      </c>
      <c r="B4203" s="18">
        <v>11.6</v>
      </c>
      <c r="D4203" s="8"/>
      <c r="E4203" s="9"/>
      <c r="G4203" s="8"/>
      <c r="H4203" s="8"/>
    </row>
    <row r="4204" spans="1:8" x14ac:dyDescent="0.25">
      <c r="A4204" s="13">
        <v>3.6814889137267435</v>
      </c>
      <c r="B4204" s="18">
        <v>1.8</v>
      </c>
      <c r="D4204" s="8"/>
      <c r="E4204" s="9"/>
      <c r="G4204" s="8"/>
      <c r="H4204" s="8"/>
    </row>
    <row r="4205" spans="1:8" x14ac:dyDescent="0.25">
      <c r="A4205" s="13">
        <v>3.6814576886463857</v>
      </c>
      <c r="B4205" s="18">
        <v>5.3</v>
      </c>
      <c r="D4205" s="8"/>
      <c r="E4205" s="9"/>
      <c r="G4205" s="8"/>
      <c r="H4205" s="8"/>
    </row>
    <row r="4206" spans="1:8" x14ac:dyDescent="0.25">
      <c r="A4206" s="13">
        <v>3.6810409367026655</v>
      </c>
      <c r="B4206" s="18">
        <v>6.2</v>
      </c>
      <c r="D4206" s="8"/>
      <c r="E4206" s="9"/>
      <c r="G4206" s="8"/>
      <c r="H4206" s="8"/>
    </row>
    <row r="4207" spans="1:8" x14ac:dyDescent="0.25">
      <c r="A4207" s="13">
        <v>3.6810409367026655</v>
      </c>
      <c r="B4207" s="18">
        <v>6.3</v>
      </c>
      <c r="D4207" s="8"/>
      <c r="E4207" s="9"/>
      <c r="G4207" s="8"/>
      <c r="H4207" s="8"/>
    </row>
    <row r="4208" spans="1:8" x14ac:dyDescent="0.25">
      <c r="A4208" s="13">
        <v>3.6810365153705411</v>
      </c>
      <c r="B4208" s="18">
        <v>11</v>
      </c>
      <c r="D4208" s="8"/>
      <c r="E4208" s="9"/>
      <c r="G4208" s="8"/>
      <c r="H4208" s="8"/>
    </row>
    <row r="4209" spans="1:8" x14ac:dyDescent="0.25">
      <c r="A4209" s="13">
        <v>3.6810365153705411</v>
      </c>
      <c r="B4209" s="18">
        <v>8.1</v>
      </c>
      <c r="D4209" s="8"/>
      <c r="E4209" s="9"/>
      <c r="G4209" s="8"/>
      <c r="H4209" s="8"/>
    </row>
    <row r="4210" spans="1:8" x14ac:dyDescent="0.25">
      <c r="A4210" s="13">
        <v>3.6809627718087343</v>
      </c>
      <c r="B4210" s="18">
        <v>24</v>
      </c>
      <c r="D4210" s="8"/>
      <c r="E4210" s="9"/>
      <c r="G4210" s="8"/>
      <c r="H4210" s="8"/>
    </row>
    <row r="4211" spans="1:8" x14ac:dyDescent="0.25">
      <c r="A4211" s="13">
        <v>3.6809392947281463</v>
      </c>
      <c r="B4211" s="18">
        <v>3.9</v>
      </c>
      <c r="D4211" s="8"/>
      <c r="E4211" s="9"/>
      <c r="G4211" s="8"/>
      <c r="H4211" s="8"/>
    </row>
    <row r="4212" spans="1:8" x14ac:dyDescent="0.25">
      <c r="A4212" s="13">
        <v>3.6806399503770284</v>
      </c>
      <c r="B4212" s="18">
        <v>8</v>
      </c>
      <c r="D4212" s="8"/>
      <c r="E4212" s="9"/>
      <c r="G4212" s="8"/>
      <c r="H4212" s="8"/>
    </row>
    <row r="4213" spans="1:8" x14ac:dyDescent="0.25">
      <c r="A4213" s="13">
        <v>3.6806399503770284</v>
      </c>
      <c r="B4213" s="18">
        <v>4.8</v>
      </c>
      <c r="D4213" s="8"/>
      <c r="E4213" s="9"/>
      <c r="G4213" s="8"/>
      <c r="H4213" s="8"/>
    </row>
    <row r="4214" spans="1:8" x14ac:dyDescent="0.25">
      <c r="A4214" s="13">
        <v>3.6806159477233735</v>
      </c>
      <c r="B4214" s="18">
        <v>10</v>
      </c>
      <c r="D4214" s="8"/>
      <c r="E4214" s="9"/>
      <c r="G4214" s="8"/>
      <c r="H4214" s="8"/>
    </row>
    <row r="4215" spans="1:8" x14ac:dyDescent="0.25">
      <c r="A4215" s="13">
        <v>3.6806159477233735</v>
      </c>
      <c r="B4215" s="18">
        <v>3.5</v>
      </c>
      <c r="D4215" s="8"/>
      <c r="E4215" s="9"/>
      <c r="G4215" s="8"/>
      <c r="H4215" s="8"/>
    </row>
    <row r="4216" spans="1:8" x14ac:dyDescent="0.25">
      <c r="A4216" s="13">
        <v>3.6806159477233735</v>
      </c>
      <c r="B4216" s="18">
        <v>23</v>
      </c>
      <c r="D4216" s="8"/>
      <c r="E4216" s="9"/>
      <c r="G4216" s="8"/>
      <c r="H4216" s="8"/>
    </row>
    <row r="4217" spans="1:8" x14ac:dyDescent="0.25">
      <c r="A4217" s="13">
        <v>3.6806159477233735</v>
      </c>
      <c r="B4217" s="18">
        <v>22</v>
      </c>
      <c r="D4217" s="8"/>
      <c r="E4217" s="9"/>
      <c r="G4217" s="8"/>
      <c r="H4217" s="8"/>
    </row>
    <row r="4218" spans="1:8" x14ac:dyDescent="0.25">
      <c r="A4218" s="13">
        <v>3.6805279403741649</v>
      </c>
      <c r="B4218" s="18">
        <v>9.9</v>
      </c>
      <c r="D4218" s="8"/>
      <c r="E4218" s="9"/>
      <c r="G4218" s="8"/>
      <c r="H4218" s="8"/>
    </row>
    <row r="4219" spans="1:8" x14ac:dyDescent="0.25">
      <c r="A4219" s="13">
        <v>3.6805279403741649</v>
      </c>
      <c r="B4219" s="18">
        <v>7.3</v>
      </c>
      <c r="D4219" s="8"/>
      <c r="E4219" s="9"/>
      <c r="G4219" s="8"/>
      <c r="H4219" s="8"/>
    </row>
    <row r="4220" spans="1:8" x14ac:dyDescent="0.25">
      <c r="A4220" s="13">
        <v>3.680356473902981</v>
      </c>
      <c r="B4220" s="18">
        <v>9</v>
      </c>
      <c r="D4220" s="8"/>
      <c r="E4220" s="9"/>
      <c r="G4220" s="8"/>
      <c r="H4220" s="8"/>
    </row>
    <row r="4221" spans="1:8" x14ac:dyDescent="0.25">
      <c r="A4221" s="13">
        <v>3.680356473902981</v>
      </c>
      <c r="B4221" s="18">
        <v>6.5</v>
      </c>
      <c r="D4221" s="8"/>
      <c r="E4221" s="9"/>
      <c r="G4221" s="8"/>
      <c r="H4221" s="8"/>
    </row>
    <row r="4222" spans="1:8" x14ac:dyDescent="0.25">
      <c r="A4222" s="13">
        <v>3.679655611733518</v>
      </c>
      <c r="B4222" s="18">
        <v>24</v>
      </c>
      <c r="D4222" s="8"/>
      <c r="E4222" s="9"/>
      <c r="G4222" s="8"/>
      <c r="H4222" s="8"/>
    </row>
    <row r="4223" spans="1:8" x14ac:dyDescent="0.25">
      <c r="A4223" s="13">
        <v>3.6792776103077691</v>
      </c>
      <c r="B4223" s="18">
        <v>12.2</v>
      </c>
      <c r="D4223" s="8"/>
      <c r="E4223" s="9"/>
      <c r="G4223" s="8"/>
      <c r="H4223" s="8"/>
    </row>
    <row r="4224" spans="1:8" x14ac:dyDescent="0.25">
      <c r="A4224" s="13">
        <v>3.6788521667333587</v>
      </c>
      <c r="B4224" s="18">
        <v>17</v>
      </c>
      <c r="D4224" s="8"/>
      <c r="E4224" s="9"/>
      <c r="G4224" s="8"/>
      <c r="H4224" s="8"/>
    </row>
    <row r="4225" spans="1:8" x14ac:dyDescent="0.25">
      <c r="A4225" s="13">
        <v>3.6782460887323696</v>
      </c>
      <c r="B4225" s="18">
        <v>9.5</v>
      </c>
      <c r="D4225" s="8"/>
      <c r="E4225" s="9"/>
      <c r="G4225" s="8"/>
      <c r="H4225" s="8"/>
    </row>
    <row r="4226" spans="1:8" x14ac:dyDescent="0.25">
      <c r="A4226" s="13">
        <v>3.6776948716206941</v>
      </c>
      <c r="B4226" s="18">
        <v>11.7</v>
      </c>
      <c r="D4226" s="8"/>
      <c r="E4226" s="9"/>
      <c r="G4226" s="8"/>
      <c r="H4226" s="8"/>
    </row>
    <row r="4227" spans="1:8" x14ac:dyDescent="0.25">
      <c r="A4227" s="13">
        <v>3.6776450203164308</v>
      </c>
      <c r="B4227" s="18">
        <v>3</v>
      </c>
      <c r="D4227" s="8"/>
      <c r="E4227" s="9"/>
      <c r="G4227" s="8"/>
      <c r="H4227" s="8"/>
    </row>
    <row r="4228" spans="1:8" x14ac:dyDescent="0.25">
      <c r="A4228" s="13">
        <v>3.6776450203164308</v>
      </c>
      <c r="B4228" s="18">
        <v>2.7</v>
      </c>
      <c r="D4228" s="8"/>
      <c r="E4228" s="9"/>
      <c r="G4228" s="8"/>
      <c r="H4228" s="8"/>
    </row>
    <row r="4229" spans="1:8" x14ac:dyDescent="0.25">
      <c r="A4229" s="13">
        <v>3.6776186227042427</v>
      </c>
      <c r="B4229" s="18">
        <v>5.4</v>
      </c>
      <c r="D4229" s="8"/>
      <c r="E4229" s="9"/>
      <c r="G4229" s="8"/>
      <c r="H4229" s="8"/>
    </row>
    <row r="4230" spans="1:8" x14ac:dyDescent="0.25">
      <c r="A4230" s="13">
        <v>3.6776186227042427</v>
      </c>
      <c r="B4230" s="18">
        <v>7.8</v>
      </c>
      <c r="D4230" s="8"/>
      <c r="E4230" s="9"/>
      <c r="G4230" s="8"/>
      <c r="H4230" s="8"/>
    </row>
    <row r="4231" spans="1:8" x14ac:dyDescent="0.25">
      <c r="A4231" s="13">
        <v>3.6776186227042427</v>
      </c>
      <c r="B4231" s="18">
        <v>4</v>
      </c>
      <c r="D4231" s="8"/>
      <c r="E4231" s="9"/>
      <c r="G4231" s="8"/>
      <c r="H4231" s="8"/>
    </row>
    <row r="4232" spans="1:8" x14ac:dyDescent="0.25">
      <c r="A4232" s="13">
        <v>3.6775594819868038</v>
      </c>
      <c r="B4232" s="18">
        <v>8.8000000000000007</v>
      </c>
      <c r="D4232" s="8"/>
      <c r="E4232" s="9"/>
      <c r="G4232" s="8"/>
      <c r="H4232" s="8"/>
    </row>
    <row r="4233" spans="1:8" x14ac:dyDescent="0.25">
      <c r="A4233" s="13">
        <v>3.677097194427271</v>
      </c>
      <c r="B4233" s="18">
        <v>11</v>
      </c>
      <c r="D4233" s="8"/>
      <c r="E4233" s="9"/>
      <c r="G4233" s="8"/>
      <c r="H4233" s="8"/>
    </row>
    <row r="4234" spans="1:8" x14ac:dyDescent="0.25">
      <c r="A4234" s="13">
        <v>3.676815143219887</v>
      </c>
      <c r="B4234" s="18">
        <v>8.6999999999999993</v>
      </c>
      <c r="D4234" s="8"/>
      <c r="E4234" s="9"/>
      <c r="G4234" s="8"/>
      <c r="H4234" s="8"/>
    </row>
    <row r="4235" spans="1:8" x14ac:dyDescent="0.25">
      <c r="A4235" s="13">
        <v>3.6767252187222543</v>
      </c>
      <c r="B4235" s="18">
        <v>8.8000000000000007</v>
      </c>
      <c r="D4235" s="8"/>
      <c r="E4235" s="9"/>
      <c r="G4235" s="8"/>
      <c r="H4235" s="8"/>
    </row>
    <row r="4236" spans="1:8" x14ac:dyDescent="0.25">
      <c r="A4236" s="13">
        <v>3.6765512590302416</v>
      </c>
      <c r="B4236" s="18">
        <v>5.3</v>
      </c>
      <c r="D4236" s="8"/>
      <c r="E4236" s="9"/>
      <c r="G4236" s="8"/>
      <c r="H4236" s="8"/>
    </row>
    <row r="4237" spans="1:8" x14ac:dyDescent="0.25">
      <c r="A4237" s="13">
        <v>3.6761038874956156</v>
      </c>
      <c r="B4237" s="18">
        <v>13.2</v>
      </c>
      <c r="D4237" s="8"/>
      <c r="E4237" s="9"/>
      <c r="G4237" s="8"/>
      <c r="H4237" s="8"/>
    </row>
    <row r="4238" spans="1:8" x14ac:dyDescent="0.25">
      <c r="A4238" s="13">
        <v>3.6749859424496094</v>
      </c>
      <c r="B4238" s="18">
        <v>9.5</v>
      </c>
      <c r="D4238" s="8"/>
      <c r="E4238" s="9"/>
      <c r="G4238" s="8"/>
      <c r="H4238" s="8"/>
    </row>
    <row r="4239" spans="1:8" x14ac:dyDescent="0.25">
      <c r="A4239" s="13">
        <v>3.6749859424496094</v>
      </c>
      <c r="B4239" s="18">
        <v>20.5</v>
      </c>
      <c r="D4239" s="8"/>
      <c r="E4239" s="9"/>
      <c r="G4239" s="8"/>
      <c r="H4239" s="8"/>
    </row>
    <row r="4240" spans="1:8" x14ac:dyDescent="0.25">
      <c r="A4240" s="13">
        <v>3.6749859424496094</v>
      </c>
      <c r="B4240" s="18">
        <v>22</v>
      </c>
      <c r="D4240" s="8"/>
      <c r="E4240" s="9"/>
      <c r="G4240" s="8"/>
      <c r="H4240" s="8"/>
    </row>
    <row r="4241" spans="1:8" x14ac:dyDescent="0.25">
      <c r="A4241" s="13">
        <v>3.6749859424496094</v>
      </c>
      <c r="B4241" s="18">
        <v>22</v>
      </c>
      <c r="D4241" s="8"/>
      <c r="E4241" s="9"/>
      <c r="G4241" s="8"/>
      <c r="H4241" s="8"/>
    </row>
    <row r="4242" spans="1:8" x14ac:dyDescent="0.25">
      <c r="A4242" s="13">
        <v>3.6748795812376485</v>
      </c>
      <c r="B4242" s="18">
        <v>9.1999999999999993</v>
      </c>
      <c r="D4242" s="8"/>
      <c r="E4242" s="9"/>
      <c r="G4242" s="8"/>
      <c r="H4242" s="8"/>
    </row>
    <row r="4243" spans="1:8" x14ac:dyDescent="0.25">
      <c r="A4243" s="13">
        <v>3.6742062797387036</v>
      </c>
      <c r="B4243" s="18">
        <v>3</v>
      </c>
      <c r="D4243" s="8"/>
      <c r="E4243" s="9"/>
      <c r="G4243" s="8"/>
      <c r="H4243" s="8"/>
    </row>
    <row r="4244" spans="1:8" x14ac:dyDescent="0.25">
      <c r="A4244" s="13">
        <v>3.6735118459061371</v>
      </c>
      <c r="B4244" s="18">
        <v>4</v>
      </c>
      <c r="D4244" s="8"/>
      <c r="E4244" s="9"/>
      <c r="G4244" s="8"/>
      <c r="H4244" s="8"/>
    </row>
    <row r="4245" spans="1:8" x14ac:dyDescent="0.25">
      <c r="A4245" s="13">
        <v>3.673280305952813</v>
      </c>
      <c r="B4245" s="18">
        <v>3.3</v>
      </c>
      <c r="D4245" s="8"/>
      <c r="E4245" s="9"/>
      <c r="G4245" s="8"/>
      <c r="H4245" s="8"/>
    </row>
    <row r="4246" spans="1:8" x14ac:dyDescent="0.25">
      <c r="A4246" s="13">
        <v>3.673240772654403</v>
      </c>
      <c r="B4246" s="18">
        <v>19.2</v>
      </c>
      <c r="D4246" s="8"/>
      <c r="E4246" s="9"/>
      <c r="G4246" s="8"/>
      <c r="H4246" s="8"/>
    </row>
    <row r="4247" spans="1:8" x14ac:dyDescent="0.25">
      <c r="A4247" s="13">
        <v>3.6724649012676451</v>
      </c>
      <c r="B4247" s="18">
        <v>12.3</v>
      </c>
      <c r="D4247" s="8"/>
      <c r="E4247" s="9"/>
      <c r="G4247" s="8"/>
      <c r="H4247" s="8"/>
    </row>
    <row r="4248" spans="1:8" x14ac:dyDescent="0.25">
      <c r="A4248" s="13">
        <v>3.6724625676834548</v>
      </c>
      <c r="B4248" s="18">
        <v>3</v>
      </c>
      <c r="D4248" s="8"/>
      <c r="E4248" s="9"/>
      <c r="G4248" s="8"/>
      <c r="H4248" s="8"/>
    </row>
    <row r="4249" spans="1:8" x14ac:dyDescent="0.25">
      <c r="A4249" s="13">
        <v>3.6724625676834548</v>
      </c>
      <c r="B4249" s="18">
        <v>9</v>
      </c>
      <c r="D4249" s="8"/>
      <c r="E4249" s="9"/>
      <c r="G4249" s="8"/>
      <c r="H4249" s="8"/>
    </row>
    <row r="4250" spans="1:8" x14ac:dyDescent="0.25">
      <c r="A4250" s="13">
        <v>3.6715773947999328</v>
      </c>
      <c r="B4250" s="18">
        <v>16.8</v>
      </c>
      <c r="D4250" s="8"/>
      <c r="E4250" s="9"/>
      <c r="G4250" s="8"/>
      <c r="H4250" s="8"/>
    </row>
    <row r="4251" spans="1:8" x14ac:dyDescent="0.25">
      <c r="A4251" s="13">
        <v>3.6715130737429273</v>
      </c>
      <c r="B4251" s="18">
        <v>7.6</v>
      </c>
      <c r="D4251" s="8"/>
      <c r="E4251" s="9"/>
      <c r="G4251" s="8"/>
      <c r="H4251" s="8"/>
    </row>
    <row r="4252" spans="1:8" x14ac:dyDescent="0.25">
      <c r="A4252" s="13">
        <v>3.6714671891535069</v>
      </c>
      <c r="B4252" s="18">
        <v>11.4</v>
      </c>
      <c r="D4252" s="8"/>
      <c r="E4252" s="9"/>
      <c r="G4252" s="8"/>
      <c r="H4252" s="8"/>
    </row>
    <row r="4253" spans="1:8" x14ac:dyDescent="0.25">
      <c r="A4253" s="13">
        <v>3.6711590712446127</v>
      </c>
      <c r="B4253" s="18">
        <v>14</v>
      </c>
      <c r="D4253" s="8"/>
      <c r="E4253" s="9"/>
      <c r="G4253" s="8"/>
      <c r="H4253" s="8"/>
    </row>
    <row r="4254" spans="1:8" x14ac:dyDescent="0.25">
      <c r="A4254" s="13">
        <v>3.6707739947073996</v>
      </c>
      <c r="B4254" s="18">
        <v>10.5</v>
      </c>
      <c r="D4254" s="8"/>
      <c r="E4254" s="9"/>
      <c r="G4254" s="8"/>
      <c r="H4254" s="8"/>
    </row>
    <row r="4255" spans="1:8" x14ac:dyDescent="0.25">
      <c r="A4255" s="13">
        <v>3.6707634384942862</v>
      </c>
      <c r="B4255" s="18">
        <v>10</v>
      </c>
      <c r="D4255" s="8"/>
      <c r="E4255" s="9"/>
      <c r="G4255" s="8"/>
      <c r="H4255" s="8"/>
    </row>
    <row r="4256" spans="1:8" x14ac:dyDescent="0.25">
      <c r="A4256" s="13">
        <v>3.6707634384942862</v>
      </c>
      <c r="B4256" s="18">
        <v>21</v>
      </c>
      <c r="D4256" s="8"/>
      <c r="E4256" s="9"/>
      <c r="G4256" s="8"/>
      <c r="H4256" s="8"/>
    </row>
    <row r="4257" spans="1:8" x14ac:dyDescent="0.25">
      <c r="A4257" s="13">
        <v>3.6707634384942862</v>
      </c>
      <c r="B4257" s="18">
        <v>7.5</v>
      </c>
      <c r="D4257" s="8"/>
      <c r="E4257" s="9"/>
      <c r="G4257" s="8"/>
      <c r="H4257" s="8"/>
    </row>
    <row r="4258" spans="1:8" x14ac:dyDescent="0.25">
      <c r="A4258" s="13">
        <v>3.6705054912070048</v>
      </c>
      <c r="B4258" s="18">
        <v>23</v>
      </c>
      <c r="D4258" s="8"/>
      <c r="E4258" s="9"/>
      <c r="G4258" s="8"/>
      <c r="H4258" s="8"/>
    </row>
    <row r="4259" spans="1:8" x14ac:dyDescent="0.25">
      <c r="A4259" s="13">
        <v>3.6700596878350655</v>
      </c>
      <c r="B4259" s="18">
        <v>5.5</v>
      </c>
      <c r="D4259" s="8"/>
      <c r="E4259" s="9"/>
      <c r="G4259" s="8"/>
      <c r="H4259" s="8"/>
    </row>
    <row r="4260" spans="1:8" x14ac:dyDescent="0.25">
      <c r="A4260" s="13">
        <v>3.6698519111693964</v>
      </c>
      <c r="B4260" s="18">
        <v>6.5</v>
      </c>
      <c r="D4260" s="8"/>
      <c r="E4260" s="9"/>
      <c r="G4260" s="8"/>
      <c r="H4260" s="8"/>
    </row>
    <row r="4261" spans="1:8" x14ac:dyDescent="0.25">
      <c r="A4261" s="13">
        <v>3.6697795229687959</v>
      </c>
      <c r="B4261" s="18">
        <v>9.9</v>
      </c>
      <c r="D4261" s="8"/>
      <c r="E4261" s="9"/>
      <c r="G4261" s="8"/>
      <c r="H4261" s="8"/>
    </row>
    <row r="4262" spans="1:8" x14ac:dyDescent="0.25">
      <c r="A4262" s="13">
        <v>3.6694931692460937</v>
      </c>
      <c r="B4262" s="18">
        <v>16.8</v>
      </c>
      <c r="D4262" s="8"/>
      <c r="E4262" s="9"/>
      <c r="G4262" s="8"/>
      <c r="H4262" s="8"/>
    </row>
    <row r="4263" spans="1:8" x14ac:dyDescent="0.25">
      <c r="A4263" s="13">
        <v>3.6686674860265622</v>
      </c>
      <c r="B4263" s="18">
        <v>11.9</v>
      </c>
      <c r="D4263" s="8"/>
      <c r="E4263" s="9"/>
      <c r="G4263" s="8"/>
      <c r="H4263" s="8"/>
    </row>
    <row r="4264" spans="1:8" x14ac:dyDescent="0.25">
      <c r="A4264" s="13">
        <v>3.6686521865166246</v>
      </c>
      <c r="B4264" s="18">
        <v>12</v>
      </c>
      <c r="D4264" s="8"/>
      <c r="E4264" s="9"/>
      <c r="G4264" s="8"/>
      <c r="H4264" s="8"/>
    </row>
    <row r="4265" spans="1:8" x14ac:dyDescent="0.25">
      <c r="A4265" s="13">
        <v>3.6685447510941804</v>
      </c>
      <c r="B4265" s="18">
        <v>16.5</v>
      </c>
      <c r="D4265" s="8"/>
      <c r="E4265" s="9"/>
      <c r="G4265" s="8"/>
      <c r="H4265" s="8"/>
    </row>
    <row r="4266" spans="1:8" x14ac:dyDescent="0.25">
      <c r="A4266" s="13">
        <v>3.6685447510941804</v>
      </c>
      <c r="B4266" s="18">
        <v>12.5</v>
      </c>
      <c r="D4266" s="8"/>
      <c r="E4266" s="9"/>
      <c r="G4266" s="8"/>
      <c r="H4266" s="8"/>
    </row>
    <row r="4267" spans="1:8" x14ac:dyDescent="0.25">
      <c r="A4267" s="13">
        <v>3.6683738763366698</v>
      </c>
      <c r="B4267" s="18">
        <v>3.3</v>
      </c>
      <c r="D4267" s="8"/>
      <c r="E4267" s="9"/>
      <c r="G4267" s="8"/>
      <c r="H4267" s="8"/>
    </row>
    <row r="4268" spans="1:8" x14ac:dyDescent="0.25">
      <c r="A4268" s="13">
        <v>3.6681465662482062</v>
      </c>
      <c r="B4268" s="18">
        <v>11.9</v>
      </c>
      <c r="D4268" s="8"/>
      <c r="E4268" s="9"/>
      <c r="G4268" s="8"/>
      <c r="H4268" s="8"/>
    </row>
    <row r="4269" spans="1:8" x14ac:dyDescent="0.25">
      <c r="A4269" s="13">
        <v>3.6680352867906492</v>
      </c>
      <c r="B4269" s="18">
        <v>2.2000000000000002</v>
      </c>
      <c r="D4269" s="8"/>
      <c r="E4269" s="9"/>
      <c r="G4269" s="8"/>
      <c r="H4269" s="8"/>
    </row>
    <row r="4270" spans="1:8" x14ac:dyDescent="0.25">
      <c r="A4270" s="13">
        <v>3.6680352867906492</v>
      </c>
      <c r="B4270" s="18">
        <v>3</v>
      </c>
      <c r="D4270" s="14"/>
      <c r="E4270" s="9"/>
      <c r="G4270" s="8"/>
      <c r="H4270" s="8"/>
    </row>
    <row r="4271" spans="1:8" x14ac:dyDescent="0.25">
      <c r="A4271" s="13">
        <v>3.6679484358574039</v>
      </c>
      <c r="B4271" s="18">
        <v>11.3</v>
      </c>
      <c r="D4271" s="8"/>
      <c r="E4271" s="9"/>
      <c r="G4271" s="8"/>
      <c r="H4271" s="8"/>
    </row>
    <row r="4272" spans="1:8" x14ac:dyDescent="0.25">
      <c r="A4272" s="13">
        <v>3.6677724447407547</v>
      </c>
      <c r="B4272" s="18">
        <v>7.6</v>
      </c>
      <c r="D4272" s="8"/>
      <c r="E4272" s="9"/>
      <c r="G4272" s="8"/>
      <c r="H4272" s="8"/>
    </row>
    <row r="4273" spans="1:8" x14ac:dyDescent="0.25">
      <c r="A4273" s="13">
        <v>3.6672446851981837</v>
      </c>
      <c r="B4273" s="18">
        <v>9</v>
      </c>
      <c r="D4273" s="8"/>
      <c r="E4273" s="9"/>
      <c r="G4273" s="8"/>
      <c r="H4273" s="8"/>
    </row>
    <row r="4274" spans="1:8" x14ac:dyDescent="0.25">
      <c r="A4274" s="13">
        <v>3.6672125316398767</v>
      </c>
      <c r="B4274" s="18">
        <v>20.5</v>
      </c>
      <c r="D4274" s="8"/>
      <c r="E4274" s="9"/>
      <c r="G4274" s="8"/>
      <c r="H4274" s="8"/>
    </row>
    <row r="4275" spans="1:8" x14ac:dyDescent="0.25">
      <c r="A4275" s="13">
        <v>3.6671704107733292</v>
      </c>
      <c r="B4275" s="18">
        <v>3.1</v>
      </c>
      <c r="D4275" s="8"/>
      <c r="E4275" s="9"/>
      <c r="G4275" s="8"/>
      <c r="H4275" s="8"/>
    </row>
    <row r="4276" spans="1:8" x14ac:dyDescent="0.25">
      <c r="A4276" s="13">
        <v>3.6669652748683599</v>
      </c>
      <c r="B4276" s="18">
        <v>8.5</v>
      </c>
      <c r="D4276" s="8"/>
      <c r="E4276" s="9"/>
      <c r="G4276" s="8"/>
      <c r="H4276" s="8"/>
    </row>
    <row r="4277" spans="1:8" x14ac:dyDescent="0.25">
      <c r="A4277" s="13">
        <v>3.6662617128432511</v>
      </c>
      <c r="B4277" s="18">
        <v>18</v>
      </c>
      <c r="D4277" s="8"/>
      <c r="E4277" s="9"/>
      <c r="G4277" s="8"/>
      <c r="H4277" s="8"/>
    </row>
    <row r="4278" spans="1:8" x14ac:dyDescent="0.25">
      <c r="A4278" s="13">
        <v>3.6662617128432511</v>
      </c>
      <c r="B4278" s="18">
        <v>10.5</v>
      </c>
      <c r="D4278" s="8"/>
      <c r="E4278" s="9"/>
      <c r="G4278" s="8"/>
      <c r="H4278" s="8"/>
    </row>
    <row r="4279" spans="1:8" x14ac:dyDescent="0.25">
      <c r="A4279" s="13">
        <v>3.666137329694104</v>
      </c>
      <c r="B4279" s="18">
        <v>4.3</v>
      </c>
      <c r="D4279" s="8"/>
      <c r="E4279" s="9"/>
      <c r="G4279" s="8"/>
      <c r="H4279" s="8"/>
    </row>
    <row r="4280" spans="1:8" x14ac:dyDescent="0.25">
      <c r="A4280" s="13">
        <v>3.666045394059585</v>
      </c>
      <c r="B4280" s="18">
        <v>6.1</v>
      </c>
      <c r="D4280" s="8"/>
      <c r="E4280" s="9"/>
      <c r="G4280" s="8"/>
      <c r="H4280" s="8"/>
    </row>
    <row r="4281" spans="1:8" x14ac:dyDescent="0.25">
      <c r="A4281" s="13">
        <v>3.6659304309437486</v>
      </c>
      <c r="B4281" s="18">
        <v>12.3</v>
      </c>
      <c r="D4281" s="8"/>
      <c r="E4281" s="9"/>
      <c r="G4281" s="8"/>
      <c r="H4281" s="8"/>
    </row>
    <row r="4282" spans="1:8" x14ac:dyDescent="0.25">
      <c r="A4282" s="13">
        <v>3.6659206615285971</v>
      </c>
      <c r="B4282" s="18">
        <v>9.4</v>
      </c>
      <c r="D4282" s="8"/>
      <c r="E4282" s="9"/>
      <c r="G4282" s="8"/>
      <c r="H4282" s="8"/>
    </row>
    <row r="4283" spans="1:8" x14ac:dyDescent="0.25">
      <c r="A4283" s="13">
        <v>3.6659147260572982</v>
      </c>
      <c r="B4283" s="18">
        <v>0</v>
      </c>
      <c r="D4283" s="8"/>
      <c r="E4283" s="9"/>
      <c r="G4283" s="8"/>
      <c r="H4283" s="8"/>
    </row>
    <row r="4284" spans="1:8" x14ac:dyDescent="0.25">
      <c r="A4284" s="13">
        <v>3.6651029232592403</v>
      </c>
      <c r="B4284" s="18">
        <v>10.7</v>
      </c>
      <c r="D4284" s="8"/>
      <c r="E4284" s="9"/>
      <c r="G4284" s="8"/>
      <c r="H4284" s="8"/>
    </row>
    <row r="4285" spans="1:8" x14ac:dyDescent="0.25">
      <c r="A4285" s="13">
        <v>3.6651029232592403</v>
      </c>
      <c r="B4285" s="18">
        <v>4.3</v>
      </c>
      <c r="D4285" s="8"/>
      <c r="E4285" s="9"/>
      <c r="G4285" s="8"/>
      <c r="H4285" s="8"/>
    </row>
    <row r="4286" spans="1:8" x14ac:dyDescent="0.25">
      <c r="A4286" s="13">
        <v>3.66503010005985</v>
      </c>
      <c r="B4286" s="18">
        <v>11.8</v>
      </c>
      <c r="D4286" s="8"/>
      <c r="E4286" s="9"/>
      <c r="G4286" s="8"/>
      <c r="H4286" s="8"/>
    </row>
    <row r="4287" spans="1:8" x14ac:dyDescent="0.25">
      <c r="A4287" s="13">
        <v>3.66503010005985</v>
      </c>
      <c r="B4287" s="18">
        <v>15.7</v>
      </c>
      <c r="D4287" s="8"/>
      <c r="E4287" s="9"/>
      <c r="G4287" s="8"/>
      <c r="H4287" s="8"/>
    </row>
    <row r="4288" spans="1:8" x14ac:dyDescent="0.25">
      <c r="A4288" s="13">
        <v>3.6646232708685318</v>
      </c>
      <c r="B4288" s="18">
        <v>12.8</v>
      </c>
      <c r="D4288" s="8"/>
      <c r="E4288" s="9"/>
      <c r="G4288" s="8"/>
      <c r="H4288" s="8"/>
    </row>
    <row r="4289" spans="1:8" x14ac:dyDescent="0.25">
      <c r="A4289" s="13">
        <v>3.6642851849898834</v>
      </c>
      <c r="B4289" s="18">
        <v>3.4</v>
      </c>
      <c r="D4289" s="8"/>
      <c r="E4289" s="9"/>
      <c r="G4289" s="8"/>
      <c r="H4289" s="8"/>
    </row>
    <row r="4290" spans="1:8" x14ac:dyDescent="0.25">
      <c r="A4290" s="13">
        <v>3.6642465494108811</v>
      </c>
      <c r="B4290" s="18">
        <v>1</v>
      </c>
      <c r="D4290" s="8"/>
      <c r="E4290" s="9"/>
      <c r="G4290" s="8"/>
      <c r="H4290" s="8"/>
    </row>
    <row r="4291" spans="1:8" x14ac:dyDescent="0.25">
      <c r="A4291" s="13">
        <v>3.6639293667105557</v>
      </c>
      <c r="B4291" s="18">
        <v>6.9</v>
      </c>
      <c r="D4291" s="8"/>
      <c r="E4291" s="9"/>
      <c r="G4291" s="8"/>
      <c r="H4291" s="8"/>
    </row>
    <row r="4292" spans="1:8" x14ac:dyDescent="0.25">
      <c r="A4292" s="13">
        <v>3.6637259319020812</v>
      </c>
      <c r="B4292" s="18">
        <v>4.3</v>
      </c>
      <c r="D4292" s="8"/>
      <c r="E4292" s="9"/>
      <c r="G4292" s="8"/>
      <c r="H4292" s="8"/>
    </row>
    <row r="4293" spans="1:8" x14ac:dyDescent="0.25">
      <c r="A4293" s="13">
        <v>3.6629893207745119</v>
      </c>
      <c r="B4293" s="18">
        <v>10</v>
      </c>
      <c r="D4293" s="8"/>
      <c r="E4293" s="9"/>
      <c r="G4293" s="8"/>
      <c r="H4293" s="8"/>
    </row>
    <row r="4294" spans="1:8" x14ac:dyDescent="0.25">
      <c r="A4294" s="13">
        <v>3.6620089507180995</v>
      </c>
      <c r="B4294" s="18">
        <v>10.5</v>
      </c>
      <c r="D4294" s="8"/>
      <c r="E4294" s="9"/>
      <c r="G4294" s="8"/>
      <c r="H4294" s="8"/>
    </row>
    <row r="4295" spans="1:8" x14ac:dyDescent="0.25">
      <c r="A4295" s="13">
        <v>3.6618759783115022</v>
      </c>
      <c r="B4295" s="18">
        <v>15.1</v>
      </c>
      <c r="D4295" s="8"/>
      <c r="E4295" s="9"/>
      <c r="G4295" s="8"/>
      <c r="H4295" s="8"/>
    </row>
    <row r="4296" spans="1:8" x14ac:dyDescent="0.25">
      <c r="A4296" s="13">
        <v>3.6614135512587636</v>
      </c>
      <c r="B4296" s="18">
        <v>17</v>
      </c>
      <c r="D4296" s="8"/>
      <c r="E4296" s="9"/>
      <c r="G4296" s="8"/>
      <c r="H4296" s="8"/>
    </row>
    <row r="4297" spans="1:8" x14ac:dyDescent="0.25">
      <c r="A4297" s="13">
        <v>3.6614135512587636</v>
      </c>
      <c r="B4297" s="18">
        <v>22.1</v>
      </c>
      <c r="D4297" s="8"/>
      <c r="E4297" s="9"/>
      <c r="G4297" s="8"/>
      <c r="H4297" s="8"/>
    </row>
    <row r="4298" spans="1:8" x14ac:dyDescent="0.25">
      <c r="A4298" s="13">
        <v>3.6614135512587636</v>
      </c>
      <c r="B4298" s="18">
        <v>11.4</v>
      </c>
      <c r="D4298" s="8"/>
      <c r="E4298" s="9"/>
      <c r="G4298" s="8"/>
      <c r="H4298" s="8"/>
    </row>
    <row r="4299" spans="1:8" x14ac:dyDescent="0.25">
      <c r="A4299" s="13">
        <v>3.6614135512587636</v>
      </c>
      <c r="B4299" s="18">
        <v>10.4</v>
      </c>
      <c r="D4299" s="8"/>
      <c r="E4299" s="9"/>
      <c r="G4299" s="8"/>
      <c r="H4299" s="8"/>
    </row>
    <row r="4300" spans="1:8" x14ac:dyDescent="0.25">
      <c r="A4300" s="13">
        <v>3.6614135512587636</v>
      </c>
      <c r="B4300" s="18">
        <v>1</v>
      </c>
      <c r="D4300" s="8"/>
      <c r="E4300" s="9"/>
      <c r="G4300" s="8"/>
      <c r="H4300" s="8"/>
    </row>
    <row r="4301" spans="1:8" x14ac:dyDescent="0.25">
      <c r="A4301" s="13">
        <v>3.6613084733226025</v>
      </c>
      <c r="B4301" s="18">
        <v>1</v>
      </c>
      <c r="D4301" s="8"/>
      <c r="E4301" s="9"/>
      <c r="G4301" s="8"/>
      <c r="H4301" s="8"/>
    </row>
    <row r="4302" spans="1:8" x14ac:dyDescent="0.25">
      <c r="A4302" s="13">
        <v>3.6610142319124543</v>
      </c>
      <c r="B4302" s="18">
        <v>9</v>
      </c>
      <c r="D4302" s="8"/>
      <c r="E4302" s="9"/>
      <c r="G4302" s="8"/>
      <c r="H4302" s="8"/>
    </row>
    <row r="4303" spans="1:8" x14ac:dyDescent="0.25">
      <c r="A4303" s="13">
        <v>3.6609109292651989</v>
      </c>
      <c r="B4303" s="18">
        <v>22.5</v>
      </c>
      <c r="D4303" s="8"/>
      <c r="E4303" s="9"/>
      <c r="G4303" s="8"/>
      <c r="H4303" s="8"/>
    </row>
    <row r="4304" spans="1:8" x14ac:dyDescent="0.25">
      <c r="A4304" s="13">
        <v>3.6606488601134721</v>
      </c>
      <c r="B4304" s="18">
        <v>8.6999999999999993</v>
      </c>
      <c r="D4304" s="8"/>
      <c r="E4304" s="9"/>
      <c r="G4304" s="8"/>
      <c r="H4304" s="8"/>
    </row>
    <row r="4305" spans="1:8" x14ac:dyDescent="0.25">
      <c r="A4305" s="13">
        <v>3.660633216642379</v>
      </c>
      <c r="B4305" s="18">
        <v>10.4</v>
      </c>
      <c r="D4305" s="8"/>
      <c r="E4305" s="9"/>
      <c r="G4305" s="8"/>
      <c r="H4305" s="8"/>
    </row>
    <row r="4306" spans="1:8" x14ac:dyDescent="0.25">
      <c r="A4306" s="13">
        <v>3.6606102255555553</v>
      </c>
      <c r="B4306" s="18">
        <v>13</v>
      </c>
      <c r="D4306" s="8"/>
      <c r="E4306" s="9"/>
      <c r="G4306" s="8"/>
      <c r="H4306" s="8"/>
    </row>
    <row r="4307" spans="1:8" x14ac:dyDescent="0.25">
      <c r="A4307" s="13">
        <v>3.6602071786059782</v>
      </c>
      <c r="B4307" s="18">
        <v>11.4</v>
      </c>
      <c r="D4307" s="8"/>
      <c r="E4307" s="9"/>
      <c r="G4307" s="8"/>
      <c r="H4307" s="8"/>
    </row>
    <row r="4308" spans="1:8" x14ac:dyDescent="0.25">
      <c r="A4308" s="13">
        <v>3.6600482106052752</v>
      </c>
      <c r="B4308" s="18">
        <v>9.1999999999999993</v>
      </c>
      <c r="D4308" s="8"/>
      <c r="E4308" s="9"/>
      <c r="G4308" s="8"/>
      <c r="H4308" s="8"/>
    </row>
    <row r="4309" spans="1:8" x14ac:dyDescent="0.25">
      <c r="A4309" s="13">
        <v>3.6600482106052752</v>
      </c>
      <c r="B4309" s="18">
        <v>9</v>
      </c>
      <c r="D4309" s="8"/>
      <c r="E4309" s="9"/>
      <c r="G4309" s="8"/>
      <c r="H4309" s="8"/>
    </row>
    <row r="4310" spans="1:8" x14ac:dyDescent="0.25">
      <c r="A4310" s="13">
        <v>3.6599377597064526</v>
      </c>
      <c r="B4310" s="18">
        <v>27</v>
      </c>
      <c r="D4310" s="8"/>
      <c r="E4310" s="9"/>
      <c r="G4310" s="8"/>
      <c r="H4310" s="8"/>
    </row>
    <row r="4311" spans="1:8" x14ac:dyDescent="0.25">
      <c r="A4311" s="13">
        <v>3.6599296546172702</v>
      </c>
      <c r="B4311" s="18">
        <v>8.6999999999999993</v>
      </c>
      <c r="D4311" s="8"/>
      <c r="E4311" s="9"/>
      <c r="G4311" s="8"/>
      <c r="H4311" s="8"/>
    </row>
    <row r="4312" spans="1:8" x14ac:dyDescent="0.25">
      <c r="A4312" s="13">
        <v>3.6593936467619312</v>
      </c>
      <c r="B4312" s="18">
        <v>9</v>
      </c>
      <c r="D4312" s="8"/>
      <c r="E4312" s="9"/>
      <c r="G4312" s="8"/>
      <c r="H4312" s="8"/>
    </row>
    <row r="4313" spans="1:8" x14ac:dyDescent="0.25">
      <c r="A4313" s="13">
        <v>3.6593865266174461</v>
      </c>
      <c r="B4313" s="18">
        <v>7</v>
      </c>
      <c r="D4313" s="8"/>
      <c r="E4313" s="9"/>
      <c r="G4313" s="8"/>
      <c r="H4313" s="8"/>
    </row>
    <row r="4314" spans="1:8" x14ac:dyDescent="0.25">
      <c r="A4314" s="13">
        <v>3.6593865266174461</v>
      </c>
      <c r="B4314" s="18">
        <v>3</v>
      </c>
      <c r="D4314" s="8"/>
      <c r="E4314" s="9"/>
      <c r="G4314" s="8"/>
      <c r="H4314" s="8"/>
    </row>
    <row r="4315" spans="1:8" x14ac:dyDescent="0.25">
      <c r="A4315" s="13">
        <v>3.6586367536013582</v>
      </c>
      <c r="B4315" s="18">
        <v>9.4</v>
      </c>
      <c r="D4315" s="8"/>
      <c r="E4315" s="9"/>
      <c r="G4315" s="8"/>
      <c r="H4315" s="8"/>
    </row>
    <row r="4316" spans="1:8" x14ac:dyDescent="0.25">
      <c r="A4316" s="13">
        <v>3.6584828053197671</v>
      </c>
      <c r="B4316" s="18">
        <v>7.2</v>
      </c>
      <c r="D4316" s="8"/>
      <c r="E4316" s="9"/>
      <c r="G4316" s="8"/>
      <c r="H4316" s="8"/>
    </row>
    <row r="4317" spans="1:8" x14ac:dyDescent="0.25">
      <c r="A4317" s="13">
        <v>3.6584828053197671</v>
      </c>
      <c r="B4317" s="18">
        <v>7.9</v>
      </c>
      <c r="D4317" s="8"/>
      <c r="E4317" s="9"/>
      <c r="G4317" s="8"/>
      <c r="H4317" s="8"/>
    </row>
    <row r="4318" spans="1:8" x14ac:dyDescent="0.25">
      <c r="A4318" s="13">
        <v>3.6584615597999952</v>
      </c>
      <c r="B4318" s="18">
        <v>12.4</v>
      </c>
      <c r="D4318" s="8"/>
      <c r="E4318" s="9"/>
      <c r="G4318" s="8"/>
      <c r="H4318" s="8"/>
    </row>
    <row r="4319" spans="1:8" x14ac:dyDescent="0.25">
      <c r="A4319" s="13">
        <v>3.6579089563557639</v>
      </c>
      <c r="B4319" s="18">
        <v>16.2</v>
      </c>
      <c r="D4319" s="8"/>
      <c r="E4319" s="9"/>
      <c r="G4319" s="8"/>
      <c r="H4319" s="8"/>
    </row>
    <row r="4320" spans="1:8" x14ac:dyDescent="0.25">
      <c r="A4320" s="13">
        <v>3.6579089563557639</v>
      </c>
      <c r="B4320" s="18">
        <v>12.4</v>
      </c>
      <c r="D4320" s="8"/>
      <c r="E4320" s="9"/>
      <c r="G4320" s="8"/>
      <c r="H4320" s="8"/>
    </row>
    <row r="4321" spans="1:8" x14ac:dyDescent="0.25">
      <c r="A4321" s="13">
        <v>3.6577432788350248</v>
      </c>
      <c r="B4321" s="18">
        <v>7.6</v>
      </c>
      <c r="D4321" s="8"/>
      <c r="E4321" s="9"/>
      <c r="G4321" s="8"/>
      <c r="H4321" s="8"/>
    </row>
    <row r="4322" spans="1:8" x14ac:dyDescent="0.25">
      <c r="A4322" s="13">
        <v>3.6573737422650976</v>
      </c>
      <c r="B4322" s="18">
        <v>14.5</v>
      </c>
      <c r="D4322" s="8"/>
      <c r="E4322" s="9"/>
      <c r="G4322" s="8"/>
      <c r="H4322" s="8"/>
    </row>
    <row r="4323" spans="1:8" x14ac:dyDescent="0.25">
      <c r="A4323" s="13">
        <v>3.6570291159629553</v>
      </c>
      <c r="B4323" s="18">
        <v>6</v>
      </c>
      <c r="D4323" s="8"/>
      <c r="E4323" s="9"/>
      <c r="G4323" s="8"/>
      <c r="H4323" s="8"/>
    </row>
    <row r="4324" spans="1:8" x14ac:dyDescent="0.25">
      <c r="A4324" s="13">
        <v>3.6567803104172354</v>
      </c>
      <c r="B4324" s="18">
        <v>4.2</v>
      </c>
      <c r="D4324" s="8"/>
      <c r="E4324" s="9"/>
      <c r="G4324" s="8"/>
      <c r="H4324" s="8"/>
    </row>
    <row r="4325" spans="1:8" x14ac:dyDescent="0.25">
      <c r="A4325" s="13">
        <v>3.6567004407661536</v>
      </c>
      <c r="B4325" s="18">
        <v>3</v>
      </c>
      <c r="D4325" s="8"/>
      <c r="E4325" s="9"/>
      <c r="G4325" s="8"/>
      <c r="H4325" s="8"/>
    </row>
    <row r="4326" spans="1:8" x14ac:dyDescent="0.25">
      <c r="A4326" s="13">
        <v>3.6566884253098757</v>
      </c>
      <c r="B4326" s="18">
        <v>11.3</v>
      </c>
      <c r="D4326" s="8"/>
      <c r="E4326" s="9"/>
      <c r="G4326" s="8"/>
      <c r="H4326" s="8"/>
    </row>
    <row r="4327" spans="1:8" x14ac:dyDescent="0.25">
      <c r="A4327" s="13">
        <v>3.6565036065597116</v>
      </c>
      <c r="B4327" s="18">
        <v>4.8</v>
      </c>
      <c r="D4327" s="8"/>
      <c r="E4327" s="9"/>
      <c r="G4327" s="8"/>
      <c r="H4327" s="8"/>
    </row>
    <row r="4328" spans="1:8" x14ac:dyDescent="0.25">
      <c r="A4328" s="13">
        <v>3.6564002759140268</v>
      </c>
      <c r="B4328" s="18">
        <v>4</v>
      </c>
      <c r="D4328" s="8"/>
      <c r="E4328" s="9"/>
      <c r="G4328" s="8"/>
      <c r="H4328" s="8"/>
    </row>
    <row r="4329" spans="1:8" x14ac:dyDescent="0.25">
      <c r="A4329" s="13">
        <v>3.6563128940444347</v>
      </c>
      <c r="B4329" s="18">
        <v>10.3</v>
      </c>
      <c r="D4329" s="8"/>
      <c r="E4329" s="9"/>
      <c r="G4329" s="8"/>
      <c r="H4329" s="8"/>
    </row>
    <row r="4330" spans="1:8" x14ac:dyDescent="0.25">
      <c r="A4330" s="13">
        <v>3.6561078022963107</v>
      </c>
      <c r="B4330" s="18">
        <v>11</v>
      </c>
      <c r="D4330" s="8"/>
      <c r="E4330" s="9"/>
      <c r="G4330" s="8"/>
      <c r="H4330" s="8"/>
    </row>
    <row r="4331" spans="1:8" x14ac:dyDescent="0.25">
      <c r="A4331" s="13">
        <v>3.6557082824666152</v>
      </c>
      <c r="B4331" s="18">
        <v>6</v>
      </c>
      <c r="D4331" s="8"/>
      <c r="E4331" s="9"/>
      <c r="G4331" s="8"/>
      <c r="H4331" s="8"/>
    </row>
    <row r="4332" spans="1:8" x14ac:dyDescent="0.25">
      <c r="A4332" s="13">
        <v>3.6555728965463965</v>
      </c>
      <c r="B4332" s="18">
        <v>5.7</v>
      </c>
      <c r="D4332" s="8"/>
      <c r="E4332" s="9"/>
      <c r="G4332" s="8"/>
      <c r="H4332" s="8"/>
    </row>
    <row r="4333" spans="1:8" x14ac:dyDescent="0.25">
      <c r="A4333" s="13">
        <v>3.6548195703044111</v>
      </c>
      <c r="B4333" s="18">
        <v>24</v>
      </c>
      <c r="D4333" s="8"/>
      <c r="E4333" s="9"/>
      <c r="G4333" s="8"/>
      <c r="H4333" s="8"/>
    </row>
    <row r="4334" spans="1:8" x14ac:dyDescent="0.25">
      <c r="A4334" s="13">
        <v>3.6546805362693213</v>
      </c>
      <c r="B4334" s="18">
        <v>12</v>
      </c>
      <c r="D4334" s="8"/>
      <c r="E4334" s="9"/>
      <c r="G4334" s="8"/>
      <c r="H4334" s="8"/>
    </row>
    <row r="4335" spans="1:8" x14ac:dyDescent="0.25">
      <c r="A4335" s="13">
        <v>3.6546805362693213</v>
      </c>
      <c r="B4335" s="18">
        <v>9.6999999999999993</v>
      </c>
      <c r="D4335" s="8"/>
      <c r="E4335" s="9"/>
      <c r="G4335" s="8"/>
      <c r="H4335" s="8"/>
    </row>
    <row r="4336" spans="1:8" x14ac:dyDescent="0.25">
      <c r="A4336" s="13">
        <v>3.6546529394289511</v>
      </c>
      <c r="B4336" s="18">
        <v>15</v>
      </c>
      <c r="D4336" s="8"/>
      <c r="E4336" s="9"/>
      <c r="G4336" s="8"/>
      <c r="H4336" s="8"/>
    </row>
    <row r="4337" spans="1:8" x14ac:dyDescent="0.25">
      <c r="A4337" s="13">
        <v>3.6544816807563825</v>
      </c>
      <c r="B4337" s="18">
        <v>10.199999999999999</v>
      </c>
      <c r="D4337" s="8"/>
      <c r="E4337" s="9"/>
      <c r="G4337" s="8"/>
      <c r="H4337" s="8"/>
    </row>
    <row r="4338" spans="1:8" x14ac:dyDescent="0.25">
      <c r="A4338" s="13">
        <v>3.6543468875149738</v>
      </c>
      <c r="B4338" s="18">
        <v>5.4</v>
      </c>
      <c r="D4338" s="8"/>
      <c r="E4338" s="9"/>
      <c r="G4338" s="8"/>
      <c r="H4338" s="8"/>
    </row>
    <row r="4339" spans="1:8" x14ac:dyDescent="0.25">
      <c r="A4339" s="13">
        <v>3.6543468875149738</v>
      </c>
      <c r="B4339" s="18">
        <v>5.2</v>
      </c>
      <c r="D4339" s="8"/>
      <c r="E4339" s="9"/>
      <c r="G4339" s="8"/>
      <c r="H4339" s="8"/>
    </row>
    <row r="4340" spans="1:8" x14ac:dyDescent="0.25">
      <c r="A4340" s="13">
        <v>3.6542699701277934</v>
      </c>
      <c r="B4340" s="18">
        <v>2</v>
      </c>
      <c r="D4340" s="8"/>
      <c r="E4340" s="9"/>
      <c r="G4340" s="8"/>
      <c r="H4340" s="8"/>
    </row>
    <row r="4341" spans="1:8" x14ac:dyDescent="0.25">
      <c r="A4341" s="13">
        <v>3.6542699701277934</v>
      </c>
      <c r="B4341" s="18">
        <v>2</v>
      </c>
      <c r="D4341" s="8"/>
      <c r="E4341" s="9"/>
      <c r="G4341" s="8"/>
      <c r="H4341" s="8"/>
    </row>
    <row r="4342" spans="1:8" x14ac:dyDescent="0.25">
      <c r="A4342" s="13">
        <v>3.6541642282888755</v>
      </c>
      <c r="B4342" s="18">
        <v>7</v>
      </c>
      <c r="D4342" s="8"/>
      <c r="E4342" s="9"/>
      <c r="G4342" s="8"/>
      <c r="H4342" s="8"/>
    </row>
    <row r="4343" spans="1:8" x14ac:dyDescent="0.25">
      <c r="A4343" s="13">
        <v>3.6536624247152898</v>
      </c>
      <c r="B4343" s="18">
        <v>2.2999999999999998</v>
      </c>
      <c r="D4343" s="8"/>
      <c r="E4343" s="9"/>
      <c r="G4343" s="8"/>
      <c r="H4343" s="8"/>
    </row>
    <row r="4344" spans="1:8" x14ac:dyDescent="0.25">
      <c r="A4344" s="13">
        <v>3.6534480063703558</v>
      </c>
      <c r="B4344" s="18">
        <v>8</v>
      </c>
      <c r="D4344" s="8"/>
      <c r="E4344" s="9"/>
      <c r="G4344" s="8"/>
      <c r="H4344" s="8"/>
    </row>
    <row r="4345" spans="1:8" x14ac:dyDescent="0.25">
      <c r="A4345" s="13">
        <v>3.6534480063703558</v>
      </c>
      <c r="B4345" s="18">
        <v>20</v>
      </c>
      <c r="D4345" s="8"/>
      <c r="E4345" s="9"/>
      <c r="G4345" s="8"/>
      <c r="H4345" s="8"/>
    </row>
    <row r="4346" spans="1:8" x14ac:dyDescent="0.25">
      <c r="A4346" s="13">
        <v>3.6533339332714325</v>
      </c>
      <c r="B4346" s="18">
        <v>5.9</v>
      </c>
      <c r="D4346" s="8"/>
      <c r="E4346" s="9"/>
      <c r="G4346" s="8"/>
      <c r="H4346" s="8"/>
    </row>
    <row r="4347" spans="1:8" x14ac:dyDescent="0.25">
      <c r="A4347" s="13">
        <v>3.6531696720137723</v>
      </c>
      <c r="B4347" s="18">
        <v>8.9</v>
      </c>
      <c r="D4347" s="8"/>
      <c r="E4347" s="9"/>
      <c r="G4347" s="8"/>
      <c r="H4347" s="8"/>
    </row>
    <row r="4348" spans="1:8" x14ac:dyDescent="0.25">
      <c r="A4348" s="13">
        <v>3.6531696720137723</v>
      </c>
      <c r="B4348" s="18">
        <v>8</v>
      </c>
      <c r="D4348" s="8"/>
      <c r="E4348" s="9"/>
      <c r="G4348" s="8"/>
      <c r="H4348" s="8"/>
    </row>
    <row r="4349" spans="1:8" x14ac:dyDescent="0.25">
      <c r="A4349" s="13">
        <v>3.6528940343661791</v>
      </c>
      <c r="B4349" s="18">
        <v>10</v>
      </c>
      <c r="D4349" s="8"/>
      <c r="E4349" s="9"/>
      <c r="G4349" s="8"/>
      <c r="H4349" s="8"/>
    </row>
    <row r="4350" spans="1:8" x14ac:dyDescent="0.25">
      <c r="A4350" s="13">
        <v>3.6526606317724881</v>
      </c>
      <c r="B4350" s="18">
        <v>5.0999999999999996</v>
      </c>
      <c r="D4350" s="8"/>
      <c r="E4350" s="9"/>
      <c r="G4350" s="8"/>
      <c r="H4350" s="8"/>
    </row>
    <row r="4351" spans="1:8" x14ac:dyDescent="0.25">
      <c r="A4351" s="13">
        <v>3.6521904723410699</v>
      </c>
      <c r="B4351" s="18">
        <v>5</v>
      </c>
      <c r="D4351" s="8"/>
      <c r="E4351" s="9"/>
      <c r="G4351" s="8"/>
      <c r="H4351" s="8"/>
    </row>
    <row r="4352" spans="1:8" x14ac:dyDescent="0.25">
      <c r="A4352" s="13">
        <v>3.6520191109495239</v>
      </c>
      <c r="B4352" s="18">
        <v>4</v>
      </c>
      <c r="D4352" s="8"/>
      <c r="E4352" s="9"/>
      <c r="G4352" s="8"/>
      <c r="H4352" s="8"/>
    </row>
    <row r="4353" spans="1:8" x14ac:dyDescent="0.25">
      <c r="A4353" s="13">
        <v>3.6516987397968212</v>
      </c>
      <c r="B4353" s="18">
        <v>8.6</v>
      </c>
      <c r="D4353" s="8"/>
      <c r="E4353" s="9"/>
      <c r="G4353" s="8"/>
      <c r="H4353" s="8"/>
    </row>
    <row r="4354" spans="1:8" x14ac:dyDescent="0.25">
      <c r="A4354" s="13">
        <v>3.650898090078762</v>
      </c>
      <c r="B4354" s="18">
        <v>11.8</v>
      </c>
      <c r="D4354" s="8"/>
      <c r="E4354" s="9"/>
      <c r="G4354" s="8"/>
      <c r="H4354" s="8"/>
    </row>
    <row r="4355" spans="1:8" x14ac:dyDescent="0.25">
      <c r="A4355" s="13">
        <v>3.6507833482908518</v>
      </c>
      <c r="B4355" s="18">
        <v>20</v>
      </c>
      <c r="D4355" s="8"/>
      <c r="E4355" s="9"/>
      <c r="G4355" s="8"/>
      <c r="H4355" s="8"/>
    </row>
    <row r="4356" spans="1:8" x14ac:dyDescent="0.25">
      <c r="A4356" s="13">
        <v>3.6507552145455979</v>
      </c>
      <c r="B4356" s="18">
        <v>8</v>
      </c>
      <c r="D4356" s="8"/>
      <c r="E4356" s="9"/>
      <c r="G4356" s="8"/>
      <c r="H4356" s="8"/>
    </row>
    <row r="4357" spans="1:8" x14ac:dyDescent="0.25">
      <c r="A4357" s="13">
        <v>3.6506407272756562</v>
      </c>
      <c r="B4357" s="18">
        <v>19</v>
      </c>
      <c r="D4357" s="8"/>
      <c r="E4357" s="9"/>
      <c r="G4357" s="8"/>
      <c r="H4357" s="8"/>
    </row>
    <row r="4358" spans="1:8" x14ac:dyDescent="0.25">
      <c r="A4358" s="13">
        <v>3.6502401107168674</v>
      </c>
      <c r="B4358" s="18">
        <v>4.5</v>
      </c>
      <c r="D4358" s="8"/>
      <c r="E4358" s="9"/>
      <c r="G4358" s="8"/>
      <c r="H4358" s="8"/>
    </row>
    <row r="4359" spans="1:8" x14ac:dyDescent="0.25">
      <c r="A4359" s="13">
        <v>3.6496509187176707</v>
      </c>
      <c r="B4359" s="18">
        <v>14.1</v>
      </c>
      <c r="D4359" s="8"/>
      <c r="E4359" s="9"/>
      <c r="G4359" s="8"/>
      <c r="H4359" s="8"/>
    </row>
    <row r="4360" spans="1:8" x14ac:dyDescent="0.25">
      <c r="A4360" s="13">
        <v>3.6495556479171829</v>
      </c>
      <c r="B4360" s="18">
        <v>3</v>
      </c>
      <c r="D4360" s="8"/>
      <c r="E4360" s="9"/>
      <c r="G4360" s="8"/>
      <c r="H4360" s="8"/>
    </row>
    <row r="4361" spans="1:8" x14ac:dyDescent="0.25">
      <c r="A4361" s="13">
        <v>3.6492941242777674</v>
      </c>
      <c r="B4361" s="18">
        <v>16.100000000000001</v>
      </c>
      <c r="D4361" s="8"/>
      <c r="E4361" s="9"/>
      <c r="G4361" s="8"/>
      <c r="H4361" s="8"/>
    </row>
    <row r="4362" spans="1:8" x14ac:dyDescent="0.25">
      <c r="A4362" s="13">
        <v>3.6487481578720948</v>
      </c>
      <c r="B4362" s="18">
        <v>3.6</v>
      </c>
      <c r="D4362" s="8"/>
      <c r="E4362" s="9"/>
      <c r="G4362" s="8"/>
      <c r="H4362" s="8"/>
    </row>
    <row r="4363" spans="1:8" x14ac:dyDescent="0.25">
      <c r="A4363" s="13">
        <v>3.648620822778823</v>
      </c>
      <c r="B4363" s="18">
        <v>16</v>
      </c>
      <c r="D4363" s="8"/>
      <c r="E4363" s="9"/>
      <c r="G4363" s="8"/>
      <c r="H4363" s="8"/>
    </row>
    <row r="4364" spans="1:8" x14ac:dyDescent="0.25">
      <c r="A4364" s="13">
        <v>3.6484475921630413</v>
      </c>
      <c r="B4364" s="18">
        <v>9.1999999999999993</v>
      </c>
      <c r="D4364" s="8"/>
      <c r="E4364" s="9"/>
      <c r="G4364" s="8"/>
      <c r="H4364" s="8"/>
    </row>
    <row r="4365" spans="1:8" x14ac:dyDescent="0.25">
      <c r="A4365" s="13">
        <v>3.6483659197697249</v>
      </c>
      <c r="B4365" s="18">
        <v>1.6</v>
      </c>
      <c r="D4365" s="8"/>
      <c r="E4365" s="9"/>
      <c r="G4365" s="8"/>
      <c r="H4365" s="8"/>
    </row>
    <row r="4366" spans="1:8" x14ac:dyDescent="0.25">
      <c r="A4366" s="13">
        <v>3.6479475212798791</v>
      </c>
      <c r="B4366" s="18">
        <v>2</v>
      </c>
      <c r="D4366" s="8"/>
      <c r="E4366" s="9"/>
      <c r="G4366" s="8"/>
      <c r="H4366" s="8"/>
    </row>
    <row r="4367" spans="1:8" x14ac:dyDescent="0.25">
      <c r="A4367" s="13">
        <v>3.6479475212798791</v>
      </c>
      <c r="B4367" s="18">
        <v>19</v>
      </c>
      <c r="D4367" s="8"/>
      <c r="E4367" s="9"/>
      <c r="G4367" s="8"/>
      <c r="H4367" s="8"/>
    </row>
    <row r="4368" spans="1:8" x14ac:dyDescent="0.25">
      <c r="A4368" s="13">
        <v>3.6479475212798791</v>
      </c>
      <c r="B4368" s="18">
        <v>10.1</v>
      </c>
      <c r="D4368" s="8"/>
      <c r="E4368" s="9"/>
      <c r="G4368" s="8"/>
      <c r="H4368" s="8"/>
    </row>
    <row r="4369" spans="1:8" x14ac:dyDescent="0.25">
      <c r="A4369" s="13">
        <v>3.6479304196027371</v>
      </c>
      <c r="B4369" s="18">
        <v>3.9</v>
      </c>
      <c r="D4369" s="8"/>
      <c r="E4369" s="9"/>
      <c r="G4369" s="8"/>
      <c r="H4369" s="8"/>
    </row>
    <row r="4370" spans="1:8" x14ac:dyDescent="0.25">
      <c r="A4370" s="13">
        <v>3.6476301898907217</v>
      </c>
      <c r="B4370" s="18">
        <v>4</v>
      </c>
      <c r="D4370" s="8"/>
      <c r="E4370" s="9"/>
      <c r="G4370" s="8"/>
      <c r="H4370" s="8"/>
    </row>
    <row r="4371" spans="1:8" x14ac:dyDescent="0.25">
      <c r="A4371" s="13">
        <v>3.6468177967184459</v>
      </c>
      <c r="B4371" s="18">
        <v>8.5</v>
      </c>
      <c r="D4371" s="8"/>
      <c r="E4371" s="9"/>
      <c r="G4371" s="8"/>
      <c r="H4371" s="8"/>
    </row>
    <row r="4372" spans="1:8" x14ac:dyDescent="0.25">
      <c r="A4372" s="13">
        <v>3.6466009182819903</v>
      </c>
      <c r="B4372" s="18">
        <v>5.9</v>
      </c>
      <c r="D4372" s="8"/>
      <c r="E4372" s="9"/>
      <c r="G4372" s="8"/>
      <c r="H4372" s="8"/>
    </row>
    <row r="4373" spans="1:8" x14ac:dyDescent="0.25">
      <c r="A4373" s="13">
        <v>3.6465619761401977</v>
      </c>
      <c r="B4373" s="18">
        <v>5.0999999999999996</v>
      </c>
      <c r="D4373" s="8"/>
      <c r="E4373" s="9"/>
      <c r="G4373" s="8"/>
      <c r="H4373" s="8"/>
    </row>
    <row r="4374" spans="1:8" x14ac:dyDescent="0.25">
      <c r="A4374" s="13">
        <v>3.6462857871851555</v>
      </c>
      <c r="B4374" s="18">
        <v>7.6</v>
      </c>
      <c r="D4374" s="8"/>
      <c r="E4374" s="9"/>
      <c r="G4374" s="8"/>
      <c r="H4374" s="8"/>
    </row>
    <row r="4375" spans="1:8" x14ac:dyDescent="0.25">
      <c r="A4375" s="13">
        <v>3.6461333339187614</v>
      </c>
      <c r="B4375" s="18">
        <v>2.8</v>
      </c>
      <c r="D4375" s="8"/>
      <c r="E4375" s="9"/>
      <c r="G4375" s="8"/>
      <c r="H4375" s="8"/>
    </row>
    <row r="4376" spans="1:8" x14ac:dyDescent="0.25">
      <c r="A4376" s="13">
        <v>3.6461321654215681</v>
      </c>
      <c r="B4376" s="18">
        <v>5</v>
      </c>
      <c r="D4376" s="8"/>
      <c r="E4376" s="9"/>
      <c r="G4376" s="8"/>
      <c r="H4376" s="8"/>
    </row>
    <row r="4377" spans="1:8" x14ac:dyDescent="0.25">
      <c r="A4377" s="13">
        <v>3.6454772047946657</v>
      </c>
      <c r="B4377" s="18">
        <v>9.6999999999999993</v>
      </c>
      <c r="D4377" s="8"/>
      <c r="E4377" s="9"/>
      <c r="G4377" s="8"/>
      <c r="H4377" s="8"/>
    </row>
    <row r="4378" spans="1:8" x14ac:dyDescent="0.25">
      <c r="A4378" s="13">
        <v>3.6447644083193924</v>
      </c>
      <c r="B4378" s="18">
        <v>12.1</v>
      </c>
      <c r="D4378" s="8"/>
      <c r="E4378" s="9"/>
      <c r="G4378" s="8"/>
      <c r="H4378" s="8"/>
    </row>
    <row r="4379" spans="1:8" x14ac:dyDescent="0.25">
      <c r="A4379" s="13">
        <v>3.64445129006487</v>
      </c>
      <c r="B4379" s="18">
        <v>9</v>
      </c>
      <c r="D4379" s="8"/>
      <c r="E4379" s="9"/>
      <c r="G4379" s="8"/>
      <c r="H4379" s="8"/>
    </row>
    <row r="4380" spans="1:8" x14ac:dyDescent="0.25">
      <c r="A4380" s="13">
        <v>3.6437477280397617</v>
      </c>
      <c r="B4380" s="18">
        <v>10.9</v>
      </c>
      <c r="D4380" s="8"/>
      <c r="E4380" s="9"/>
      <c r="G4380" s="8"/>
      <c r="H4380" s="8"/>
    </row>
    <row r="4381" spans="1:8" x14ac:dyDescent="0.25">
      <c r="A4381" s="13">
        <v>3.6437087096650735</v>
      </c>
      <c r="B4381" s="18">
        <v>24</v>
      </c>
      <c r="D4381" s="8"/>
      <c r="E4381" s="9"/>
      <c r="G4381" s="8"/>
      <c r="H4381" s="8"/>
    </row>
    <row r="4382" spans="1:8" x14ac:dyDescent="0.25">
      <c r="A4382" s="13">
        <v>3.6437087096650735</v>
      </c>
      <c r="B4382" s="18">
        <v>4.2</v>
      </c>
      <c r="D4382" s="8"/>
      <c r="E4382" s="9"/>
      <c r="G4382" s="8"/>
      <c r="H4382" s="8"/>
    </row>
    <row r="4383" spans="1:8" x14ac:dyDescent="0.25">
      <c r="A4383" s="13">
        <v>3.643395482720023</v>
      </c>
      <c r="B4383" s="18">
        <v>6.6</v>
      </c>
      <c r="D4383" s="8"/>
      <c r="E4383" s="9"/>
      <c r="G4383" s="8"/>
      <c r="H4383" s="8"/>
    </row>
    <row r="4384" spans="1:8" x14ac:dyDescent="0.25">
      <c r="A4384" s="13">
        <v>3.6433171627846854</v>
      </c>
      <c r="B4384" s="18">
        <v>12.2</v>
      </c>
      <c r="D4384" s="8"/>
      <c r="E4384" s="9"/>
      <c r="G4384" s="8"/>
      <c r="H4384" s="8"/>
    </row>
    <row r="4385" spans="1:8" x14ac:dyDescent="0.25">
      <c r="A4385" s="13">
        <v>3.6430239899865944</v>
      </c>
      <c r="B4385" s="18">
        <v>6.3</v>
      </c>
      <c r="D4385" s="8"/>
      <c r="E4385" s="9"/>
      <c r="G4385" s="8"/>
      <c r="H4385" s="8"/>
    </row>
    <row r="4386" spans="1:8" x14ac:dyDescent="0.25">
      <c r="A4386" s="13">
        <v>3.6427110199203385</v>
      </c>
      <c r="B4386" s="18">
        <v>5.5</v>
      </c>
      <c r="D4386" s="8"/>
      <c r="E4386" s="9"/>
      <c r="G4386" s="8"/>
      <c r="H4386" s="8"/>
    </row>
    <row r="4387" spans="1:8" x14ac:dyDescent="0.25">
      <c r="A4387" s="13">
        <v>3.642704677592556</v>
      </c>
      <c r="B4387" s="18">
        <v>8.9</v>
      </c>
      <c r="D4387" s="8"/>
      <c r="E4387" s="9"/>
      <c r="G4387" s="8"/>
      <c r="H4387" s="8"/>
    </row>
    <row r="4388" spans="1:8" x14ac:dyDescent="0.25">
      <c r="A4388" s="13">
        <v>3.64208900627104</v>
      </c>
      <c r="B4388" s="18">
        <v>6.4</v>
      </c>
      <c r="D4388" s="8"/>
      <c r="E4388" s="9"/>
      <c r="G4388" s="8"/>
      <c r="H4388" s="8"/>
    </row>
    <row r="4389" spans="1:8" x14ac:dyDescent="0.25">
      <c r="A4389" s="13">
        <v>3.6420265571206549</v>
      </c>
      <c r="B4389" s="18">
        <v>10.7</v>
      </c>
      <c r="D4389" s="8"/>
      <c r="E4389" s="9"/>
      <c r="G4389" s="8"/>
      <c r="H4389" s="8"/>
    </row>
    <row r="4390" spans="1:8" x14ac:dyDescent="0.25">
      <c r="A4390" s="13">
        <v>3.6417479695522488</v>
      </c>
      <c r="B4390" s="18">
        <v>3</v>
      </c>
      <c r="D4390" s="8"/>
      <c r="E4390" s="9"/>
      <c r="G4390" s="8"/>
      <c r="H4390" s="8"/>
    </row>
    <row r="4391" spans="1:8" x14ac:dyDescent="0.25">
      <c r="A4391" s="13">
        <v>3.6417479695522488</v>
      </c>
      <c r="B4391" s="18">
        <v>17</v>
      </c>
      <c r="D4391" s="8"/>
      <c r="E4391" s="9"/>
      <c r="G4391" s="8"/>
      <c r="H4391" s="8"/>
    </row>
    <row r="4392" spans="1:8" x14ac:dyDescent="0.25">
      <c r="A4392" s="13">
        <v>3.6411696197071004</v>
      </c>
      <c r="B4392" s="18">
        <v>8.8000000000000007</v>
      </c>
      <c r="D4392" s="8"/>
      <c r="E4392" s="9"/>
      <c r="G4392" s="8"/>
      <c r="H4392" s="8"/>
    </row>
    <row r="4393" spans="1:8" x14ac:dyDescent="0.25">
      <c r="A4393" s="13">
        <v>3.6411280329184623</v>
      </c>
      <c r="B4393" s="18">
        <v>8</v>
      </c>
      <c r="D4393" s="8"/>
      <c r="E4393" s="9"/>
      <c r="G4393" s="8"/>
      <c r="H4393" s="8"/>
    </row>
    <row r="4394" spans="1:8" x14ac:dyDescent="0.25">
      <c r="A4394" s="13">
        <v>3.6410943895146408</v>
      </c>
      <c r="B4394" s="18">
        <v>4.0999999999999996</v>
      </c>
      <c r="D4394" s="8"/>
      <c r="E4394" s="9"/>
      <c r="G4394" s="8"/>
      <c r="H4394" s="8"/>
    </row>
    <row r="4395" spans="1:8" x14ac:dyDescent="0.25">
      <c r="A4395" s="13">
        <v>3.6406576315212864</v>
      </c>
      <c r="B4395" s="18">
        <v>5</v>
      </c>
      <c r="D4395" s="8"/>
      <c r="E4395" s="9"/>
      <c r="G4395" s="8"/>
      <c r="H4395" s="8"/>
    </row>
    <row r="4396" spans="1:8" x14ac:dyDescent="0.25">
      <c r="A4396" s="13">
        <v>3.6405816989267707</v>
      </c>
      <c r="B4396" s="18">
        <v>12.7</v>
      </c>
      <c r="D4396" s="8"/>
      <c r="E4396" s="9"/>
      <c r="G4396" s="8"/>
      <c r="H4396" s="8"/>
    </row>
    <row r="4397" spans="1:8" x14ac:dyDescent="0.25">
      <c r="A4397" s="13">
        <v>3.6402299179142159</v>
      </c>
      <c r="B4397" s="18">
        <v>10.6</v>
      </c>
      <c r="D4397" s="8"/>
      <c r="E4397" s="9"/>
      <c r="G4397" s="8"/>
      <c r="H4397" s="8"/>
    </row>
    <row r="4398" spans="1:8" x14ac:dyDescent="0.25">
      <c r="A4398" s="13">
        <v>3.6397984094885834</v>
      </c>
      <c r="B4398" s="18">
        <v>17.600000000000001</v>
      </c>
      <c r="D4398" s="8"/>
      <c r="E4398" s="9"/>
      <c r="G4398" s="8"/>
      <c r="H4398" s="8"/>
    </row>
    <row r="4399" spans="1:8" x14ac:dyDescent="0.25">
      <c r="A4399" s="13">
        <v>3.6397140252159121</v>
      </c>
      <c r="B4399" s="18">
        <v>11.6</v>
      </c>
      <c r="D4399" s="8"/>
      <c r="E4399" s="9"/>
      <c r="G4399" s="8"/>
      <c r="H4399" s="8"/>
    </row>
    <row r="4400" spans="1:8" x14ac:dyDescent="0.25">
      <c r="A4400" s="13">
        <v>3.6395263558891067</v>
      </c>
      <c r="B4400" s="18">
        <v>5.6</v>
      </c>
      <c r="D4400" s="8"/>
      <c r="E4400" s="9"/>
      <c r="G4400" s="8"/>
      <c r="H4400" s="8"/>
    </row>
    <row r="4401" spans="1:8" x14ac:dyDescent="0.25">
      <c r="A4401" s="13">
        <v>3.6390946588293622</v>
      </c>
      <c r="B4401" s="18">
        <v>13.4</v>
      </c>
      <c r="D4401" s="8"/>
      <c r="E4401" s="9"/>
      <c r="G4401" s="8"/>
      <c r="H4401" s="8"/>
    </row>
    <row r="4402" spans="1:8" x14ac:dyDescent="0.25">
      <c r="A4402" s="13">
        <v>3.6381192318388886</v>
      </c>
      <c r="B4402" s="18">
        <v>14</v>
      </c>
      <c r="D4402" s="8"/>
      <c r="E4402" s="9"/>
      <c r="G4402" s="8"/>
      <c r="H4402" s="8"/>
    </row>
    <row r="4403" spans="1:8" x14ac:dyDescent="0.25">
      <c r="A4403" s="13">
        <v>3.6381192318388886</v>
      </c>
      <c r="B4403" s="18">
        <v>11</v>
      </c>
      <c r="D4403" s="8"/>
      <c r="E4403" s="9"/>
      <c r="G4403" s="8"/>
      <c r="H4403" s="8"/>
    </row>
    <row r="4404" spans="1:8" x14ac:dyDescent="0.25">
      <c r="A4404" s="13">
        <v>3.6379197803225485</v>
      </c>
      <c r="B4404" s="18">
        <v>5.6</v>
      </c>
      <c r="D4404" s="8"/>
      <c r="E4404" s="9"/>
      <c r="G4404" s="8"/>
      <c r="H4404" s="8"/>
    </row>
    <row r="4405" spans="1:8" x14ac:dyDescent="0.25">
      <c r="A4405" s="13">
        <v>3.6377086912357717</v>
      </c>
      <c r="B4405" s="18">
        <v>4.5</v>
      </c>
      <c r="D4405" s="8"/>
      <c r="E4405" s="9"/>
      <c r="G4405" s="8"/>
      <c r="H4405" s="8"/>
    </row>
    <row r="4406" spans="1:8" x14ac:dyDescent="0.25">
      <c r="A4406" s="13">
        <v>3.6375306334791295</v>
      </c>
      <c r="B4406" s="18">
        <v>5.7</v>
      </c>
      <c r="D4406" s="8"/>
      <c r="E4406" s="9"/>
      <c r="G4406" s="8"/>
      <c r="H4406" s="8"/>
    </row>
    <row r="4407" spans="1:8" x14ac:dyDescent="0.25">
      <c r="A4407" s="13">
        <v>3.6372841395081497</v>
      </c>
      <c r="B4407" s="18">
        <v>2</v>
      </c>
      <c r="D4407" s="8"/>
      <c r="E4407" s="9"/>
      <c r="G4407" s="8"/>
      <c r="H4407" s="8"/>
    </row>
    <row r="4408" spans="1:8" x14ac:dyDescent="0.25">
      <c r="A4408" s="13">
        <v>3.6372841395081497</v>
      </c>
      <c r="B4408" s="18">
        <v>10.4</v>
      </c>
      <c r="D4408" s="8"/>
      <c r="E4408" s="9"/>
      <c r="G4408" s="8"/>
      <c r="H4408" s="8"/>
    </row>
    <row r="4409" spans="1:8" x14ac:dyDescent="0.25">
      <c r="A4409" s="13">
        <v>3.63665848951949</v>
      </c>
      <c r="B4409" s="18">
        <v>10.3</v>
      </c>
      <c r="D4409" s="8"/>
      <c r="E4409" s="9"/>
      <c r="G4409" s="8"/>
      <c r="H4409" s="8"/>
    </row>
    <row r="4410" spans="1:8" x14ac:dyDescent="0.25">
      <c r="A4410" s="13">
        <v>3.6365508547231804</v>
      </c>
      <c r="B4410" s="18">
        <v>4.2</v>
      </c>
      <c r="D4410" s="8"/>
      <c r="E4410" s="9"/>
      <c r="G4410" s="8"/>
      <c r="H4410" s="8"/>
    </row>
    <row r="4411" spans="1:8" x14ac:dyDescent="0.25">
      <c r="A4411" s="13">
        <v>3.6365193292513847</v>
      </c>
      <c r="B4411" s="18">
        <v>9.5</v>
      </c>
      <c r="D4411" s="8"/>
      <c r="E4411" s="9"/>
      <c r="G4411" s="8"/>
      <c r="H4411" s="8"/>
    </row>
    <row r="4412" spans="1:8" x14ac:dyDescent="0.25">
      <c r="A4412" s="13">
        <v>3.6360750389879422</v>
      </c>
      <c r="B4412" s="18">
        <v>8.4</v>
      </c>
      <c r="D4412" s="8"/>
      <c r="E4412" s="9"/>
      <c r="G4412" s="8"/>
      <c r="H4412" s="8"/>
    </row>
    <row r="4413" spans="1:8" x14ac:dyDescent="0.25">
      <c r="A4413" s="13">
        <v>3.6360085457635627</v>
      </c>
      <c r="B4413" s="18">
        <v>5.2</v>
      </c>
      <c r="D4413" s="8"/>
      <c r="E4413" s="9"/>
      <c r="G4413" s="8"/>
      <c r="H4413" s="8"/>
    </row>
    <row r="4414" spans="1:8" x14ac:dyDescent="0.25">
      <c r="A4414" s="13">
        <v>3.635828094298883</v>
      </c>
      <c r="B4414" s="18">
        <v>10.8</v>
      </c>
      <c r="D4414" s="8"/>
      <c r="E4414" s="9"/>
      <c r="G4414" s="8"/>
      <c r="H4414" s="8"/>
    </row>
    <row r="4415" spans="1:8" x14ac:dyDescent="0.25">
      <c r="A4415" s="13">
        <v>3.6356643455623789</v>
      </c>
      <c r="B4415" s="18">
        <v>8.1</v>
      </c>
      <c r="D4415" s="8"/>
      <c r="E4415" s="9"/>
      <c r="G4415" s="8"/>
      <c r="H4415" s="8"/>
    </row>
    <row r="4416" spans="1:8" x14ac:dyDescent="0.25">
      <c r="A4416" s="13">
        <v>3.6355759055332597</v>
      </c>
      <c r="B4416" s="18">
        <v>15</v>
      </c>
      <c r="D4416" s="8"/>
      <c r="E4416" s="9"/>
      <c r="G4416" s="8"/>
      <c r="H4416" s="8"/>
    </row>
    <row r="4417" spans="1:8" x14ac:dyDescent="0.25">
      <c r="A4417" s="13">
        <v>3.6346014217133438</v>
      </c>
      <c r="B4417" s="18">
        <v>3.5</v>
      </c>
      <c r="D4417" s="8"/>
      <c r="E4417" s="9"/>
      <c r="G4417" s="8"/>
      <c r="H4417" s="8"/>
    </row>
    <row r="4418" spans="1:8" x14ac:dyDescent="0.25">
      <c r="A4418" s="13">
        <v>3.6344012194504156</v>
      </c>
      <c r="B4418" s="18">
        <v>5.0999999999999996</v>
      </c>
      <c r="D4418" s="8"/>
      <c r="E4418" s="9"/>
      <c r="G4418" s="8"/>
      <c r="H4418" s="8"/>
    </row>
    <row r="4419" spans="1:8" x14ac:dyDescent="0.25">
      <c r="A4419" s="13">
        <v>3.6338081898020502</v>
      </c>
      <c r="B4419" s="18">
        <v>7</v>
      </c>
      <c r="D4419" s="8"/>
      <c r="E4419" s="9"/>
      <c r="G4419" s="8"/>
      <c r="H4419" s="8"/>
    </row>
    <row r="4420" spans="1:8" x14ac:dyDescent="0.25">
      <c r="A4420" s="13">
        <v>3.6331285407247575</v>
      </c>
      <c r="B4420" s="18">
        <v>5.0999999999999996</v>
      </c>
      <c r="D4420" s="8"/>
      <c r="E4420" s="9"/>
      <c r="G4420" s="8"/>
      <c r="H4420" s="8"/>
    </row>
    <row r="4421" spans="1:8" x14ac:dyDescent="0.25">
      <c r="A4421" s="13">
        <v>3.6327667680585538</v>
      </c>
      <c r="B4421" s="18">
        <v>3.8</v>
      </c>
      <c r="D4421" s="8"/>
      <c r="E4421" s="9"/>
      <c r="G4421" s="8"/>
      <c r="H4421" s="8"/>
    </row>
    <row r="4422" spans="1:8" x14ac:dyDescent="0.25">
      <c r="A4422" s="13">
        <v>3.6327667680585538</v>
      </c>
      <c r="B4422" s="18">
        <v>14</v>
      </c>
      <c r="D4422" s="8"/>
      <c r="E4422" s="9"/>
      <c r="G4422" s="8"/>
      <c r="H4422" s="8"/>
    </row>
    <row r="4423" spans="1:8" x14ac:dyDescent="0.25">
      <c r="A4423" s="13">
        <v>3.6327609028963774</v>
      </c>
      <c r="B4423" s="18">
        <v>10</v>
      </c>
      <c r="D4423" s="8"/>
      <c r="E4423" s="9"/>
      <c r="G4423" s="8"/>
      <c r="H4423" s="8"/>
    </row>
    <row r="4424" spans="1:8" x14ac:dyDescent="0.25">
      <c r="A4424" s="13">
        <v>3.6324907356380174</v>
      </c>
      <c r="B4424" s="18">
        <v>6.3</v>
      </c>
      <c r="D4424" s="8"/>
      <c r="E4424" s="9"/>
      <c r="G4424" s="8"/>
      <c r="H4424" s="8"/>
    </row>
    <row r="4425" spans="1:8" x14ac:dyDescent="0.25">
      <c r="A4425" s="13">
        <v>3.6324907356380174</v>
      </c>
      <c r="B4425" s="18">
        <v>10</v>
      </c>
      <c r="D4425" s="8"/>
      <c r="E4425" s="9"/>
      <c r="G4425" s="8"/>
      <c r="H4425" s="8"/>
    </row>
    <row r="4426" spans="1:8" x14ac:dyDescent="0.25">
      <c r="A4426" s="13">
        <v>3.6324792727452593</v>
      </c>
      <c r="B4426" s="18">
        <v>10.199999999999999</v>
      </c>
      <c r="D4426" s="8"/>
      <c r="E4426" s="9"/>
      <c r="G4426" s="8"/>
      <c r="H4426" s="8"/>
    </row>
    <row r="4427" spans="1:8" x14ac:dyDescent="0.25">
      <c r="A4427" s="13">
        <v>3.6324615868041614</v>
      </c>
      <c r="B4427" s="18">
        <v>12.8</v>
      </c>
      <c r="D4427" s="8"/>
      <c r="E4427" s="9"/>
      <c r="G4427" s="8"/>
      <c r="H4427" s="8"/>
    </row>
    <row r="4428" spans="1:8" x14ac:dyDescent="0.25">
      <c r="A4428" s="13">
        <v>3.6324360527599717</v>
      </c>
      <c r="B4428" s="18">
        <v>2</v>
      </c>
      <c r="D4428" s="8"/>
      <c r="E4428" s="9"/>
      <c r="G4428" s="8"/>
      <c r="H4428" s="8"/>
    </row>
    <row r="4429" spans="1:8" x14ac:dyDescent="0.25">
      <c r="A4429" s="13">
        <v>3.6324360527599717</v>
      </c>
      <c r="B4429" s="18">
        <v>2</v>
      </c>
      <c r="D4429" s="8"/>
      <c r="E4429" s="9"/>
      <c r="G4429" s="8"/>
      <c r="H4429" s="8"/>
    </row>
    <row r="4430" spans="1:8" x14ac:dyDescent="0.25">
      <c r="A4430" s="13">
        <v>3.6323933924849503</v>
      </c>
      <c r="B4430" s="18">
        <v>6.5</v>
      </c>
      <c r="D4430" s="8"/>
      <c r="E4430" s="9"/>
      <c r="G4430" s="8"/>
      <c r="H4430" s="8"/>
    </row>
    <row r="4431" spans="1:8" x14ac:dyDescent="0.25">
      <c r="A4431" s="13">
        <v>3.6320571522371567</v>
      </c>
      <c r="B4431" s="18">
        <v>7.7</v>
      </c>
      <c r="D4431" s="8"/>
      <c r="E4431" s="9"/>
      <c r="G4431" s="8"/>
      <c r="H4431" s="8"/>
    </row>
    <row r="4432" spans="1:8" x14ac:dyDescent="0.25">
      <c r="A4432" s="13">
        <v>3.6320571522371567</v>
      </c>
      <c r="B4432" s="18">
        <v>11</v>
      </c>
      <c r="D4432" s="8"/>
      <c r="E4432" s="9"/>
      <c r="G4432" s="8"/>
      <c r="H4432" s="8"/>
    </row>
    <row r="4433" spans="1:8" x14ac:dyDescent="0.25">
      <c r="A4433" s="13">
        <v>3.6319613488147566</v>
      </c>
      <c r="B4433" s="18">
        <v>9.8000000000000007</v>
      </c>
      <c r="D4433" s="8"/>
      <c r="E4433" s="9"/>
      <c r="G4433" s="8"/>
      <c r="H4433" s="8"/>
    </row>
    <row r="4434" spans="1:8" x14ac:dyDescent="0.25">
      <c r="A4434" s="13">
        <v>3.6317871736129068</v>
      </c>
      <c r="B4434" s="18">
        <v>8</v>
      </c>
      <c r="D4434" s="8"/>
      <c r="E4434" s="9"/>
      <c r="G4434" s="8"/>
      <c r="H4434" s="8"/>
    </row>
    <row r="4435" spans="1:8" x14ac:dyDescent="0.25">
      <c r="A4435" s="13">
        <v>3.6315756542155921</v>
      </c>
      <c r="B4435" s="18">
        <v>4.3</v>
      </c>
      <c r="D4435" s="8"/>
      <c r="E4435" s="9"/>
      <c r="G4435" s="8"/>
      <c r="H4435" s="8"/>
    </row>
    <row r="4436" spans="1:8" x14ac:dyDescent="0.25">
      <c r="A4436" s="13">
        <v>3.6312906889505201</v>
      </c>
      <c r="B4436" s="18">
        <v>8</v>
      </c>
      <c r="D4436" s="8"/>
      <c r="E4436" s="9"/>
      <c r="G4436" s="8"/>
      <c r="H4436" s="8"/>
    </row>
    <row r="4437" spans="1:8" x14ac:dyDescent="0.25">
      <c r="A4437" s="13">
        <v>3.6310836115877985</v>
      </c>
      <c r="B4437" s="18">
        <v>11.5</v>
      </c>
      <c r="D4437" s="8"/>
      <c r="E4437" s="9"/>
      <c r="G4437" s="8"/>
      <c r="H4437" s="8"/>
    </row>
    <row r="4438" spans="1:8" x14ac:dyDescent="0.25">
      <c r="A4438" s="13">
        <v>3.6309679234098482</v>
      </c>
      <c r="B4438" s="18">
        <v>5.8</v>
      </c>
      <c r="D4438" s="8"/>
      <c r="E4438" s="9"/>
      <c r="G4438" s="8"/>
      <c r="H4438" s="8"/>
    </row>
    <row r="4439" spans="1:8" x14ac:dyDescent="0.25">
      <c r="A4439" s="13">
        <v>3.6308386719727488</v>
      </c>
      <c r="B4439" s="18">
        <v>0</v>
      </c>
      <c r="D4439" s="8"/>
      <c r="E4439" s="9"/>
      <c r="G4439" s="8"/>
      <c r="H4439" s="8"/>
    </row>
    <row r="4440" spans="1:8" x14ac:dyDescent="0.25">
      <c r="A4440" s="13">
        <v>3.6306371089129112</v>
      </c>
      <c r="B4440" s="18">
        <v>24</v>
      </c>
      <c r="D4440" s="8"/>
      <c r="E4440" s="9"/>
      <c r="G4440" s="8"/>
      <c r="H4440" s="8"/>
    </row>
    <row r="4441" spans="1:8" x14ac:dyDescent="0.25">
      <c r="A4441" s="13">
        <v>3.629706226726336</v>
      </c>
      <c r="B4441" s="18">
        <v>3.9</v>
      </c>
      <c r="D4441" s="8"/>
      <c r="E4441" s="9"/>
      <c r="G4441" s="8"/>
      <c r="H4441" s="8"/>
    </row>
    <row r="4442" spans="1:8" x14ac:dyDescent="0.25">
      <c r="A4442" s="13">
        <v>3.6295963526875257</v>
      </c>
      <c r="B4442" s="18">
        <v>2.1</v>
      </c>
      <c r="D4442" s="8"/>
      <c r="E4442" s="9"/>
      <c r="G4442" s="8"/>
      <c r="H4442" s="8"/>
    </row>
    <row r="4443" spans="1:8" x14ac:dyDescent="0.25">
      <c r="A4443" s="13">
        <v>3.6295963526875257</v>
      </c>
      <c r="B4443" s="18">
        <v>2.1</v>
      </c>
      <c r="D4443" s="8"/>
      <c r="E4443" s="9"/>
      <c r="G4443" s="8"/>
      <c r="H4443" s="8"/>
    </row>
    <row r="4444" spans="1:8" x14ac:dyDescent="0.25">
      <c r="A4444" s="13">
        <v>3.6293837175860637</v>
      </c>
      <c r="B4444" s="18">
        <v>8.5</v>
      </c>
      <c r="D4444" s="8"/>
      <c r="E4444" s="9"/>
      <c r="G4444" s="8"/>
      <c r="H4444" s="8"/>
    </row>
    <row r="4445" spans="1:8" x14ac:dyDescent="0.25">
      <c r="A4445" s="13">
        <v>3.6293299488376962</v>
      </c>
      <c r="B4445" s="18">
        <v>17.5</v>
      </c>
      <c r="D4445" s="8"/>
      <c r="E4445" s="9"/>
      <c r="G4445" s="8"/>
      <c r="H4445" s="8"/>
    </row>
    <row r="4446" spans="1:8" x14ac:dyDescent="0.25">
      <c r="A4446" s="13">
        <v>3.6292421496002749</v>
      </c>
      <c r="B4446" s="18">
        <v>11</v>
      </c>
      <c r="D4446" s="8"/>
      <c r="E4446" s="9"/>
      <c r="G4446" s="8"/>
      <c r="H4446" s="8"/>
    </row>
    <row r="4447" spans="1:8" x14ac:dyDescent="0.25">
      <c r="A4447" s="13">
        <v>3.6291224394075208</v>
      </c>
      <c r="B4447" s="18">
        <v>3.7</v>
      </c>
      <c r="D4447" s="8"/>
      <c r="E4447" s="9"/>
      <c r="G4447" s="8"/>
      <c r="H4447" s="8"/>
    </row>
    <row r="4448" spans="1:8" x14ac:dyDescent="0.25">
      <c r="A4448" s="13">
        <v>3.6289729255124707</v>
      </c>
      <c r="B4448" s="18">
        <v>7.2</v>
      </c>
      <c r="D4448" s="8"/>
      <c r="E4448" s="9"/>
      <c r="G4448" s="8"/>
      <c r="H4448" s="8"/>
    </row>
    <row r="4449" spans="1:8" x14ac:dyDescent="0.25">
      <c r="A4449" s="13">
        <v>3.6289729255124707</v>
      </c>
      <c r="B4449" s="18">
        <v>5.6</v>
      </c>
      <c r="D4449" s="8"/>
      <c r="E4449" s="9"/>
      <c r="G4449" s="8"/>
      <c r="H4449" s="8"/>
    </row>
    <row r="4450" spans="1:8" x14ac:dyDescent="0.25">
      <c r="A4450" s="13">
        <v>3.6289729255124707</v>
      </c>
      <c r="B4450" s="18">
        <v>6.3</v>
      </c>
      <c r="D4450" s="8"/>
      <c r="E4450" s="9"/>
      <c r="G4450" s="8"/>
      <c r="H4450" s="8"/>
    </row>
    <row r="4451" spans="1:8" x14ac:dyDescent="0.25">
      <c r="A4451" s="13">
        <v>3.6283802392221571</v>
      </c>
      <c r="B4451" s="18">
        <v>9.5</v>
      </c>
      <c r="D4451" s="8"/>
      <c r="E4451" s="9"/>
      <c r="G4451" s="8"/>
      <c r="H4451" s="8"/>
    </row>
    <row r="4452" spans="1:8" x14ac:dyDescent="0.25">
      <c r="A4452" s="13">
        <v>3.628022788762479</v>
      </c>
      <c r="B4452" s="18">
        <v>5</v>
      </c>
      <c r="D4452" s="8"/>
      <c r="E4452" s="9"/>
      <c r="G4452" s="8"/>
      <c r="H4452" s="8"/>
    </row>
    <row r="4453" spans="1:8" x14ac:dyDescent="0.25">
      <c r="A4453" s="13">
        <v>3.6276744059823689</v>
      </c>
      <c r="B4453" s="18">
        <v>7.7</v>
      </c>
      <c r="D4453" s="8"/>
      <c r="E4453" s="9"/>
      <c r="G4453" s="8"/>
      <c r="H4453" s="8"/>
    </row>
    <row r="4454" spans="1:8" x14ac:dyDescent="0.25">
      <c r="A4454" s="13">
        <v>3.627652838327283</v>
      </c>
      <c r="B4454" s="18">
        <v>9.8000000000000007</v>
      </c>
      <c r="D4454" s="8"/>
      <c r="E4454" s="9"/>
      <c r="G4454" s="8"/>
      <c r="H4454" s="8"/>
    </row>
    <row r="4455" spans="1:8" x14ac:dyDescent="0.25">
      <c r="A4455" s="13">
        <v>3.6275658014622536</v>
      </c>
      <c r="B4455" s="18">
        <v>9.9</v>
      </c>
      <c r="D4455" s="8"/>
      <c r="E4455" s="9"/>
      <c r="G4455" s="8"/>
      <c r="H4455" s="8"/>
    </row>
    <row r="4456" spans="1:8" x14ac:dyDescent="0.25">
      <c r="A4456" s="13">
        <v>3.6266136747952187</v>
      </c>
      <c r="B4456" s="18">
        <v>9.8000000000000007</v>
      </c>
      <c r="D4456" s="8"/>
      <c r="E4456" s="9"/>
      <c r="G4456" s="8"/>
      <c r="H4456" s="8"/>
    </row>
    <row r="4457" spans="1:8" x14ac:dyDescent="0.25">
      <c r="A4457" s="13">
        <v>3.6264271469633926</v>
      </c>
      <c r="B4457" s="18">
        <v>13</v>
      </c>
      <c r="D4457" s="8"/>
      <c r="E4457" s="9"/>
      <c r="G4457" s="8"/>
      <c r="H4457" s="8"/>
    </row>
    <row r="4458" spans="1:8" x14ac:dyDescent="0.25">
      <c r="A4458" s="13">
        <v>3.6260620486496551</v>
      </c>
      <c r="B4458" s="18">
        <v>10</v>
      </c>
      <c r="D4458" s="8"/>
      <c r="E4458" s="9"/>
      <c r="G4458" s="8"/>
      <c r="H4458" s="8"/>
    </row>
    <row r="4459" spans="1:8" x14ac:dyDescent="0.25">
      <c r="A4459" s="13">
        <v>3.6257285718147183</v>
      </c>
      <c r="B4459" s="18">
        <v>13.4</v>
      </c>
      <c r="D4459" s="8"/>
      <c r="E4459" s="9"/>
      <c r="G4459" s="8"/>
      <c r="H4459" s="8"/>
    </row>
    <row r="4460" spans="1:8" x14ac:dyDescent="0.25">
      <c r="A4460" s="13">
        <v>3.6247991296295567</v>
      </c>
      <c r="B4460" s="18">
        <v>2</v>
      </c>
      <c r="D4460" s="8"/>
      <c r="E4460" s="9"/>
      <c r="G4460" s="8"/>
      <c r="H4460" s="8"/>
    </row>
    <row r="4461" spans="1:8" x14ac:dyDescent="0.25">
      <c r="A4461" s="13">
        <v>3.6243997723492622</v>
      </c>
      <c r="B4461" s="18">
        <v>9.1</v>
      </c>
      <c r="D4461" s="8"/>
      <c r="E4461" s="9"/>
      <c r="G4461" s="8"/>
      <c r="H4461" s="8"/>
    </row>
    <row r="4462" spans="1:8" x14ac:dyDescent="0.25">
      <c r="A4462" s="13">
        <v>3.6243819688168308</v>
      </c>
      <c r="B4462" s="18">
        <v>12</v>
      </c>
      <c r="D4462" s="8"/>
      <c r="E4462" s="9"/>
      <c r="G4462" s="8"/>
      <c r="H4462" s="8"/>
    </row>
    <row r="4463" spans="1:8" x14ac:dyDescent="0.25">
      <c r="A4463" s="13">
        <v>3.6243819688168308</v>
      </c>
      <c r="B4463" s="18">
        <v>12</v>
      </c>
      <c r="D4463" s="8"/>
      <c r="E4463" s="9"/>
      <c r="G4463" s="8"/>
      <c r="H4463" s="8"/>
    </row>
    <row r="4464" spans="1:8" x14ac:dyDescent="0.25">
      <c r="A4464" s="13">
        <v>3.6242913772326659</v>
      </c>
      <c r="B4464" s="18">
        <v>22.3</v>
      </c>
      <c r="D4464" s="8"/>
      <c r="E4464" s="9"/>
      <c r="G4464" s="8"/>
      <c r="H4464" s="8"/>
    </row>
    <row r="4465" spans="1:8" x14ac:dyDescent="0.25">
      <c r="A4465" s="13">
        <v>3.6241013085368308</v>
      </c>
      <c r="B4465" s="18">
        <v>9.5</v>
      </c>
      <c r="D4465" s="8"/>
      <c r="E4465" s="9"/>
      <c r="G4465" s="8"/>
      <c r="H4465" s="8"/>
    </row>
    <row r="4466" spans="1:8" x14ac:dyDescent="0.25">
      <c r="A4466" s="13">
        <v>3.6240479913367083</v>
      </c>
      <c r="B4466" s="18">
        <v>11.2</v>
      </c>
      <c r="D4466" s="8"/>
      <c r="E4466" s="9"/>
      <c r="G4466" s="8"/>
      <c r="H4466" s="8"/>
    </row>
    <row r="4467" spans="1:8" x14ac:dyDescent="0.25">
      <c r="A4467" s="13">
        <v>3.6235926603501607</v>
      </c>
      <c r="B4467" s="18">
        <v>8.5</v>
      </c>
      <c r="D4467" s="8"/>
      <c r="E4467" s="9"/>
      <c r="G4467" s="8"/>
      <c r="H4467" s="8"/>
    </row>
    <row r="4468" spans="1:8" x14ac:dyDescent="0.25">
      <c r="A4468" s="13">
        <v>3.623035365818942</v>
      </c>
      <c r="B4468" s="18">
        <v>6</v>
      </c>
      <c r="D4468" s="8"/>
      <c r="E4468" s="9"/>
      <c r="G4468" s="8"/>
      <c r="H4468" s="8"/>
    </row>
    <row r="4469" spans="1:8" x14ac:dyDescent="0.25">
      <c r="A4469" s="13">
        <v>3.623008574833257</v>
      </c>
      <c r="B4469" s="18">
        <v>7.3</v>
      </c>
      <c r="D4469" s="8"/>
      <c r="E4469" s="9"/>
      <c r="G4469" s="8"/>
      <c r="H4469" s="8"/>
    </row>
    <row r="4470" spans="1:8" x14ac:dyDescent="0.25">
      <c r="A4470" s="13">
        <v>3.6229926482990442</v>
      </c>
      <c r="B4470" s="18">
        <v>9</v>
      </c>
      <c r="D4470" s="8"/>
      <c r="E4470" s="9"/>
      <c r="G4470" s="8"/>
      <c r="H4470" s="8"/>
    </row>
    <row r="4471" spans="1:8" x14ac:dyDescent="0.25">
      <c r="A4471" s="13">
        <v>3.6223620643199972</v>
      </c>
      <c r="B4471" s="18">
        <v>10.1</v>
      </c>
      <c r="D4471" s="8"/>
      <c r="E4471" s="9"/>
      <c r="G4471" s="8"/>
      <c r="H4471" s="8"/>
    </row>
    <row r="4472" spans="1:8" x14ac:dyDescent="0.25">
      <c r="A4472" s="13">
        <v>3.6222468913216552</v>
      </c>
      <c r="B4472" s="18">
        <v>8.1</v>
      </c>
      <c r="D4472" s="8"/>
      <c r="E4472" s="9"/>
      <c r="G4472" s="8"/>
      <c r="H4472" s="8"/>
    </row>
    <row r="4473" spans="1:8" x14ac:dyDescent="0.25">
      <c r="A4473" s="13">
        <v>3.6222046430080699</v>
      </c>
      <c r="B4473" s="18">
        <v>11.5</v>
      </c>
      <c r="D4473" s="8"/>
      <c r="E4473" s="9"/>
      <c r="G4473" s="8"/>
      <c r="H4473" s="8"/>
    </row>
    <row r="4474" spans="1:8" x14ac:dyDescent="0.25">
      <c r="A4474" s="13">
        <v>3.6221089456526383</v>
      </c>
      <c r="B4474" s="18">
        <v>6.7</v>
      </c>
      <c r="D4474" s="8"/>
      <c r="E4474" s="9"/>
      <c r="G4474" s="8"/>
      <c r="H4474" s="8"/>
    </row>
    <row r="4475" spans="1:8" x14ac:dyDescent="0.25">
      <c r="A4475" s="13">
        <v>3.6219737001663277</v>
      </c>
      <c r="B4475" s="18">
        <v>9.6999999999999993</v>
      </c>
      <c r="D4475" s="8"/>
      <c r="E4475" s="9"/>
      <c r="G4475" s="8"/>
      <c r="H4475" s="8"/>
    </row>
    <row r="4476" spans="1:8" x14ac:dyDescent="0.25">
      <c r="A4476" s="13">
        <v>3.6219737001663277</v>
      </c>
      <c r="B4476" s="18">
        <v>19.2</v>
      </c>
      <c r="D4476" s="8"/>
      <c r="E4476" s="9"/>
      <c r="G4476" s="8"/>
      <c r="H4476" s="8"/>
    </row>
    <row r="4477" spans="1:8" x14ac:dyDescent="0.25">
      <c r="A4477" s="13">
        <v>3.62151909407606</v>
      </c>
      <c r="B4477" s="18">
        <v>5.8</v>
      </c>
      <c r="D4477" s="8"/>
      <c r="E4477" s="9"/>
      <c r="G4477" s="8"/>
      <c r="H4477" s="8"/>
    </row>
    <row r="4478" spans="1:8" x14ac:dyDescent="0.25">
      <c r="A4478" s="13">
        <v>3.62151909407606</v>
      </c>
      <c r="B4478" s="18">
        <v>13</v>
      </c>
      <c r="D4478" s="8"/>
      <c r="E4478" s="9"/>
      <c r="G4478" s="8"/>
      <c r="H4478" s="8"/>
    </row>
    <row r="4479" spans="1:8" x14ac:dyDescent="0.25">
      <c r="A4479" s="13">
        <v>3.6212337432362722</v>
      </c>
      <c r="B4479" s="18">
        <v>8.8000000000000007</v>
      </c>
      <c r="D4479" s="8"/>
      <c r="E4479" s="9"/>
      <c r="G4479" s="8"/>
      <c r="H4479" s="8"/>
    </row>
    <row r="4480" spans="1:8" x14ac:dyDescent="0.25">
      <c r="A4480" s="13">
        <v>3.6210154613221093</v>
      </c>
      <c r="B4480" s="18">
        <v>18</v>
      </c>
      <c r="D4480" s="8"/>
      <c r="E4480" s="9"/>
      <c r="G4480" s="8"/>
      <c r="H4480" s="8"/>
    </row>
    <row r="4481" spans="1:8" x14ac:dyDescent="0.25">
      <c r="A4481" s="13">
        <v>3.6208334083487901</v>
      </c>
      <c r="B4481" s="18">
        <v>9.8000000000000007</v>
      </c>
      <c r="D4481" s="8"/>
      <c r="E4481" s="9"/>
      <c r="G4481" s="8"/>
      <c r="H4481" s="8"/>
    </row>
    <row r="4482" spans="1:8" x14ac:dyDescent="0.25">
      <c r="A4482" s="13">
        <v>3.6208082103304386</v>
      </c>
      <c r="B4482" s="18">
        <v>7.8</v>
      </c>
      <c r="D4482" s="8"/>
      <c r="E4482" s="9"/>
      <c r="G4482" s="8"/>
      <c r="H4482" s="8"/>
    </row>
    <row r="4483" spans="1:8" x14ac:dyDescent="0.25">
      <c r="A4483" s="13">
        <v>3.6201237475307542</v>
      </c>
      <c r="B4483" s="18">
        <v>6.2</v>
      </c>
      <c r="D4483" s="8"/>
      <c r="E4483" s="9"/>
      <c r="G4483" s="8"/>
      <c r="H4483" s="8"/>
    </row>
    <row r="4484" spans="1:8" x14ac:dyDescent="0.25">
      <c r="A4484" s="13">
        <v>3.6201237475307542</v>
      </c>
      <c r="B4484" s="18">
        <v>5.6</v>
      </c>
      <c r="D4484" s="8"/>
      <c r="E4484" s="9"/>
      <c r="G4484" s="8"/>
      <c r="H4484" s="8"/>
    </row>
    <row r="4485" spans="1:8" x14ac:dyDescent="0.25">
      <c r="A4485" s="13">
        <v>3.619986619161744</v>
      </c>
      <c r="B4485" s="18">
        <v>2.7</v>
      </c>
      <c r="D4485" s="8"/>
      <c r="E4485" s="9"/>
      <c r="G4485" s="8"/>
      <c r="H4485" s="8"/>
    </row>
    <row r="4486" spans="1:8" x14ac:dyDescent="0.25">
      <c r="A4486" s="13">
        <v>3.6196688583242209</v>
      </c>
      <c r="B4486" s="18">
        <v>5.8</v>
      </c>
      <c r="D4486" s="8"/>
      <c r="E4486" s="9"/>
      <c r="G4486" s="8"/>
      <c r="H4486" s="8"/>
    </row>
    <row r="4487" spans="1:8" x14ac:dyDescent="0.25">
      <c r="A4487" s="13">
        <v>3.6177159331107265</v>
      </c>
      <c r="B4487" s="18">
        <v>13.2</v>
      </c>
      <c r="D4487" s="8"/>
      <c r="E4487" s="9"/>
      <c r="G4487" s="8"/>
      <c r="H4487" s="8"/>
    </row>
    <row r="4488" spans="1:8" x14ac:dyDescent="0.25">
      <c r="A4488" s="13">
        <v>3.6174765885445663</v>
      </c>
      <c r="B4488" s="18">
        <v>2</v>
      </c>
      <c r="D4488" s="8"/>
      <c r="E4488" s="9"/>
      <c r="G4488" s="8"/>
      <c r="H4488" s="8"/>
    </row>
    <row r="4489" spans="1:8" x14ac:dyDescent="0.25">
      <c r="A4489" s="13">
        <v>3.6169756523284442</v>
      </c>
      <c r="B4489" s="18">
        <v>6.3</v>
      </c>
      <c r="D4489" s="8"/>
      <c r="E4489" s="9"/>
      <c r="G4489" s="8"/>
      <c r="H4489" s="8"/>
    </row>
    <row r="4490" spans="1:8" x14ac:dyDescent="0.25">
      <c r="A4490" s="13">
        <v>3.6158708870750851</v>
      </c>
      <c r="B4490" s="18">
        <v>8.6999999999999993</v>
      </c>
      <c r="D4490" s="8"/>
      <c r="E4490" s="9"/>
      <c r="G4490" s="8"/>
      <c r="H4490" s="8"/>
    </row>
    <row r="4491" spans="1:8" x14ac:dyDescent="0.25">
      <c r="A4491" s="13">
        <v>3.6156290493305558</v>
      </c>
      <c r="B4491" s="18">
        <v>10.9</v>
      </c>
      <c r="D4491" s="8"/>
      <c r="E4491" s="9"/>
      <c r="G4491" s="8"/>
      <c r="H4491" s="8"/>
    </row>
    <row r="4492" spans="1:8" x14ac:dyDescent="0.25">
      <c r="A4492" s="13">
        <v>3.6156047680479255</v>
      </c>
      <c r="B4492" s="18">
        <v>9</v>
      </c>
      <c r="D4492" s="8"/>
      <c r="E4492" s="9"/>
      <c r="G4492" s="8"/>
      <c r="H4492" s="8"/>
    </row>
    <row r="4493" spans="1:8" x14ac:dyDescent="0.25">
      <c r="A4493" s="13">
        <v>3.6153325079329632</v>
      </c>
      <c r="B4493" s="18">
        <v>3</v>
      </c>
      <c r="D4493" s="8"/>
      <c r="E4493" s="9"/>
      <c r="G4493" s="8"/>
      <c r="H4493" s="8"/>
    </row>
    <row r="4494" spans="1:8" x14ac:dyDescent="0.25">
      <c r="A4494" s="13">
        <v>3.6151671364158644</v>
      </c>
      <c r="B4494" s="18">
        <v>2.9</v>
      </c>
      <c r="D4494" s="8"/>
      <c r="E4494" s="9"/>
      <c r="G4494" s="8"/>
      <c r="H4494" s="8"/>
    </row>
    <row r="4495" spans="1:8" x14ac:dyDescent="0.25">
      <c r="A4495" s="13">
        <v>3.6149016850102913</v>
      </c>
      <c r="B4495" s="18">
        <v>7.2</v>
      </c>
      <c r="D4495" s="8"/>
      <c r="E4495" s="9"/>
      <c r="G4495" s="8"/>
      <c r="H4495" s="8"/>
    </row>
    <row r="4496" spans="1:8" x14ac:dyDescent="0.25">
      <c r="A4496" s="13">
        <v>3.6147783215715097</v>
      </c>
      <c r="B4496" s="18">
        <v>7.8</v>
      </c>
      <c r="D4496" s="8"/>
      <c r="E4496" s="9"/>
      <c r="G4496" s="8"/>
      <c r="H4496" s="8"/>
    </row>
    <row r="4497" spans="1:8" x14ac:dyDescent="0.25">
      <c r="A4497" s="13">
        <v>3.6146480451332796</v>
      </c>
      <c r="B4497" s="18">
        <v>6.5</v>
      </c>
      <c r="D4497" s="8"/>
      <c r="E4497" s="9"/>
      <c r="G4497" s="8"/>
      <c r="H4497" s="8"/>
    </row>
    <row r="4498" spans="1:8" x14ac:dyDescent="0.25">
      <c r="A4498" s="13">
        <v>3.614282446332667</v>
      </c>
      <c r="B4498" s="18">
        <v>1</v>
      </c>
      <c r="D4498" s="8"/>
      <c r="E4498" s="9"/>
      <c r="G4498" s="8"/>
      <c r="H4498" s="8"/>
    </row>
    <row r="4499" spans="1:8" x14ac:dyDescent="0.25">
      <c r="A4499" s="13">
        <v>3.6139635823335943</v>
      </c>
      <c r="B4499" s="18">
        <v>12.2</v>
      </c>
      <c r="D4499" s="8"/>
      <c r="E4499" s="9"/>
      <c r="G4499" s="8"/>
      <c r="H4499" s="8"/>
    </row>
    <row r="4500" spans="1:8" x14ac:dyDescent="0.25">
      <c r="A4500" s="13">
        <v>3.6138788992471573</v>
      </c>
      <c r="B4500" s="18">
        <v>0</v>
      </c>
      <c r="D4500" s="8"/>
      <c r="E4500" s="9"/>
      <c r="G4500" s="8"/>
      <c r="H4500" s="8"/>
    </row>
    <row r="4501" spans="1:8" x14ac:dyDescent="0.25">
      <c r="A4501" s="13">
        <v>3.6137596350974235</v>
      </c>
      <c r="B4501" s="18">
        <v>6.2</v>
      </c>
      <c r="D4501" s="8"/>
      <c r="E4501" s="9"/>
      <c r="G4501" s="8"/>
      <c r="H4501" s="8"/>
    </row>
    <row r="4502" spans="1:8" x14ac:dyDescent="0.25">
      <c r="A4502" s="13">
        <v>3.6136091448337222</v>
      </c>
      <c r="B4502" s="18">
        <v>10.5</v>
      </c>
      <c r="D4502" s="8"/>
      <c r="E4502" s="9"/>
      <c r="G4502" s="8"/>
      <c r="H4502" s="8"/>
    </row>
    <row r="4503" spans="1:8" x14ac:dyDescent="0.25">
      <c r="A4503" s="13">
        <v>3.6136091448337222</v>
      </c>
      <c r="B4503" s="18">
        <v>8</v>
      </c>
      <c r="D4503" s="8"/>
      <c r="E4503" s="9"/>
      <c r="G4503" s="8"/>
      <c r="H4503" s="8"/>
    </row>
    <row r="4504" spans="1:8" x14ac:dyDescent="0.25">
      <c r="A4504" s="13">
        <v>3.6133792193325283</v>
      </c>
      <c r="B4504" s="18">
        <v>11</v>
      </c>
      <c r="D4504" s="8"/>
      <c r="E4504" s="9"/>
      <c r="G4504" s="8"/>
      <c r="H4504" s="8"/>
    </row>
    <row r="4505" spans="1:8" x14ac:dyDescent="0.25">
      <c r="A4505" s="13">
        <v>3.6132598056936969</v>
      </c>
      <c r="B4505" s="18">
        <v>5</v>
      </c>
      <c r="D4505" s="8"/>
      <c r="E4505" s="9"/>
      <c r="G4505" s="8"/>
      <c r="H4505" s="8"/>
    </row>
    <row r="4506" spans="1:8" x14ac:dyDescent="0.25">
      <c r="A4506" s="13">
        <v>3.6125946567342262</v>
      </c>
      <c r="B4506" s="18">
        <v>8.4</v>
      </c>
      <c r="D4506" s="8"/>
      <c r="E4506" s="9"/>
      <c r="G4506" s="8"/>
      <c r="H4506" s="8"/>
    </row>
    <row r="4507" spans="1:8" x14ac:dyDescent="0.25">
      <c r="A4507" s="13">
        <v>3.6125946567342262</v>
      </c>
      <c r="B4507" s="18">
        <v>4.2</v>
      </c>
      <c r="D4507" s="8"/>
      <c r="E4507" s="9"/>
      <c r="G4507" s="8"/>
      <c r="H4507" s="8"/>
    </row>
    <row r="4508" spans="1:8" x14ac:dyDescent="0.25">
      <c r="A4508" s="13">
        <v>3.6123521337789826</v>
      </c>
      <c r="B4508" s="18">
        <v>14.2</v>
      </c>
      <c r="D4508" s="8"/>
      <c r="E4508" s="9"/>
      <c r="G4508" s="8"/>
      <c r="H4508" s="8"/>
    </row>
    <row r="4509" spans="1:8" x14ac:dyDescent="0.25">
      <c r="A4509" s="13">
        <v>3.6119242649458423</v>
      </c>
      <c r="B4509" s="18">
        <v>5.4</v>
      </c>
      <c r="D4509" s="8"/>
      <c r="E4509" s="9"/>
      <c r="G4509" s="8"/>
      <c r="H4509" s="8"/>
    </row>
    <row r="4510" spans="1:8" x14ac:dyDescent="0.25">
      <c r="A4510" s="13">
        <v>3.611648383119761</v>
      </c>
      <c r="B4510" s="18">
        <v>22</v>
      </c>
      <c r="D4510" s="8"/>
      <c r="E4510" s="9"/>
      <c r="G4510" s="8"/>
      <c r="H4510" s="8"/>
    </row>
    <row r="4511" spans="1:8" x14ac:dyDescent="0.25">
      <c r="A4511" s="13">
        <v>3.6113838748847451</v>
      </c>
      <c r="B4511" s="18">
        <v>5.8</v>
      </c>
      <c r="D4511" s="8"/>
      <c r="E4511" s="9"/>
      <c r="G4511" s="8"/>
      <c r="H4511" s="8"/>
    </row>
    <row r="4512" spans="1:8" x14ac:dyDescent="0.25">
      <c r="A4512" s="13">
        <v>3.6110297077846689</v>
      </c>
      <c r="B4512" s="18">
        <v>11</v>
      </c>
      <c r="D4512" s="8"/>
      <c r="E4512" s="9"/>
      <c r="G4512" s="8"/>
      <c r="H4512" s="8"/>
    </row>
    <row r="4513" spans="1:8" x14ac:dyDescent="0.25">
      <c r="A4513" s="13">
        <v>3.610474691259157</v>
      </c>
      <c r="B4513" s="18">
        <v>6</v>
      </c>
      <c r="D4513" s="8"/>
      <c r="E4513" s="9"/>
      <c r="G4513" s="8"/>
      <c r="H4513" s="8"/>
    </row>
    <row r="4514" spans="1:8" x14ac:dyDescent="0.25">
      <c r="A4514" s="13">
        <v>3.6104693105591577</v>
      </c>
      <c r="B4514" s="18">
        <v>13.6</v>
      </c>
      <c r="D4514" s="8"/>
      <c r="E4514" s="9"/>
      <c r="G4514" s="8"/>
      <c r="H4514" s="8"/>
    </row>
    <row r="4515" spans="1:8" x14ac:dyDescent="0.25">
      <c r="A4515" s="13">
        <v>3.6104693105591577</v>
      </c>
      <c r="B4515" s="18">
        <v>19</v>
      </c>
      <c r="D4515" s="8"/>
      <c r="E4515" s="9"/>
      <c r="G4515" s="8"/>
      <c r="H4515" s="8"/>
    </row>
    <row r="4516" spans="1:8" x14ac:dyDescent="0.25">
      <c r="A4516" s="13">
        <v>3.6102426373390011</v>
      </c>
      <c r="B4516" s="18">
        <v>4</v>
      </c>
      <c r="D4516" s="8"/>
      <c r="E4516" s="9"/>
      <c r="G4516" s="8"/>
      <c r="H4516" s="8"/>
    </row>
    <row r="4517" spans="1:8" x14ac:dyDescent="0.25">
      <c r="A4517" s="13">
        <v>3.6102408818013201</v>
      </c>
      <c r="B4517" s="18">
        <v>2</v>
      </c>
      <c r="D4517" s="8"/>
      <c r="E4517" s="9"/>
      <c r="G4517" s="8"/>
      <c r="H4517" s="8"/>
    </row>
    <row r="4518" spans="1:8" x14ac:dyDescent="0.25">
      <c r="A4518" s="13">
        <v>3.6099767508345271</v>
      </c>
      <c r="B4518" s="18">
        <v>12</v>
      </c>
      <c r="D4518" s="8"/>
      <c r="E4518" s="9"/>
      <c r="G4518" s="8"/>
      <c r="H4518" s="8"/>
    </row>
    <row r="4519" spans="1:8" x14ac:dyDescent="0.25">
      <c r="A4519" s="13">
        <v>3.6097225477094526</v>
      </c>
      <c r="B4519" s="18">
        <v>10.3</v>
      </c>
      <c r="D4519" s="8"/>
      <c r="E4519" s="9"/>
      <c r="G4519" s="8"/>
      <c r="H4519" s="8"/>
    </row>
    <row r="4520" spans="1:8" x14ac:dyDescent="0.25">
      <c r="A4520" s="13">
        <v>3.6091723427358038</v>
      </c>
      <c r="B4520" s="18">
        <v>7.9</v>
      </c>
      <c r="D4520" s="8"/>
      <c r="E4520" s="9"/>
      <c r="G4520" s="8"/>
      <c r="H4520" s="8"/>
    </row>
    <row r="4521" spans="1:8" x14ac:dyDescent="0.25">
      <c r="A4521" s="13">
        <v>3.6091723427358038</v>
      </c>
      <c r="B4521" s="18">
        <v>4.4000000000000004</v>
      </c>
      <c r="D4521" s="8"/>
      <c r="E4521" s="9"/>
      <c r="G4521" s="8"/>
      <c r="H4521" s="8"/>
    </row>
    <row r="4522" spans="1:8" x14ac:dyDescent="0.25">
      <c r="A4522" s="13">
        <v>3.6091723427358038</v>
      </c>
      <c r="B4522" s="18">
        <v>3.9</v>
      </c>
      <c r="D4522" s="8"/>
      <c r="E4522" s="9"/>
      <c r="G4522" s="8"/>
      <c r="H4522" s="8"/>
    </row>
    <row r="4523" spans="1:8" x14ac:dyDescent="0.25">
      <c r="A4523" s="13">
        <v>3.6090143561724726</v>
      </c>
      <c r="B4523" s="18">
        <v>11</v>
      </c>
      <c r="D4523" s="8"/>
      <c r="E4523" s="9"/>
      <c r="G4523" s="8"/>
      <c r="H4523" s="8"/>
    </row>
    <row r="4524" spans="1:8" x14ac:dyDescent="0.25">
      <c r="A4524" s="13">
        <v>3.6088960343411132</v>
      </c>
      <c r="B4524" s="18">
        <v>12.2</v>
      </c>
      <c r="D4524" s="8"/>
      <c r="E4524" s="9"/>
      <c r="G4524" s="8"/>
      <c r="H4524" s="8"/>
    </row>
    <row r="4525" spans="1:8" x14ac:dyDescent="0.25">
      <c r="A4525" s="13">
        <v>3.6071189543367508</v>
      </c>
      <c r="B4525" s="18">
        <v>14.4</v>
      </c>
      <c r="D4525" s="8"/>
      <c r="E4525" s="9"/>
      <c r="G4525" s="8"/>
      <c r="H4525" s="8"/>
    </row>
    <row r="4526" spans="1:8" x14ac:dyDescent="0.25">
      <c r="A4526" s="13">
        <v>3.6068761298442809</v>
      </c>
      <c r="B4526" s="18">
        <v>2</v>
      </c>
      <c r="D4526" s="8"/>
      <c r="E4526" s="9"/>
      <c r="G4526" s="8"/>
      <c r="H4526" s="8"/>
    </row>
    <row r="4527" spans="1:8" x14ac:dyDescent="0.25">
      <c r="A4527" s="13">
        <v>3.6068761298442809</v>
      </c>
      <c r="B4527" s="18">
        <v>2</v>
      </c>
      <c r="D4527" s="8"/>
      <c r="E4527" s="9"/>
      <c r="G4527" s="8"/>
      <c r="H4527" s="8"/>
    </row>
    <row r="4528" spans="1:8" x14ac:dyDescent="0.25">
      <c r="A4528" s="13">
        <v>3.6064589407089822</v>
      </c>
      <c r="B4528" s="18">
        <v>5.7</v>
      </c>
      <c r="D4528" s="8"/>
      <c r="E4528" s="9"/>
      <c r="G4528" s="8"/>
      <c r="H4528" s="8"/>
    </row>
    <row r="4529" spans="1:8" x14ac:dyDescent="0.25">
      <c r="A4529" s="13">
        <v>3.606104447399102</v>
      </c>
      <c r="B4529" s="18">
        <v>3.8</v>
      </c>
      <c r="D4529" s="8"/>
      <c r="E4529" s="9"/>
      <c r="G4529" s="8"/>
      <c r="H4529" s="8"/>
    </row>
    <row r="4530" spans="1:8" x14ac:dyDescent="0.25">
      <c r="A4530" s="13">
        <v>3.6057500287373823</v>
      </c>
      <c r="B4530" s="18">
        <v>9.4</v>
      </c>
      <c r="D4530" s="8"/>
      <c r="E4530" s="9"/>
      <c r="G4530" s="8"/>
      <c r="H4530" s="8"/>
    </row>
    <row r="4531" spans="1:8" x14ac:dyDescent="0.25">
      <c r="A4531" s="13">
        <v>3.6053769702057594</v>
      </c>
      <c r="B4531" s="18">
        <v>10.6</v>
      </c>
      <c r="D4531" s="8"/>
      <c r="E4531" s="9"/>
      <c r="G4531" s="8"/>
      <c r="H4531" s="8"/>
    </row>
    <row r="4532" spans="1:8" x14ac:dyDescent="0.25">
      <c r="A4532" s="13">
        <v>3.6046110455204938</v>
      </c>
      <c r="B4532" s="18">
        <v>2</v>
      </c>
      <c r="D4532" s="8"/>
      <c r="E4532" s="9"/>
      <c r="G4532" s="8"/>
      <c r="H4532" s="8"/>
    </row>
    <row r="4533" spans="1:8" x14ac:dyDescent="0.25">
      <c r="A4533" s="13">
        <v>3.6046108765275569</v>
      </c>
      <c r="B4533" s="18">
        <v>11</v>
      </c>
      <c r="D4533" s="8"/>
      <c r="E4533" s="9"/>
      <c r="G4533" s="8"/>
      <c r="H4533" s="8"/>
    </row>
    <row r="4534" spans="1:8" x14ac:dyDescent="0.25">
      <c r="A4534" s="13">
        <v>3.604493907408588</v>
      </c>
      <c r="B4534" s="18">
        <v>17</v>
      </c>
      <c r="D4534" s="8"/>
      <c r="E4534" s="9"/>
      <c r="G4534" s="8"/>
      <c r="H4534" s="8"/>
    </row>
    <row r="4535" spans="1:8" x14ac:dyDescent="0.25">
      <c r="A4535" s="13">
        <v>3.604493907408588</v>
      </c>
      <c r="B4535" s="18">
        <v>17</v>
      </c>
      <c r="D4535" s="8"/>
      <c r="E4535" s="9"/>
      <c r="G4535" s="8"/>
      <c r="H4535" s="8"/>
    </row>
    <row r="4536" spans="1:8" x14ac:dyDescent="0.25">
      <c r="A4536" s="13">
        <v>3.6043482546336549</v>
      </c>
      <c r="B4536" s="18">
        <v>6.6</v>
      </c>
      <c r="D4536" s="8"/>
      <c r="E4536" s="9"/>
      <c r="G4536" s="8"/>
      <c r="H4536" s="8"/>
    </row>
    <row r="4537" spans="1:8" x14ac:dyDescent="0.25">
      <c r="A4537" s="13">
        <v>3.6039852536792836</v>
      </c>
      <c r="B4537" s="18">
        <v>4.2</v>
      </c>
      <c r="D4537" s="8"/>
      <c r="E4537" s="9"/>
      <c r="G4537" s="8"/>
      <c r="H4537" s="8"/>
    </row>
    <row r="4538" spans="1:8" x14ac:dyDescent="0.25">
      <c r="A4538" s="13">
        <v>3.6039852536792836</v>
      </c>
      <c r="B4538" s="18">
        <v>0</v>
      </c>
      <c r="D4538" s="8"/>
      <c r="E4538" s="9"/>
      <c r="G4538" s="8"/>
      <c r="H4538" s="8"/>
    </row>
    <row r="4539" spans="1:8" x14ac:dyDescent="0.25">
      <c r="A4539" s="13">
        <v>3.6038403273709805</v>
      </c>
      <c r="B4539" s="18">
        <v>16.5</v>
      </c>
      <c r="D4539" s="8"/>
      <c r="E4539" s="9"/>
      <c r="G4539" s="8"/>
      <c r="H4539" s="8"/>
    </row>
    <row r="4540" spans="1:8" x14ac:dyDescent="0.25">
      <c r="A4540" s="13">
        <v>3.6033124720739584</v>
      </c>
      <c r="B4540" s="18">
        <v>16.399999999999999</v>
      </c>
      <c r="D4540" s="8"/>
      <c r="E4540" s="9"/>
      <c r="G4540" s="8"/>
      <c r="H4540" s="8"/>
    </row>
    <row r="4541" spans="1:8" x14ac:dyDescent="0.25">
      <c r="A4541" s="13">
        <v>3.6033124720739584</v>
      </c>
      <c r="B4541" s="18">
        <v>7.5</v>
      </c>
      <c r="D4541" s="8"/>
      <c r="E4541" s="9"/>
      <c r="G4541" s="8"/>
      <c r="H4541" s="8"/>
    </row>
    <row r="4542" spans="1:8" x14ac:dyDescent="0.25">
      <c r="A4542" s="13">
        <v>3.6031867473333725</v>
      </c>
      <c r="B4542" s="18">
        <v>3.1</v>
      </c>
      <c r="D4542" s="8"/>
      <c r="E4542" s="9"/>
      <c r="G4542" s="8"/>
      <c r="H4542" s="8"/>
    </row>
    <row r="4543" spans="1:8" x14ac:dyDescent="0.25">
      <c r="A4543" s="13">
        <v>3.6030858313549312</v>
      </c>
      <c r="B4543" s="18">
        <v>7</v>
      </c>
      <c r="D4543" s="8"/>
      <c r="E4543" s="9"/>
      <c r="G4543" s="8"/>
      <c r="H4543" s="8"/>
    </row>
    <row r="4544" spans="1:8" x14ac:dyDescent="0.25">
      <c r="A4544" s="13">
        <v>3.6030121775386443</v>
      </c>
      <c r="B4544" s="18">
        <v>9.6999999999999993</v>
      </c>
      <c r="D4544" s="8"/>
      <c r="E4544" s="9"/>
      <c r="G4544" s="8"/>
      <c r="H4544" s="8"/>
    </row>
    <row r="4545" spans="1:8" x14ac:dyDescent="0.25">
      <c r="A4545" s="13">
        <v>3.6023277147389607</v>
      </c>
      <c r="B4545" s="18">
        <v>8.1999999999999993</v>
      </c>
      <c r="D4545" s="8"/>
      <c r="E4545" s="9"/>
      <c r="G4545" s="8"/>
      <c r="H4545" s="8"/>
    </row>
    <row r="4546" spans="1:8" x14ac:dyDescent="0.25">
      <c r="A4546" s="13">
        <v>3.6017395842390463</v>
      </c>
      <c r="B4546" s="18">
        <v>8.6999999999999993</v>
      </c>
      <c r="D4546" s="8"/>
      <c r="E4546" s="9"/>
      <c r="G4546" s="8"/>
      <c r="H4546" s="8"/>
    </row>
    <row r="4547" spans="1:8" x14ac:dyDescent="0.25">
      <c r="A4547" s="13">
        <v>3.6017281254627598</v>
      </c>
      <c r="B4547" s="18">
        <v>7.6</v>
      </c>
      <c r="D4547" s="8"/>
      <c r="E4547" s="9"/>
      <c r="G4547" s="8"/>
      <c r="H4547" s="8"/>
    </row>
    <row r="4548" spans="1:8" x14ac:dyDescent="0.25">
      <c r="A4548" s="13">
        <v>3.6012260072205478</v>
      </c>
      <c r="B4548" s="18">
        <v>5.6</v>
      </c>
      <c r="D4548" s="8"/>
      <c r="E4548" s="9"/>
      <c r="G4548" s="8"/>
      <c r="H4548" s="8"/>
    </row>
    <row r="4549" spans="1:8" x14ac:dyDescent="0.25">
      <c r="A4549" s="13">
        <v>3.6002743263399064</v>
      </c>
      <c r="B4549" s="18">
        <v>7</v>
      </c>
      <c r="D4549" s="8"/>
      <c r="E4549" s="9"/>
      <c r="G4549" s="8"/>
      <c r="H4549" s="8"/>
    </row>
    <row r="4550" spans="1:8" x14ac:dyDescent="0.25">
      <c r="A4550" s="13">
        <v>3.5994698133558938</v>
      </c>
      <c r="B4550" s="18">
        <v>10</v>
      </c>
      <c r="D4550" s="8"/>
      <c r="E4550" s="9"/>
      <c r="G4550" s="8"/>
      <c r="H4550" s="8"/>
    </row>
    <row r="4551" spans="1:8" x14ac:dyDescent="0.25">
      <c r="A4551" s="13">
        <v>3.5994698133558938</v>
      </c>
      <c r="B4551" s="18">
        <v>10.6</v>
      </c>
      <c r="D4551" s="8"/>
      <c r="E4551" s="9"/>
      <c r="G4551" s="8"/>
      <c r="H4551" s="8"/>
    </row>
    <row r="4552" spans="1:8" x14ac:dyDescent="0.25">
      <c r="A4552" s="13">
        <v>3.5994233204578912</v>
      </c>
      <c r="B4552" s="18">
        <v>5</v>
      </c>
      <c r="D4552" s="8"/>
      <c r="E4552" s="9"/>
      <c r="G4552" s="8"/>
      <c r="H4552" s="8"/>
    </row>
    <row r="4553" spans="1:8" x14ac:dyDescent="0.25">
      <c r="A4553" s="13">
        <v>3.5988661234413022</v>
      </c>
      <c r="B4553" s="18">
        <v>4.7</v>
      </c>
      <c r="D4553" s="8"/>
      <c r="E4553" s="9"/>
      <c r="G4553" s="8"/>
      <c r="H4553" s="8"/>
    </row>
    <row r="4554" spans="1:8" x14ac:dyDescent="0.25">
      <c r="A4554" s="13">
        <v>3.598102198272334</v>
      </c>
      <c r="B4554" s="18">
        <v>1.2</v>
      </c>
      <c r="D4554" s="8"/>
      <c r="E4554" s="9"/>
      <c r="G4554" s="8"/>
      <c r="H4554" s="8"/>
    </row>
    <row r="4555" spans="1:8" x14ac:dyDescent="0.25">
      <c r="A4555" s="13">
        <v>3.5975733699353518</v>
      </c>
      <c r="B4555" s="18">
        <v>8.3000000000000007</v>
      </c>
      <c r="D4555" s="8"/>
      <c r="E4555" s="9"/>
      <c r="G4555" s="8"/>
      <c r="H4555" s="8"/>
    </row>
    <row r="4556" spans="1:8" x14ac:dyDescent="0.25">
      <c r="A4556" s="13">
        <v>3.5973126343825648</v>
      </c>
      <c r="B4556" s="18">
        <v>10</v>
      </c>
      <c r="D4556" s="8"/>
      <c r="E4556" s="9"/>
      <c r="G4556" s="8"/>
      <c r="H4556" s="8"/>
    </row>
    <row r="4557" spans="1:8" x14ac:dyDescent="0.25">
      <c r="A4557" s="13">
        <v>3.5968696192761311</v>
      </c>
      <c r="B4557" s="18">
        <v>11.2</v>
      </c>
      <c r="D4557" s="8"/>
      <c r="E4557" s="9"/>
      <c r="G4557" s="8"/>
      <c r="H4557" s="8"/>
    </row>
    <row r="4558" spans="1:8" x14ac:dyDescent="0.25">
      <c r="A4558" s="13">
        <v>3.5967739877258631</v>
      </c>
      <c r="B4558" s="18">
        <v>17</v>
      </c>
      <c r="D4558" s="8"/>
      <c r="E4558" s="9"/>
      <c r="G4558" s="8"/>
      <c r="H4558" s="8"/>
    </row>
    <row r="4559" spans="1:8" x14ac:dyDescent="0.25">
      <c r="A4559" s="13">
        <v>3.5966509469572912</v>
      </c>
      <c r="B4559" s="18">
        <v>10.199999999999999</v>
      </c>
      <c r="D4559" s="8"/>
      <c r="E4559" s="9"/>
      <c r="G4559" s="8"/>
      <c r="H4559" s="8"/>
    </row>
    <row r="4560" spans="1:8" x14ac:dyDescent="0.25">
      <c r="A4560" s="13">
        <v>3.5962835052889774</v>
      </c>
      <c r="B4560" s="18">
        <v>9.3000000000000007</v>
      </c>
      <c r="D4560" s="8"/>
      <c r="E4560" s="9"/>
      <c r="G4560" s="8"/>
      <c r="H4560" s="8"/>
    </row>
    <row r="4561" spans="1:8" x14ac:dyDescent="0.25">
      <c r="A4561" s="13">
        <v>3.5959622853472908</v>
      </c>
      <c r="B4561" s="18">
        <v>4.2</v>
      </c>
      <c r="D4561" s="8"/>
      <c r="E4561" s="9"/>
      <c r="G4561" s="8"/>
      <c r="H4561" s="8"/>
    </row>
    <row r="4562" spans="1:8" x14ac:dyDescent="0.25">
      <c r="A4562" s="13">
        <v>3.5954830867421164</v>
      </c>
      <c r="B4562" s="18">
        <v>2.15</v>
      </c>
      <c r="D4562" s="8"/>
      <c r="E4562" s="9"/>
      <c r="G4562" s="8"/>
      <c r="H4562" s="8"/>
    </row>
    <row r="4563" spans="1:8" x14ac:dyDescent="0.25">
      <c r="A4563" s="13">
        <v>3.5947583672984686</v>
      </c>
      <c r="B4563" s="18">
        <v>8.8000000000000007</v>
      </c>
      <c r="D4563" s="8"/>
      <c r="E4563" s="9"/>
      <c r="G4563" s="8"/>
      <c r="H4563" s="8"/>
    </row>
    <row r="4564" spans="1:8" x14ac:dyDescent="0.25">
      <c r="A4564" s="13">
        <v>3.5946902068444668</v>
      </c>
      <c r="B4564" s="18">
        <v>27</v>
      </c>
      <c r="D4564" s="8"/>
      <c r="E4564" s="9"/>
      <c r="G4564" s="8"/>
      <c r="H4564" s="8"/>
    </row>
    <row r="4565" spans="1:8" x14ac:dyDescent="0.25">
      <c r="A4565" s="13">
        <v>3.5946902068444668</v>
      </c>
      <c r="B4565" s="18">
        <v>8.4</v>
      </c>
      <c r="D4565" s="8"/>
      <c r="E4565" s="9"/>
      <c r="G4565" s="8"/>
      <c r="H4565" s="8"/>
    </row>
    <row r="4566" spans="1:8" x14ac:dyDescent="0.25">
      <c r="A4566" s="13">
        <v>3.5941141611427474</v>
      </c>
      <c r="B4566" s="18">
        <v>4.4000000000000004</v>
      </c>
      <c r="D4566" s="8"/>
      <c r="E4566" s="9"/>
      <c r="G4566" s="8"/>
      <c r="H4566" s="8"/>
    </row>
    <row r="4567" spans="1:8" x14ac:dyDescent="0.25">
      <c r="A4567" s="13">
        <v>3.5940403386421345</v>
      </c>
      <c r="B4567" s="18">
        <v>7.1</v>
      </c>
      <c r="D4567" s="8"/>
      <c r="E4567" s="9"/>
      <c r="G4567" s="8"/>
      <c r="H4567" s="8"/>
    </row>
    <row r="4568" spans="1:8" x14ac:dyDescent="0.25">
      <c r="A4568" s="13">
        <v>3.5940403386421345</v>
      </c>
      <c r="B4568" s="18">
        <v>5.9</v>
      </c>
      <c r="D4568" s="8"/>
      <c r="E4568" s="9"/>
      <c r="G4568" s="8"/>
      <c r="H4568" s="8"/>
    </row>
    <row r="4569" spans="1:8" x14ac:dyDescent="0.25">
      <c r="A4569" s="13">
        <v>3.5938627987434866</v>
      </c>
      <c r="B4569" s="18">
        <v>8.9</v>
      </c>
      <c r="D4569" s="8"/>
      <c r="E4569" s="9"/>
      <c r="G4569" s="8"/>
      <c r="H4569" s="8"/>
    </row>
    <row r="4570" spans="1:8" x14ac:dyDescent="0.25">
      <c r="A4570" s="13">
        <v>3.5931921857870575</v>
      </c>
      <c r="B4570" s="18">
        <v>8</v>
      </c>
      <c r="D4570" s="8"/>
      <c r="E4570" s="9"/>
      <c r="G4570" s="8"/>
      <c r="H4570" s="8"/>
    </row>
    <row r="4571" spans="1:8" x14ac:dyDescent="0.25">
      <c r="A4571" s="13">
        <v>3.5930793652895567</v>
      </c>
      <c r="B4571" s="18">
        <v>2.2999999999999998</v>
      </c>
      <c r="D4571" s="8"/>
      <c r="E4571" s="9"/>
      <c r="G4571" s="8"/>
      <c r="H4571" s="8"/>
    </row>
    <row r="4572" spans="1:8" x14ac:dyDescent="0.25">
      <c r="A4572" s="13">
        <v>3.5924072042522983</v>
      </c>
      <c r="B4572" s="18">
        <v>12.2</v>
      </c>
      <c r="D4572" s="8"/>
      <c r="E4572" s="9"/>
      <c r="G4572" s="8"/>
      <c r="H4572" s="8"/>
    </row>
    <row r="4573" spans="1:8" x14ac:dyDescent="0.25">
      <c r="A4573" s="13">
        <v>3.5922927634627042</v>
      </c>
      <c r="B4573" s="18">
        <v>1</v>
      </c>
      <c r="D4573" s="8"/>
      <c r="E4573" s="9"/>
      <c r="G4573" s="8"/>
      <c r="H4573" s="8"/>
    </row>
    <row r="4574" spans="1:8" x14ac:dyDescent="0.25">
      <c r="A4574" s="13">
        <v>3.5915064790170868</v>
      </c>
      <c r="B4574" s="18">
        <v>6.5</v>
      </c>
      <c r="D4574" s="8"/>
      <c r="E4574" s="9"/>
      <c r="G4574" s="8"/>
      <c r="H4574" s="8"/>
    </row>
    <row r="4575" spans="1:8" x14ac:dyDescent="0.25">
      <c r="A4575" s="13">
        <v>3.5915064790170868</v>
      </c>
      <c r="B4575" s="18">
        <v>13.1</v>
      </c>
      <c r="D4575" s="8"/>
      <c r="E4575" s="9"/>
      <c r="G4575" s="8"/>
      <c r="H4575" s="8"/>
    </row>
    <row r="4576" spans="1:8" x14ac:dyDescent="0.25">
      <c r="A4576" s="13">
        <v>3.5909805761565829</v>
      </c>
      <c r="B4576" s="18">
        <v>9.1</v>
      </c>
      <c r="D4576" s="8"/>
      <c r="E4576" s="9"/>
      <c r="G4576" s="8"/>
      <c r="H4576" s="8"/>
    </row>
    <row r="4577" spans="1:8" x14ac:dyDescent="0.25">
      <c r="A4577" s="13">
        <v>3.5908274263389077</v>
      </c>
      <c r="B4577" s="18">
        <v>5.0999999999999996</v>
      </c>
      <c r="D4577" s="8"/>
      <c r="E4577" s="9"/>
      <c r="G4577" s="8"/>
      <c r="H4577" s="8"/>
    </row>
    <row r="4578" spans="1:8" x14ac:dyDescent="0.25">
      <c r="A4578" s="13">
        <v>3.5906887407477295</v>
      </c>
      <c r="B4578" s="18">
        <v>1</v>
      </c>
      <c r="D4578" s="8"/>
      <c r="E4578" s="9"/>
      <c r="G4578" s="8"/>
      <c r="H4578" s="8"/>
    </row>
    <row r="4579" spans="1:8" x14ac:dyDescent="0.25">
      <c r="A4579" s="13">
        <v>3.5906887407477295</v>
      </c>
      <c r="B4579" s="18">
        <v>6.6</v>
      </c>
      <c r="D4579" s="8"/>
      <c r="E4579" s="9"/>
      <c r="G4579" s="8"/>
      <c r="H4579" s="8"/>
    </row>
    <row r="4580" spans="1:8" x14ac:dyDescent="0.25">
      <c r="A4580" s="13">
        <v>3.5900435923706744</v>
      </c>
      <c r="B4580" s="18">
        <v>9.8000000000000007</v>
      </c>
      <c r="D4580" s="8"/>
      <c r="E4580" s="9"/>
      <c r="G4580" s="8"/>
      <c r="H4580" s="8"/>
    </row>
    <row r="4581" spans="1:8" x14ac:dyDescent="0.25">
      <c r="A4581" s="13">
        <v>3.5895944964896476</v>
      </c>
      <c r="B4581" s="18">
        <v>18</v>
      </c>
      <c r="D4581" s="8"/>
      <c r="E4581" s="9"/>
      <c r="G4581" s="8"/>
      <c r="H4581" s="8"/>
    </row>
    <row r="4582" spans="1:8" x14ac:dyDescent="0.25">
      <c r="A4582" s="13">
        <v>3.58937029087173</v>
      </c>
      <c r="B4582" s="18">
        <v>10.5</v>
      </c>
      <c r="D4582" s="8"/>
      <c r="E4582" s="9"/>
      <c r="G4582" s="8"/>
      <c r="H4582" s="8"/>
    </row>
    <row r="4583" spans="1:8" x14ac:dyDescent="0.25">
      <c r="A4583" s="13">
        <v>3.5889880337035582</v>
      </c>
      <c r="B4583" s="18">
        <v>10</v>
      </c>
      <c r="D4583" s="8"/>
      <c r="E4583" s="9"/>
      <c r="G4583" s="8"/>
      <c r="H4583" s="8"/>
    </row>
    <row r="4584" spans="1:8" x14ac:dyDescent="0.25">
      <c r="A4584" s="13">
        <v>3.5888698900812552</v>
      </c>
      <c r="B4584" s="18">
        <v>16</v>
      </c>
      <c r="D4584" s="8"/>
      <c r="E4584" s="9"/>
      <c r="G4584" s="8"/>
      <c r="H4584" s="8"/>
    </row>
    <row r="4585" spans="1:8" x14ac:dyDescent="0.25">
      <c r="A4585" s="13">
        <v>3.5881663280561464</v>
      </c>
      <c r="B4585" s="18">
        <v>13.4</v>
      </c>
      <c r="D4585" s="8"/>
      <c r="E4585" s="9"/>
      <c r="G4585" s="8"/>
      <c r="H4585" s="8"/>
    </row>
    <row r="4586" spans="1:8" x14ac:dyDescent="0.25">
      <c r="A4586" s="13">
        <v>3.587917517565538</v>
      </c>
      <c r="B4586" s="18">
        <v>3.5</v>
      </c>
      <c r="D4586" s="8"/>
      <c r="E4586" s="9"/>
      <c r="G4586" s="8"/>
      <c r="H4586" s="8"/>
    </row>
    <row r="4587" spans="1:8" x14ac:dyDescent="0.25">
      <c r="A4587" s="13">
        <v>3.5873126235331405</v>
      </c>
      <c r="B4587" s="18">
        <v>12.8</v>
      </c>
      <c r="D4587" s="8"/>
      <c r="E4587" s="9"/>
      <c r="G4587" s="8"/>
      <c r="H4587" s="8"/>
    </row>
    <row r="4588" spans="1:8" x14ac:dyDescent="0.25">
      <c r="A4588" s="13">
        <v>3.587269533145903</v>
      </c>
      <c r="B4588" s="18">
        <v>11</v>
      </c>
      <c r="D4588" s="8"/>
      <c r="E4588" s="9"/>
      <c r="G4588" s="8"/>
      <c r="H4588" s="8"/>
    </row>
    <row r="4589" spans="1:8" x14ac:dyDescent="0.25">
      <c r="A4589" s="13">
        <v>3.5871900403721955</v>
      </c>
      <c r="B4589" s="18">
        <v>11.6</v>
      </c>
      <c r="D4589" s="8"/>
      <c r="E4589" s="9"/>
      <c r="G4589" s="8"/>
      <c r="H4589" s="8"/>
    </row>
    <row r="4590" spans="1:8" x14ac:dyDescent="0.25">
      <c r="A4590" s="13">
        <v>3.58635255182151</v>
      </c>
      <c r="B4590" s="18">
        <v>4.3</v>
      </c>
      <c r="D4590" s="8"/>
      <c r="E4590" s="9"/>
      <c r="G4590" s="8"/>
      <c r="H4590" s="8"/>
    </row>
    <row r="4591" spans="1:8" x14ac:dyDescent="0.25">
      <c r="A4591" s="13">
        <v>3.5861936663555616</v>
      </c>
      <c r="B4591" s="18">
        <v>17.899999999999999</v>
      </c>
      <c r="D4591" s="8"/>
      <c r="E4591" s="9"/>
      <c r="G4591" s="8"/>
      <c r="H4591" s="8"/>
    </row>
    <row r="4592" spans="1:8" x14ac:dyDescent="0.25">
      <c r="A4592" s="13">
        <v>3.5860037833770089</v>
      </c>
      <c r="B4592" s="18">
        <v>6.4</v>
      </c>
      <c r="D4592" s="8"/>
      <c r="E4592" s="9"/>
      <c r="G4592" s="8"/>
      <c r="H4592" s="8"/>
    </row>
    <row r="4593" spans="1:8" x14ac:dyDescent="0.25">
      <c r="A4593" s="13">
        <v>3.585996807192239</v>
      </c>
      <c r="B4593" s="18">
        <v>4.2</v>
      </c>
      <c r="D4593" s="8"/>
      <c r="E4593" s="9"/>
      <c r="G4593" s="8"/>
      <c r="H4593" s="8"/>
    </row>
    <row r="4594" spans="1:8" x14ac:dyDescent="0.25">
      <c r="A4594" s="13">
        <v>3.5857350859855099</v>
      </c>
      <c r="B4594" s="18">
        <v>11.5</v>
      </c>
      <c r="D4594" s="8"/>
      <c r="E4594" s="9"/>
      <c r="G4594" s="8"/>
      <c r="H4594" s="8"/>
    </row>
    <row r="4595" spans="1:8" x14ac:dyDescent="0.25">
      <c r="A4595" s="13">
        <v>3.5850973848678866</v>
      </c>
      <c r="B4595" s="18">
        <v>6.3</v>
      </c>
      <c r="D4595" s="8"/>
      <c r="E4595" s="9"/>
      <c r="G4595" s="8"/>
      <c r="H4595" s="8"/>
    </row>
    <row r="4596" spans="1:8" x14ac:dyDescent="0.25">
      <c r="A4596" s="13">
        <v>3.5844306051163541</v>
      </c>
      <c r="B4596" s="18">
        <v>5</v>
      </c>
      <c r="D4596" s="8"/>
      <c r="E4596" s="9"/>
      <c r="G4596" s="8"/>
      <c r="H4596" s="8"/>
    </row>
    <row r="4597" spans="1:8" x14ac:dyDescent="0.25">
      <c r="A4597" s="13">
        <v>3.5841468345928713</v>
      </c>
      <c r="B4597" s="18">
        <v>4.7</v>
      </c>
      <c r="D4597" s="8"/>
      <c r="E4597" s="9"/>
      <c r="G4597" s="8"/>
      <c r="H4597" s="8"/>
    </row>
    <row r="4598" spans="1:8" x14ac:dyDescent="0.25">
      <c r="A4598" s="13">
        <v>3.5835526544054823</v>
      </c>
      <c r="B4598" s="18">
        <v>3</v>
      </c>
      <c r="D4598" s="8"/>
      <c r="E4598" s="9"/>
      <c r="G4598" s="8"/>
      <c r="H4598" s="8"/>
    </row>
    <row r="4599" spans="1:8" x14ac:dyDescent="0.25">
      <c r="A4599" s="13">
        <v>3.5835526544054823</v>
      </c>
      <c r="B4599" s="18">
        <v>14.5</v>
      </c>
      <c r="D4599" s="8"/>
      <c r="E4599" s="9"/>
      <c r="G4599" s="8"/>
      <c r="H4599" s="8"/>
    </row>
    <row r="4600" spans="1:8" x14ac:dyDescent="0.25">
      <c r="A4600" s="13">
        <v>3.5835526544054823</v>
      </c>
      <c r="B4600" s="18">
        <v>25.5</v>
      </c>
      <c r="D4600" s="8"/>
      <c r="E4600" s="9"/>
      <c r="G4600" s="8"/>
      <c r="H4600" s="8"/>
    </row>
    <row r="4601" spans="1:8" x14ac:dyDescent="0.25">
      <c r="A4601" s="13">
        <v>3.5834983567509404</v>
      </c>
      <c r="B4601" s="18">
        <v>23</v>
      </c>
      <c r="D4601" s="8"/>
      <c r="E4601" s="9"/>
      <c r="G4601" s="8"/>
      <c r="H4601" s="8"/>
    </row>
    <row r="4602" spans="1:8" x14ac:dyDescent="0.25">
      <c r="A4602" s="13">
        <v>3.5834983567509404</v>
      </c>
      <c r="B4602" s="18">
        <v>9.1999999999999993</v>
      </c>
      <c r="D4602" s="8"/>
      <c r="E4602" s="9"/>
      <c r="G4602" s="8"/>
      <c r="H4602" s="8"/>
    </row>
    <row r="4603" spans="1:8" x14ac:dyDescent="0.25">
      <c r="A4603" s="13">
        <v>3.5833290963235149</v>
      </c>
      <c r="B4603" s="18">
        <v>1</v>
      </c>
      <c r="D4603" s="8"/>
      <c r="E4603" s="9"/>
      <c r="G4603" s="8"/>
      <c r="H4603" s="8"/>
    </row>
    <row r="4604" spans="1:8" x14ac:dyDescent="0.25">
      <c r="A4604" s="13">
        <v>3.5832582583553982</v>
      </c>
      <c r="B4604" s="18">
        <v>9.3000000000000007</v>
      </c>
      <c r="D4604" s="8"/>
      <c r="E4604" s="9"/>
      <c r="G4604" s="8"/>
      <c r="H4604" s="8"/>
    </row>
    <row r="4605" spans="1:8" x14ac:dyDescent="0.25">
      <c r="A4605" s="13">
        <v>3.583162756347797</v>
      </c>
      <c r="B4605" s="18">
        <v>8</v>
      </c>
      <c r="D4605" s="8"/>
      <c r="E4605" s="9"/>
      <c r="G4605" s="8"/>
      <c r="H4605" s="8"/>
    </row>
    <row r="4606" spans="1:8" x14ac:dyDescent="0.25">
      <c r="A4606" s="13">
        <v>3.5829257661675213</v>
      </c>
      <c r="B4606" s="18">
        <v>11.8</v>
      </c>
      <c r="D4606" s="8"/>
      <c r="E4606" s="9"/>
      <c r="G4606" s="8"/>
      <c r="H4606" s="8"/>
    </row>
    <row r="4607" spans="1:8" x14ac:dyDescent="0.25">
      <c r="A4607" s="13">
        <v>3.5825378318552743</v>
      </c>
      <c r="B4607" s="18">
        <v>10.3</v>
      </c>
      <c r="D4607" s="8"/>
      <c r="E4607" s="9"/>
      <c r="G4607" s="8"/>
      <c r="H4607" s="8"/>
    </row>
    <row r="4608" spans="1:8" x14ac:dyDescent="0.25">
      <c r="A4608" s="13">
        <v>3.5825113580541568</v>
      </c>
      <c r="B4608" s="18">
        <v>3.8</v>
      </c>
      <c r="D4608" s="8"/>
      <c r="E4608" s="9"/>
      <c r="G4608" s="8"/>
      <c r="H4608" s="8"/>
    </row>
    <row r="4609" spans="1:8" x14ac:dyDescent="0.25">
      <c r="A4609" s="13">
        <v>3.5822721861299134</v>
      </c>
      <c r="B4609" s="18">
        <v>4</v>
      </c>
      <c r="D4609" s="8"/>
      <c r="E4609" s="9"/>
      <c r="G4609" s="8"/>
      <c r="H4609" s="8"/>
    </row>
    <row r="4610" spans="1:8" x14ac:dyDescent="0.25">
      <c r="A4610" s="13">
        <v>3.5822721861299134</v>
      </c>
      <c r="B4610" s="18">
        <v>4.0999999999999996</v>
      </c>
      <c r="D4610" s="8"/>
      <c r="E4610" s="9"/>
      <c r="G4610" s="8"/>
      <c r="H4610" s="8"/>
    </row>
    <row r="4611" spans="1:8" x14ac:dyDescent="0.25">
      <c r="A4611" s="13">
        <v>3.5820281717349087</v>
      </c>
      <c r="B4611" s="18">
        <v>7.1</v>
      </c>
      <c r="D4611" s="8"/>
      <c r="E4611" s="9"/>
      <c r="G4611" s="8"/>
      <c r="H4611" s="8"/>
    </row>
    <row r="4612" spans="1:8" x14ac:dyDescent="0.25">
      <c r="A4612" s="13">
        <v>3.5817938307484276</v>
      </c>
      <c r="B4612" s="18">
        <v>3.4</v>
      </c>
      <c r="D4612" s="8"/>
      <c r="E4612" s="9"/>
      <c r="G4612" s="8"/>
      <c r="H4612" s="8"/>
    </row>
    <row r="4613" spans="1:8" x14ac:dyDescent="0.25">
      <c r="A4613" s="13">
        <v>3.5817938307484276</v>
      </c>
      <c r="B4613" s="18">
        <v>3.9</v>
      </c>
      <c r="D4613" s="8"/>
      <c r="E4613" s="9"/>
      <c r="G4613" s="8"/>
      <c r="H4613" s="8"/>
    </row>
    <row r="4614" spans="1:8" x14ac:dyDescent="0.25">
      <c r="A4614" s="13">
        <v>3.581618606092305</v>
      </c>
      <c r="B4614" s="18">
        <v>9.5</v>
      </c>
      <c r="D4614" s="8"/>
      <c r="E4614" s="9"/>
      <c r="G4614" s="8"/>
      <c r="H4614" s="8"/>
    </row>
    <row r="4615" spans="1:8" x14ac:dyDescent="0.25">
      <c r="A4615" s="13">
        <v>3.581618606092305</v>
      </c>
      <c r="B4615" s="18">
        <v>15.8</v>
      </c>
      <c r="D4615" s="8"/>
      <c r="E4615" s="9"/>
      <c r="G4615" s="8"/>
      <c r="H4615" s="8"/>
    </row>
    <row r="4616" spans="1:8" x14ac:dyDescent="0.25">
      <c r="A4616" s="13">
        <v>3.581490245568387</v>
      </c>
      <c r="B4616" s="18">
        <v>6.5</v>
      </c>
      <c r="D4616" s="8"/>
      <c r="E4616" s="9"/>
      <c r="G4616" s="8"/>
      <c r="H4616" s="8"/>
    </row>
    <row r="4617" spans="1:8" x14ac:dyDescent="0.25">
      <c r="A4617" s="13">
        <v>3.5799796034548379</v>
      </c>
      <c r="B4617" s="18">
        <v>10.5</v>
      </c>
      <c r="D4617" s="8"/>
      <c r="E4617" s="9"/>
      <c r="G4617" s="8"/>
      <c r="H4617" s="8"/>
    </row>
    <row r="4618" spans="1:8" x14ac:dyDescent="0.25">
      <c r="A4618" s="13">
        <v>3.5799440698865115</v>
      </c>
      <c r="B4618" s="18">
        <v>2</v>
      </c>
      <c r="D4618" s="8"/>
      <c r="E4618" s="9"/>
      <c r="G4618" s="8"/>
      <c r="H4618" s="8"/>
    </row>
    <row r="4619" spans="1:8" x14ac:dyDescent="0.25">
      <c r="A4619" s="13">
        <v>3.5799440698865115</v>
      </c>
      <c r="B4619" s="18">
        <v>10</v>
      </c>
      <c r="D4619" s="8"/>
      <c r="E4619" s="9"/>
      <c r="G4619" s="8"/>
      <c r="H4619" s="8"/>
    </row>
    <row r="4620" spans="1:8" x14ac:dyDescent="0.25">
      <c r="A4620" s="13">
        <v>3.5799152684387692</v>
      </c>
      <c r="B4620" s="18">
        <v>7.9</v>
      </c>
      <c r="D4620" s="8"/>
      <c r="E4620" s="9"/>
      <c r="G4620" s="8"/>
      <c r="H4620" s="8"/>
    </row>
    <row r="4621" spans="1:8" x14ac:dyDescent="0.25">
      <c r="A4621" s="13">
        <v>3.5797404423493746</v>
      </c>
      <c r="B4621" s="18">
        <v>12.8</v>
      </c>
      <c r="D4621" s="8"/>
      <c r="E4621" s="9"/>
      <c r="G4621" s="8"/>
      <c r="H4621" s="8"/>
    </row>
    <row r="4622" spans="1:8" x14ac:dyDescent="0.25">
      <c r="A4622" s="13">
        <v>3.5796578659794811</v>
      </c>
      <c r="B4622" s="18">
        <v>19.7</v>
      </c>
      <c r="D4622" s="8"/>
      <c r="E4622" s="9"/>
      <c r="G4622" s="8"/>
      <c r="H4622" s="8"/>
    </row>
    <row r="4623" spans="1:8" x14ac:dyDescent="0.25">
      <c r="A4623" s="13">
        <v>3.5792758527956172</v>
      </c>
      <c r="B4623" s="18">
        <v>6.3</v>
      </c>
      <c r="D4623" s="8"/>
      <c r="E4623" s="9"/>
      <c r="G4623" s="8"/>
      <c r="H4623" s="8"/>
    </row>
    <row r="4624" spans="1:8" x14ac:dyDescent="0.25">
      <c r="A4624" s="13">
        <v>3.5792758527956172</v>
      </c>
      <c r="B4624" s="18">
        <v>10</v>
      </c>
      <c r="D4624" s="8"/>
      <c r="E4624" s="9"/>
      <c r="G4624" s="8"/>
      <c r="H4624" s="8"/>
    </row>
    <row r="4625" spans="1:8" x14ac:dyDescent="0.25">
      <c r="A4625" s="13">
        <v>3.5792404049767281</v>
      </c>
      <c r="B4625" s="18">
        <v>10</v>
      </c>
      <c r="D4625" s="8"/>
      <c r="E4625" s="9"/>
      <c r="G4625" s="8"/>
      <c r="H4625" s="8"/>
    </row>
    <row r="4626" spans="1:8" x14ac:dyDescent="0.25">
      <c r="A4626" s="13">
        <v>3.5783715167500065</v>
      </c>
      <c r="B4626" s="18">
        <v>6.4</v>
      </c>
      <c r="D4626" s="8"/>
      <c r="E4626" s="9"/>
      <c r="G4626" s="8"/>
      <c r="H4626" s="8"/>
    </row>
    <row r="4627" spans="1:8" x14ac:dyDescent="0.25">
      <c r="A4627" s="13">
        <v>3.5783715167500065</v>
      </c>
      <c r="B4627" s="18">
        <v>2.2999999999999998</v>
      </c>
      <c r="D4627" s="8"/>
      <c r="E4627" s="9"/>
      <c r="G4627" s="8"/>
      <c r="H4627" s="8"/>
    </row>
    <row r="4628" spans="1:8" x14ac:dyDescent="0.25">
      <c r="A4628" s="13">
        <v>3.5783507059042647</v>
      </c>
      <c r="B4628" s="18">
        <v>10</v>
      </c>
      <c r="D4628" s="8"/>
      <c r="E4628" s="9"/>
      <c r="G4628" s="8"/>
      <c r="H4628" s="8"/>
    </row>
    <row r="4629" spans="1:8" x14ac:dyDescent="0.25">
      <c r="A4629" s="13">
        <v>3.5782447049257589</v>
      </c>
      <c r="B4629" s="18">
        <v>7</v>
      </c>
      <c r="D4629" s="8"/>
      <c r="E4629" s="9"/>
      <c r="G4629" s="8"/>
      <c r="H4629" s="8"/>
    </row>
    <row r="4630" spans="1:8" x14ac:dyDescent="0.25">
      <c r="A4630" s="13">
        <v>3.5770435458290484</v>
      </c>
      <c r="B4630" s="18">
        <v>15.6</v>
      </c>
      <c r="D4630" s="8"/>
      <c r="E4630" s="9"/>
      <c r="G4630" s="8"/>
      <c r="H4630" s="8"/>
    </row>
    <row r="4631" spans="1:8" x14ac:dyDescent="0.25">
      <c r="A4631" s="13">
        <v>3.5770025839487172</v>
      </c>
      <c r="B4631" s="18">
        <v>13</v>
      </c>
      <c r="D4631" s="8"/>
      <c r="E4631" s="9"/>
      <c r="G4631" s="8"/>
      <c r="H4631" s="8"/>
    </row>
    <row r="4632" spans="1:8" x14ac:dyDescent="0.25">
      <c r="A4632" s="13">
        <v>3.5764608501587345</v>
      </c>
      <c r="B4632" s="18">
        <v>2.9</v>
      </c>
      <c r="D4632" s="8"/>
      <c r="E4632" s="9"/>
      <c r="G4632" s="8"/>
      <c r="H4632" s="8"/>
    </row>
    <row r="4633" spans="1:8" x14ac:dyDescent="0.25">
      <c r="A4633" s="13">
        <v>3.5764608501587345</v>
      </c>
      <c r="B4633" s="18">
        <v>11</v>
      </c>
      <c r="D4633" s="8"/>
      <c r="E4633" s="9"/>
      <c r="G4633" s="8"/>
      <c r="H4633" s="8"/>
    </row>
    <row r="4634" spans="1:8" x14ac:dyDescent="0.25">
      <c r="A4634" s="13">
        <v>3.5764608501587345</v>
      </c>
      <c r="B4634" s="18">
        <v>10.3</v>
      </c>
      <c r="D4634" s="8"/>
      <c r="E4634" s="9"/>
      <c r="G4634" s="8"/>
      <c r="H4634" s="8"/>
    </row>
    <row r="4635" spans="1:8" x14ac:dyDescent="0.25">
      <c r="A4635" s="13">
        <v>3.5764608501587345</v>
      </c>
      <c r="B4635" s="18">
        <v>5</v>
      </c>
      <c r="D4635" s="8"/>
      <c r="E4635" s="9"/>
      <c r="G4635" s="8"/>
      <c r="H4635" s="8"/>
    </row>
    <row r="4636" spans="1:8" x14ac:dyDescent="0.25">
      <c r="A4636" s="13">
        <v>3.5763899657914404</v>
      </c>
      <c r="B4636" s="18">
        <v>12.4</v>
      </c>
      <c r="D4636" s="8"/>
      <c r="E4636" s="9"/>
      <c r="G4636" s="8"/>
      <c r="H4636" s="8"/>
    </row>
    <row r="4637" spans="1:8" x14ac:dyDescent="0.25">
      <c r="A4637" s="13">
        <v>3.5763899657914404</v>
      </c>
      <c r="B4637" s="18">
        <v>19</v>
      </c>
      <c r="D4637" s="8"/>
      <c r="E4637" s="9"/>
      <c r="G4637" s="8"/>
      <c r="H4637" s="8"/>
    </row>
    <row r="4638" spans="1:8" x14ac:dyDescent="0.25">
      <c r="A4638" s="13">
        <v>3.5763899657914404</v>
      </c>
      <c r="B4638" s="18">
        <v>0</v>
      </c>
      <c r="D4638" s="8"/>
      <c r="E4638" s="9"/>
      <c r="G4638" s="8"/>
      <c r="H4638" s="8"/>
    </row>
    <row r="4639" spans="1:8" x14ac:dyDescent="0.25">
      <c r="A4639" s="13">
        <v>3.5761031616243644</v>
      </c>
      <c r="B4639" s="18">
        <v>5.7</v>
      </c>
      <c r="D4639" s="8"/>
      <c r="E4639" s="9"/>
      <c r="G4639" s="8"/>
      <c r="H4639" s="8"/>
    </row>
    <row r="4640" spans="1:8" x14ac:dyDescent="0.25">
      <c r="A4640" s="13">
        <v>3.5759042608928451</v>
      </c>
      <c r="B4640" s="18">
        <v>15.2</v>
      </c>
      <c r="D4640" s="8"/>
      <c r="E4640" s="9"/>
      <c r="G4640" s="8"/>
      <c r="H4640" s="8"/>
    </row>
    <row r="4641" spans="1:8" x14ac:dyDescent="0.25">
      <c r="A4641" s="13">
        <v>3.5759042608928451</v>
      </c>
      <c r="B4641" s="18">
        <v>14.2</v>
      </c>
      <c r="D4641" s="8"/>
      <c r="E4641" s="9"/>
      <c r="G4641" s="8"/>
      <c r="H4641" s="8"/>
    </row>
    <row r="4642" spans="1:8" x14ac:dyDescent="0.25">
      <c r="A4642" s="13">
        <v>3.5755504052787135</v>
      </c>
      <c r="B4642" s="18">
        <v>12.2</v>
      </c>
      <c r="D4642" s="8"/>
      <c r="E4642" s="9"/>
      <c r="G4642" s="8"/>
      <c r="H4642" s="8"/>
    </row>
    <row r="4643" spans="1:8" x14ac:dyDescent="0.25">
      <c r="A4643" s="13">
        <v>3.5755022116041837</v>
      </c>
      <c r="B4643" s="18">
        <v>9.5</v>
      </c>
      <c r="D4643" s="8"/>
      <c r="E4643" s="9"/>
      <c r="G4643" s="8"/>
      <c r="H4643" s="8"/>
    </row>
    <row r="4644" spans="1:8" x14ac:dyDescent="0.25">
      <c r="A4644" s="13">
        <v>3.5742647399518996</v>
      </c>
      <c r="B4644" s="18">
        <v>4</v>
      </c>
      <c r="D4644" s="8"/>
      <c r="E4644" s="9"/>
      <c r="G4644" s="8"/>
      <c r="H4644" s="8"/>
    </row>
    <row r="4645" spans="1:8" x14ac:dyDescent="0.25">
      <c r="A4645" s="13">
        <v>3.5733915255288564</v>
      </c>
      <c r="B4645" s="18">
        <v>16.100000000000001</v>
      </c>
      <c r="D4645" s="8"/>
      <c r="E4645" s="9"/>
      <c r="G4645" s="8"/>
      <c r="H4645" s="8"/>
    </row>
    <row r="4646" spans="1:8" x14ac:dyDescent="0.25">
      <c r="A4646" s="13">
        <v>3.5733679736986863</v>
      </c>
      <c r="B4646" s="18">
        <v>5</v>
      </c>
      <c r="D4646" s="8"/>
      <c r="E4646" s="9"/>
      <c r="G4646" s="8"/>
      <c r="H4646" s="8"/>
    </row>
    <row r="4647" spans="1:8" x14ac:dyDescent="0.25">
      <c r="A4647" s="13">
        <v>3.5733679736986863</v>
      </c>
      <c r="B4647" s="18">
        <v>5</v>
      </c>
      <c r="D4647" s="8"/>
      <c r="E4647" s="9"/>
      <c r="G4647" s="8"/>
      <c r="H4647" s="8"/>
    </row>
    <row r="4648" spans="1:8" x14ac:dyDescent="0.25">
      <c r="A4648" s="13">
        <v>3.5732110548970679</v>
      </c>
      <c r="B4648" s="18">
        <v>2.5</v>
      </c>
      <c r="D4648" s="8"/>
      <c r="E4648" s="9"/>
      <c r="G4648" s="8"/>
      <c r="H4648" s="8"/>
    </row>
    <row r="4649" spans="1:8" x14ac:dyDescent="0.25">
      <c r="A4649" s="13">
        <v>3.5728989248854157</v>
      </c>
      <c r="B4649" s="18">
        <v>8</v>
      </c>
      <c r="D4649" s="8"/>
      <c r="E4649" s="9"/>
      <c r="G4649" s="8"/>
      <c r="H4649" s="8"/>
    </row>
    <row r="4650" spans="1:8" x14ac:dyDescent="0.25">
      <c r="A4650" s="13">
        <v>3.5724684855657922</v>
      </c>
      <c r="B4650" s="18">
        <v>8.5</v>
      </c>
      <c r="D4650" s="8"/>
      <c r="E4650" s="9"/>
      <c r="G4650" s="8"/>
      <c r="H4650" s="8"/>
    </row>
    <row r="4651" spans="1:8" x14ac:dyDescent="0.25">
      <c r="A4651" s="13">
        <v>3.5719379515328384</v>
      </c>
      <c r="B4651" s="18">
        <v>3</v>
      </c>
      <c r="D4651" s="8"/>
      <c r="E4651" s="9"/>
      <c r="G4651" s="8"/>
      <c r="H4651" s="8"/>
    </row>
    <row r="4652" spans="1:8" x14ac:dyDescent="0.25">
      <c r="A4652" s="13">
        <v>3.57186445189918</v>
      </c>
      <c r="B4652" s="18">
        <v>8.1</v>
      </c>
      <c r="D4652" s="8"/>
      <c r="E4652" s="9"/>
      <c r="G4652" s="8"/>
      <c r="H4652" s="8"/>
    </row>
    <row r="4653" spans="1:8" x14ac:dyDescent="0.25">
      <c r="A4653" s="13">
        <v>3.5716060500026034</v>
      </c>
      <c r="B4653" s="18">
        <v>6.6</v>
      </c>
      <c r="D4653" s="8"/>
      <c r="E4653" s="9"/>
      <c r="G4653" s="8"/>
      <c r="H4653" s="8"/>
    </row>
    <row r="4654" spans="1:8" x14ac:dyDescent="0.25">
      <c r="A4654" s="13">
        <v>3.5716060500026034</v>
      </c>
      <c r="B4654" s="18">
        <v>13.4</v>
      </c>
      <c r="D4654" s="8"/>
      <c r="E4654" s="9"/>
      <c r="G4654" s="8"/>
      <c r="H4654" s="8"/>
    </row>
    <row r="4655" spans="1:8" x14ac:dyDescent="0.25">
      <c r="A4655" s="13">
        <v>3.5716060500026034</v>
      </c>
      <c r="B4655" s="18">
        <v>8.9</v>
      </c>
      <c r="D4655" s="8"/>
      <c r="E4655" s="9"/>
      <c r="G4655" s="8"/>
      <c r="H4655" s="8"/>
    </row>
    <row r="4656" spans="1:8" x14ac:dyDescent="0.25">
      <c r="A4656" s="13">
        <v>3.5715345955441915</v>
      </c>
      <c r="B4656" s="18">
        <v>3.5</v>
      </c>
      <c r="D4656" s="8"/>
      <c r="E4656" s="9"/>
      <c r="G4656" s="8"/>
      <c r="H4656" s="8"/>
    </row>
    <row r="4657" spans="1:8" x14ac:dyDescent="0.25">
      <c r="A4657" s="13">
        <v>3.5715268887531622</v>
      </c>
      <c r="B4657" s="18">
        <v>6.3</v>
      </c>
      <c r="D4657" s="8"/>
      <c r="E4657" s="9"/>
      <c r="G4657" s="8"/>
      <c r="H4657" s="8"/>
    </row>
    <row r="4658" spans="1:8" x14ac:dyDescent="0.25">
      <c r="A4658" s="13">
        <v>3.5711855421186596</v>
      </c>
      <c r="B4658" s="18">
        <v>6.3</v>
      </c>
      <c r="D4658" s="8"/>
      <c r="E4658" s="9"/>
      <c r="G4658" s="8"/>
      <c r="H4658" s="8"/>
    </row>
    <row r="4659" spans="1:8" x14ac:dyDescent="0.25">
      <c r="A4659" s="13">
        <v>3.571073075515518</v>
      </c>
      <c r="B4659" s="18">
        <v>3.1</v>
      </c>
      <c r="D4659" s="8"/>
      <c r="E4659" s="9"/>
      <c r="G4659" s="8"/>
      <c r="H4659" s="8"/>
    </row>
    <row r="4660" spans="1:8" x14ac:dyDescent="0.25">
      <c r="A4660" s="13">
        <v>3.5708424259534781</v>
      </c>
      <c r="B4660" s="18">
        <v>3</v>
      </c>
      <c r="D4660" s="8"/>
      <c r="E4660" s="9"/>
      <c r="G4660" s="8"/>
      <c r="H4660" s="8"/>
    </row>
    <row r="4661" spans="1:8" x14ac:dyDescent="0.25">
      <c r="A4661" s="13">
        <v>3.5691701533782019</v>
      </c>
      <c r="B4661" s="18">
        <v>6.5</v>
      </c>
      <c r="D4661" s="8"/>
      <c r="E4661" s="9"/>
      <c r="G4661" s="8"/>
      <c r="H4661" s="8"/>
    </row>
    <row r="4662" spans="1:8" x14ac:dyDescent="0.25">
      <c r="A4662" s="13">
        <v>3.5684665913530931</v>
      </c>
      <c r="B4662" s="18">
        <v>13</v>
      </c>
      <c r="D4662" s="8"/>
      <c r="E4662" s="9"/>
      <c r="G4662" s="8"/>
      <c r="H4662" s="8"/>
    </row>
    <row r="4663" spans="1:8" x14ac:dyDescent="0.25">
      <c r="A4663" s="13">
        <v>3.5684580718673709</v>
      </c>
      <c r="B4663" s="18">
        <v>8.1999999999999993</v>
      </c>
      <c r="D4663" s="8"/>
      <c r="E4663" s="9"/>
      <c r="G4663" s="8"/>
      <c r="H4663" s="8"/>
    </row>
    <row r="4664" spans="1:8" x14ac:dyDescent="0.25">
      <c r="A4664" s="13">
        <v>3.5683898951476944</v>
      </c>
      <c r="B4664" s="18">
        <v>9.4</v>
      </c>
      <c r="D4664" s="8"/>
      <c r="E4664" s="9"/>
      <c r="G4664" s="8"/>
      <c r="H4664" s="8"/>
    </row>
    <row r="4665" spans="1:8" x14ac:dyDescent="0.25">
      <c r="A4665" s="13">
        <v>3.5677630293279843</v>
      </c>
      <c r="B4665" s="18">
        <v>12.5</v>
      </c>
      <c r="D4665" s="8"/>
      <c r="E4665" s="9"/>
      <c r="G4665" s="8"/>
      <c r="H4665" s="8"/>
    </row>
    <row r="4666" spans="1:8" x14ac:dyDescent="0.25">
      <c r="A4666" s="13">
        <v>3.5675013761479599</v>
      </c>
      <c r="B4666" s="18">
        <v>7</v>
      </c>
      <c r="D4666" s="8"/>
      <c r="E4666" s="9"/>
      <c r="G4666" s="8"/>
      <c r="H4666" s="8"/>
    </row>
    <row r="4667" spans="1:8" x14ac:dyDescent="0.25">
      <c r="A4667" s="13">
        <v>3.5671330847699476</v>
      </c>
      <c r="B4667" s="18">
        <v>2.8</v>
      </c>
      <c r="D4667" s="8"/>
      <c r="E4667" s="9"/>
      <c r="G4667" s="8"/>
      <c r="H4667" s="8"/>
    </row>
    <row r="4668" spans="1:8" x14ac:dyDescent="0.25">
      <c r="A4668" s="13">
        <v>3.5665862652273188</v>
      </c>
      <c r="B4668" s="18">
        <v>12.8</v>
      </c>
      <c r="D4668" s="8"/>
      <c r="E4668" s="9"/>
      <c r="G4668" s="8"/>
      <c r="H4668" s="8"/>
    </row>
    <row r="4669" spans="1:8" x14ac:dyDescent="0.25">
      <c r="A4669" s="13">
        <v>3.5664780399076257</v>
      </c>
      <c r="B4669" s="18">
        <v>9.9</v>
      </c>
      <c r="D4669" s="8"/>
      <c r="E4669" s="9"/>
      <c r="G4669" s="8"/>
      <c r="H4669" s="8"/>
    </row>
    <row r="4670" spans="1:8" x14ac:dyDescent="0.25">
      <c r="A4670" s="13">
        <v>3.5661721114173695</v>
      </c>
      <c r="B4670" s="18">
        <v>7</v>
      </c>
      <c r="D4670" s="8"/>
      <c r="E4670" s="9"/>
      <c r="G4670" s="8"/>
      <c r="H4670" s="8"/>
    </row>
    <row r="4671" spans="1:8" x14ac:dyDescent="0.25">
      <c r="A4671" s="13">
        <v>3.5661565926670118</v>
      </c>
      <c r="B4671" s="18">
        <v>9.5</v>
      </c>
      <c r="D4671" s="8"/>
      <c r="E4671" s="9"/>
      <c r="G4671" s="8"/>
      <c r="H4671" s="8"/>
    </row>
    <row r="4672" spans="1:8" x14ac:dyDescent="0.25">
      <c r="A4672" s="13">
        <v>3.5659326851897113</v>
      </c>
      <c r="B4672" s="18">
        <v>24</v>
      </c>
      <c r="D4672" s="8"/>
      <c r="E4672" s="9"/>
      <c r="G4672" s="8"/>
      <c r="H4672" s="8"/>
    </row>
    <row r="4673" spans="1:8" x14ac:dyDescent="0.25">
      <c r="A4673" s="13">
        <v>3.5659326851897113</v>
      </c>
      <c r="B4673" s="18">
        <v>20</v>
      </c>
      <c r="D4673" s="8"/>
      <c r="E4673" s="9"/>
      <c r="G4673" s="8"/>
      <c r="H4673" s="8"/>
    </row>
    <row r="4674" spans="1:8" x14ac:dyDescent="0.25">
      <c r="A4674" s="13">
        <v>3.565652343252657</v>
      </c>
      <c r="B4674" s="18">
        <v>7.6</v>
      </c>
      <c r="D4674" s="8"/>
      <c r="E4674" s="9"/>
      <c r="G4674" s="8"/>
      <c r="H4674" s="8"/>
    </row>
    <row r="4675" spans="1:8" x14ac:dyDescent="0.25">
      <c r="A4675" s="13">
        <v>3.565652343252657</v>
      </c>
      <c r="B4675" s="18">
        <v>9</v>
      </c>
      <c r="D4675" s="8"/>
      <c r="E4675" s="9"/>
      <c r="G4675" s="8"/>
      <c r="H4675" s="8"/>
    </row>
    <row r="4676" spans="1:8" x14ac:dyDescent="0.25">
      <c r="A4676" s="13">
        <v>3.565652343252657</v>
      </c>
      <c r="B4676" s="18">
        <v>15</v>
      </c>
      <c r="D4676" s="8"/>
      <c r="E4676" s="9"/>
      <c r="G4676" s="8"/>
      <c r="H4676" s="8"/>
    </row>
    <row r="4677" spans="1:8" x14ac:dyDescent="0.25">
      <c r="A4677" s="13">
        <v>3.565652343252657</v>
      </c>
      <c r="B4677" s="18">
        <v>9.8000000000000007</v>
      </c>
      <c r="D4677" s="8"/>
      <c r="E4677" s="9"/>
      <c r="G4677" s="8"/>
      <c r="H4677" s="8"/>
    </row>
    <row r="4678" spans="1:8" x14ac:dyDescent="0.25">
      <c r="A4678" s="13">
        <v>3.5653100937321383</v>
      </c>
      <c r="B4678" s="18">
        <v>13</v>
      </c>
      <c r="D4678" s="8"/>
      <c r="E4678" s="9"/>
      <c r="G4678" s="8"/>
      <c r="H4678" s="8"/>
    </row>
    <row r="4679" spans="1:8" x14ac:dyDescent="0.25">
      <c r="A4679" s="13">
        <v>3.5652008396112063</v>
      </c>
      <c r="B4679" s="18">
        <v>3</v>
      </c>
      <c r="D4679" s="8"/>
      <c r="E4679" s="9"/>
      <c r="G4679" s="8"/>
      <c r="H4679" s="8"/>
    </row>
    <row r="4680" spans="1:8" x14ac:dyDescent="0.25">
      <c r="A4680" s="13">
        <v>3.5644970889519856</v>
      </c>
      <c r="B4680" s="18">
        <v>7.5</v>
      </c>
      <c r="D4680" s="8"/>
      <c r="E4680" s="9"/>
      <c r="G4680" s="8"/>
      <c r="H4680" s="8"/>
    </row>
    <row r="4681" spans="1:8" x14ac:dyDescent="0.25">
      <c r="A4681" s="13">
        <v>3.5639977979566337</v>
      </c>
      <c r="B4681" s="18">
        <v>3</v>
      </c>
      <c r="D4681" s="8"/>
      <c r="E4681" s="9"/>
      <c r="G4681" s="8"/>
      <c r="H4681" s="8"/>
    </row>
    <row r="4682" spans="1:8" x14ac:dyDescent="0.25">
      <c r="A4682" s="13">
        <v>3.5639719450768874</v>
      </c>
      <c r="B4682" s="18">
        <v>21</v>
      </c>
      <c r="D4682" s="8"/>
      <c r="E4682" s="9"/>
      <c r="G4682" s="8"/>
      <c r="H4682" s="8"/>
    </row>
    <row r="4683" spans="1:8" x14ac:dyDescent="0.25">
      <c r="A4683" s="13">
        <v>3.5639107701852328</v>
      </c>
      <c r="B4683" s="18">
        <v>10</v>
      </c>
      <c r="D4683" s="8"/>
      <c r="E4683" s="9"/>
      <c r="G4683" s="8"/>
      <c r="H4683" s="8"/>
    </row>
    <row r="4684" spans="1:8" x14ac:dyDescent="0.25">
      <c r="A4684" s="13">
        <v>3.5637933382927662</v>
      </c>
      <c r="B4684" s="18">
        <v>10.1</v>
      </c>
      <c r="D4684" s="8"/>
      <c r="E4684" s="9"/>
      <c r="G4684" s="8"/>
      <c r="H4684" s="8"/>
    </row>
    <row r="4685" spans="1:8" x14ac:dyDescent="0.25">
      <c r="A4685" s="13">
        <v>3.5633183650392786</v>
      </c>
      <c r="B4685" s="18">
        <v>4.0999999999999996</v>
      </c>
      <c r="D4685" s="8"/>
      <c r="E4685" s="9"/>
      <c r="G4685" s="8"/>
      <c r="H4685" s="8"/>
    </row>
    <row r="4686" spans="1:8" x14ac:dyDescent="0.25">
      <c r="A4686" s="13">
        <v>3.5632953144285358</v>
      </c>
      <c r="B4686" s="18">
        <v>7.1</v>
      </c>
      <c r="D4686" s="8"/>
      <c r="E4686" s="9"/>
      <c r="G4686" s="8"/>
      <c r="H4686" s="8"/>
    </row>
    <row r="4687" spans="1:8" x14ac:dyDescent="0.25">
      <c r="A4687" s="13">
        <v>3.5625675171829418</v>
      </c>
      <c r="B4687" s="18">
        <v>7.9</v>
      </c>
      <c r="D4687" s="8"/>
      <c r="E4687" s="9"/>
      <c r="G4687" s="8"/>
      <c r="H4687" s="8"/>
    </row>
    <row r="4688" spans="1:8" x14ac:dyDescent="0.25">
      <c r="A4688" s="13">
        <v>3.5617283386052052</v>
      </c>
      <c r="B4688" s="18">
        <v>9.9</v>
      </c>
      <c r="D4688" s="8"/>
      <c r="E4688" s="9"/>
      <c r="G4688" s="8"/>
      <c r="H4688" s="8"/>
    </row>
    <row r="4689" spans="1:8" x14ac:dyDescent="0.25">
      <c r="A4689" s="13">
        <v>3.5614309711020029</v>
      </c>
      <c r="B4689" s="18">
        <v>9.1</v>
      </c>
      <c r="D4689" s="8"/>
      <c r="E4689" s="9"/>
      <c r="G4689" s="8"/>
      <c r="H4689" s="8"/>
    </row>
    <row r="4690" spans="1:8" x14ac:dyDescent="0.25">
      <c r="A4690" s="13">
        <v>3.5610008614118627</v>
      </c>
      <c r="B4690" s="18">
        <v>5.0999999999999996</v>
      </c>
      <c r="D4690" s="8"/>
      <c r="E4690" s="9"/>
      <c r="G4690" s="8"/>
      <c r="H4690" s="8"/>
    </row>
    <row r="4691" spans="1:8" x14ac:dyDescent="0.25">
      <c r="A4691" s="13">
        <v>3.5609783356558831</v>
      </c>
      <c r="B4691" s="18">
        <v>11.6</v>
      </c>
      <c r="D4691" s="8"/>
      <c r="E4691" s="9"/>
      <c r="G4691" s="8"/>
      <c r="H4691" s="8"/>
    </row>
    <row r="4692" spans="1:8" x14ac:dyDescent="0.25">
      <c r="A4692" s="13">
        <v>3.5607274090768937</v>
      </c>
      <c r="B4692" s="18">
        <v>19</v>
      </c>
      <c r="D4692" s="8"/>
      <c r="E4692" s="9"/>
      <c r="G4692" s="8"/>
      <c r="H4692" s="8"/>
    </row>
    <row r="4693" spans="1:8" x14ac:dyDescent="0.25">
      <c r="A4693" s="13">
        <v>3.5604062713019009</v>
      </c>
      <c r="B4693" s="18">
        <v>2</v>
      </c>
      <c r="D4693" s="8"/>
      <c r="E4693" s="9"/>
      <c r="G4693" s="8"/>
      <c r="H4693" s="8"/>
    </row>
    <row r="4694" spans="1:8" x14ac:dyDescent="0.25">
      <c r="A4694" s="13">
        <v>3.5604062713019009</v>
      </c>
      <c r="B4694" s="18">
        <v>10.9</v>
      </c>
      <c r="D4694" s="8"/>
      <c r="E4694" s="9"/>
      <c r="G4694" s="8"/>
      <c r="H4694" s="8"/>
    </row>
    <row r="4695" spans="1:8" x14ac:dyDescent="0.25">
      <c r="A4695" s="13">
        <v>3.5603391569627596</v>
      </c>
      <c r="B4695" s="18">
        <v>7.6</v>
      </c>
      <c r="D4695" s="8"/>
      <c r="E4695" s="9"/>
      <c r="G4695" s="8"/>
      <c r="H4695" s="8"/>
    </row>
    <row r="4696" spans="1:8" x14ac:dyDescent="0.25">
      <c r="A4696" s="13">
        <v>3.5600504648512383</v>
      </c>
      <c r="B4696" s="18">
        <v>14.2</v>
      </c>
      <c r="D4696" s="8"/>
      <c r="E4696" s="9"/>
      <c r="G4696" s="8"/>
      <c r="H4696" s="8"/>
    </row>
    <row r="4697" spans="1:8" x14ac:dyDescent="0.25">
      <c r="A4697" s="13">
        <v>3.5600504648512383</v>
      </c>
      <c r="B4697" s="18">
        <v>6.7</v>
      </c>
      <c r="D4697" s="8"/>
      <c r="E4697" s="9"/>
      <c r="G4697" s="8"/>
      <c r="H4697" s="8"/>
    </row>
    <row r="4698" spans="1:8" x14ac:dyDescent="0.25">
      <c r="A4698" s="13">
        <v>3.5596563282005653</v>
      </c>
      <c r="B4698" s="18">
        <v>16</v>
      </c>
      <c r="D4698" s="8"/>
      <c r="E4698" s="9"/>
      <c r="G4698" s="8"/>
      <c r="H4698" s="8"/>
    </row>
    <row r="4699" spans="1:8" x14ac:dyDescent="0.25">
      <c r="A4699" s="13">
        <v>3.5592065583588433</v>
      </c>
      <c r="B4699" s="18">
        <v>9.5</v>
      </c>
      <c r="D4699" s="8"/>
      <c r="E4699" s="9"/>
      <c r="G4699" s="8"/>
      <c r="H4699" s="8"/>
    </row>
    <row r="4700" spans="1:8" x14ac:dyDescent="0.25">
      <c r="A4700" s="13">
        <v>3.5590717234192391</v>
      </c>
      <c r="B4700" s="18">
        <v>5.0999999999999996</v>
      </c>
      <c r="D4700" s="8"/>
      <c r="E4700" s="9"/>
      <c r="G4700" s="8"/>
      <c r="H4700" s="8"/>
    </row>
    <row r="4701" spans="1:8" x14ac:dyDescent="0.25">
      <c r="A4701" s="13">
        <v>3.5587969482427964</v>
      </c>
      <c r="B4701" s="18">
        <v>12</v>
      </c>
      <c r="D4701" s="8"/>
      <c r="E4701" s="9"/>
      <c r="G4701" s="8"/>
      <c r="H4701" s="8"/>
    </row>
    <row r="4702" spans="1:8" x14ac:dyDescent="0.25">
      <c r="A4702" s="13">
        <v>3.5586167230015668</v>
      </c>
      <c r="B4702" s="18">
        <v>6.2</v>
      </c>
      <c r="D4702" s="8"/>
      <c r="E4702" s="9"/>
      <c r="G4702" s="8"/>
      <c r="H4702" s="8"/>
    </row>
    <row r="4703" spans="1:8" x14ac:dyDescent="0.25">
      <c r="A4703" s="13">
        <v>3.5586167230015668</v>
      </c>
      <c r="B4703" s="18">
        <v>10.3</v>
      </c>
      <c r="D4703" s="8"/>
      <c r="E4703" s="9"/>
      <c r="G4703" s="8"/>
      <c r="H4703" s="8"/>
    </row>
    <row r="4704" spans="1:8" x14ac:dyDescent="0.25">
      <c r="A4704" s="13">
        <v>3.5582007337093771</v>
      </c>
      <c r="B4704" s="18">
        <v>16.7</v>
      </c>
      <c r="D4704" s="8"/>
      <c r="E4704" s="9"/>
      <c r="G4704" s="8"/>
      <c r="H4704" s="8"/>
    </row>
    <row r="4705" spans="1:8" x14ac:dyDescent="0.25">
      <c r="A4705" s="13">
        <v>3.5575233512441669</v>
      </c>
      <c r="B4705" s="18">
        <v>4.0999999999999996</v>
      </c>
      <c r="D4705" s="8"/>
      <c r="E4705" s="9"/>
      <c r="G4705" s="8"/>
      <c r="H4705" s="8"/>
    </row>
    <row r="4706" spans="1:8" x14ac:dyDescent="0.25">
      <c r="A4706" s="13">
        <v>3.5572152928129679</v>
      </c>
      <c r="B4706" s="18">
        <v>11</v>
      </c>
      <c r="D4706" s="8"/>
      <c r="E4706" s="9"/>
      <c r="G4706" s="8"/>
      <c r="H4706" s="8"/>
    </row>
    <row r="4707" spans="1:8" x14ac:dyDescent="0.25">
      <c r="A4707" s="13">
        <v>3.5567580473701601</v>
      </c>
      <c r="B4707" s="18">
        <v>12.4</v>
      </c>
      <c r="D4707" s="8"/>
      <c r="E4707" s="9"/>
      <c r="G4707" s="8"/>
      <c r="H4707" s="8"/>
    </row>
    <row r="4708" spans="1:8" x14ac:dyDescent="0.25">
      <c r="A4708" s="13">
        <v>3.5561289846255897</v>
      </c>
      <c r="B4708" s="18">
        <v>6.2</v>
      </c>
      <c r="D4708" s="8"/>
      <c r="E4708" s="9"/>
      <c r="G4708" s="8"/>
      <c r="H4708" s="8"/>
    </row>
    <row r="4709" spans="1:8" x14ac:dyDescent="0.25">
      <c r="A4709" s="13">
        <v>3.5560418254516404</v>
      </c>
      <c r="B4709" s="18">
        <v>8</v>
      </c>
      <c r="D4709" s="8"/>
      <c r="E4709" s="9"/>
      <c r="G4709" s="8"/>
      <c r="H4709" s="8"/>
    </row>
    <row r="4710" spans="1:8" x14ac:dyDescent="0.25">
      <c r="A4710" s="13">
        <v>3.5556014045390101</v>
      </c>
      <c r="B4710" s="18">
        <v>1</v>
      </c>
      <c r="D4710" s="8"/>
      <c r="E4710" s="9"/>
      <c r="G4710" s="8"/>
      <c r="H4710" s="8"/>
    </row>
    <row r="4711" spans="1:8" x14ac:dyDescent="0.25">
      <c r="A4711" s="13">
        <v>3.5556014045390101</v>
      </c>
      <c r="B4711" s="18">
        <v>5</v>
      </c>
      <c r="D4711" s="8"/>
      <c r="E4711" s="9"/>
      <c r="G4711" s="8"/>
      <c r="H4711" s="8"/>
    </row>
    <row r="4712" spans="1:8" x14ac:dyDescent="0.25">
      <c r="A4712" s="13">
        <v>3.5556014045390101</v>
      </c>
      <c r="B4712" s="18">
        <v>12.3</v>
      </c>
      <c r="D4712" s="8"/>
      <c r="E4712" s="9"/>
      <c r="G4712" s="8"/>
      <c r="H4712" s="8"/>
    </row>
    <row r="4713" spans="1:8" x14ac:dyDescent="0.25">
      <c r="A4713" s="13">
        <v>3.5553483303821189</v>
      </c>
      <c r="B4713" s="18">
        <v>12.4</v>
      </c>
      <c r="D4713" s="8"/>
      <c r="E4713" s="9"/>
      <c r="G4713" s="8"/>
      <c r="H4713" s="8"/>
    </row>
    <row r="4714" spans="1:8" x14ac:dyDescent="0.25">
      <c r="A4714" s="13">
        <v>3.5550989128760215</v>
      </c>
      <c r="B4714" s="18">
        <v>25</v>
      </c>
      <c r="D4714" s="8"/>
      <c r="E4714" s="9"/>
      <c r="G4714" s="8"/>
      <c r="H4714" s="8"/>
    </row>
    <row r="4715" spans="1:8" x14ac:dyDescent="0.25">
      <c r="A4715" s="13">
        <v>3.555031914425574</v>
      </c>
      <c r="B4715" s="18">
        <v>10.8</v>
      </c>
      <c r="D4715" s="8"/>
      <c r="E4715" s="9"/>
      <c r="G4715" s="8"/>
      <c r="H4715" s="8"/>
    </row>
    <row r="4716" spans="1:8" x14ac:dyDescent="0.25">
      <c r="A4716" s="13">
        <v>3.5547471318634667</v>
      </c>
      <c r="B4716" s="18">
        <v>16</v>
      </c>
      <c r="D4716" s="8"/>
      <c r="E4716" s="9"/>
      <c r="G4716" s="8"/>
      <c r="H4716" s="8"/>
    </row>
    <row r="4717" spans="1:8" x14ac:dyDescent="0.25">
      <c r="A4717" s="13">
        <v>3.5545170258399121</v>
      </c>
      <c r="B4717" s="18">
        <v>2</v>
      </c>
      <c r="D4717" s="8"/>
      <c r="E4717" s="9"/>
      <c r="G4717" s="8"/>
      <c r="H4717" s="8"/>
    </row>
    <row r="4718" spans="1:8" x14ac:dyDescent="0.25">
      <c r="A4718" s="13">
        <v>3.5545170258399121</v>
      </c>
      <c r="B4718" s="18">
        <v>4.2</v>
      </c>
      <c r="D4718" s="8"/>
      <c r="E4718" s="9"/>
      <c r="G4718" s="8"/>
      <c r="H4718" s="8"/>
    </row>
    <row r="4719" spans="1:8" x14ac:dyDescent="0.25">
      <c r="A4719" s="13">
        <v>3.5544535666717798</v>
      </c>
      <c r="B4719" s="18">
        <v>10.4</v>
      </c>
      <c r="D4719" s="8"/>
      <c r="E4719" s="9"/>
      <c r="G4719" s="8"/>
      <c r="H4719" s="8"/>
    </row>
    <row r="4720" spans="1:8" x14ac:dyDescent="0.25">
      <c r="A4720" s="13">
        <v>3.5544535666717798</v>
      </c>
      <c r="B4720" s="18">
        <v>9.4</v>
      </c>
      <c r="D4720" s="8"/>
      <c r="E4720" s="9"/>
      <c r="G4720" s="8"/>
      <c r="H4720" s="8"/>
    </row>
    <row r="4721" spans="1:8" x14ac:dyDescent="0.25">
      <c r="A4721" s="13">
        <v>3.5544153187610523</v>
      </c>
      <c r="B4721" s="18">
        <v>8.5</v>
      </c>
      <c r="D4721" s="8"/>
      <c r="E4721" s="9"/>
      <c r="G4721" s="8"/>
      <c r="H4721" s="8"/>
    </row>
    <row r="4722" spans="1:8" x14ac:dyDescent="0.25">
      <c r="A4722" s="13">
        <v>3.5544153187610523</v>
      </c>
      <c r="B4722" s="18">
        <v>10</v>
      </c>
      <c r="D4722" s="8"/>
      <c r="E4722" s="9"/>
      <c r="G4722" s="8"/>
      <c r="H4722" s="8"/>
    </row>
    <row r="4723" spans="1:8" x14ac:dyDescent="0.25">
      <c r="A4723" s="13">
        <v>3.5544153187610523</v>
      </c>
      <c r="B4723" s="18">
        <v>8.1999999999999993</v>
      </c>
      <c r="D4723" s="8"/>
      <c r="E4723" s="9"/>
      <c r="G4723" s="8"/>
      <c r="H4723" s="8"/>
    </row>
    <row r="4724" spans="1:8" x14ac:dyDescent="0.25">
      <c r="A4724" s="13">
        <v>3.5543953508509123</v>
      </c>
      <c r="B4724" s="18">
        <v>11</v>
      </c>
      <c r="D4724" s="8"/>
      <c r="E4724" s="9"/>
      <c r="G4724" s="8"/>
      <c r="H4724" s="8"/>
    </row>
    <row r="4725" spans="1:8" x14ac:dyDescent="0.25">
      <c r="A4725" s="13">
        <v>3.5538931596960803</v>
      </c>
      <c r="B4725" s="18">
        <v>8.5</v>
      </c>
      <c r="D4725" s="8"/>
      <c r="E4725" s="9"/>
      <c r="G4725" s="8"/>
      <c r="H4725" s="8"/>
    </row>
    <row r="4726" spans="1:8" x14ac:dyDescent="0.25">
      <c r="A4726" s="13">
        <v>3.5536176035155593</v>
      </c>
      <c r="B4726" s="18">
        <v>17</v>
      </c>
      <c r="D4726" s="8"/>
      <c r="E4726" s="9"/>
      <c r="G4726" s="8"/>
      <c r="H4726" s="8"/>
    </row>
    <row r="4727" spans="1:8" x14ac:dyDescent="0.25">
      <c r="A4727" s="13">
        <v>3.5536176035155593</v>
      </c>
      <c r="B4727" s="18">
        <v>10</v>
      </c>
      <c r="D4727" s="8"/>
      <c r="E4727" s="9"/>
      <c r="G4727" s="8"/>
      <c r="H4727" s="8"/>
    </row>
    <row r="4728" spans="1:8" x14ac:dyDescent="0.25">
      <c r="A4728" s="13">
        <v>3.5528610844375494</v>
      </c>
      <c r="B4728" s="18">
        <v>22</v>
      </c>
      <c r="D4728" s="8"/>
      <c r="E4728" s="9"/>
      <c r="G4728" s="8"/>
      <c r="H4728" s="8"/>
    </row>
    <row r="4729" spans="1:8" x14ac:dyDescent="0.25">
      <c r="A4729" s="13">
        <v>3.5523619303619993</v>
      </c>
      <c r="B4729" s="18">
        <v>12.3</v>
      </c>
      <c r="D4729" s="8"/>
      <c r="E4729" s="9"/>
      <c r="G4729" s="8"/>
      <c r="H4729" s="8"/>
    </row>
    <row r="4730" spans="1:8" x14ac:dyDescent="0.25">
      <c r="A4730" s="13">
        <v>3.5523619303619993</v>
      </c>
      <c r="B4730" s="18">
        <v>11.2</v>
      </c>
      <c r="D4730" s="8"/>
      <c r="E4730" s="9"/>
      <c r="G4730" s="8"/>
      <c r="H4730" s="8"/>
    </row>
    <row r="4731" spans="1:8" x14ac:dyDescent="0.25">
      <c r="A4731" s="13">
        <v>3.5522379978049878</v>
      </c>
      <c r="B4731" s="18">
        <v>8.4</v>
      </c>
      <c r="D4731" s="8"/>
      <c r="E4731" s="9"/>
      <c r="G4731" s="8"/>
      <c r="H4731" s="8"/>
    </row>
    <row r="4732" spans="1:8" x14ac:dyDescent="0.25">
      <c r="A4732" s="13">
        <v>3.5522075043999419</v>
      </c>
      <c r="B4732" s="18">
        <v>24</v>
      </c>
      <c r="D4732" s="8"/>
      <c r="E4732" s="9"/>
      <c r="G4732" s="8"/>
      <c r="H4732" s="8"/>
    </row>
    <row r="4733" spans="1:8" x14ac:dyDescent="0.25">
      <c r="A4733" s="13">
        <v>3.5519328837630306</v>
      </c>
      <c r="B4733" s="18">
        <v>5.6</v>
      </c>
      <c r="D4733" s="8"/>
      <c r="E4733" s="9"/>
      <c r="G4733" s="8"/>
      <c r="H4733" s="8"/>
    </row>
    <row r="4734" spans="1:8" x14ac:dyDescent="0.25">
      <c r="A4734" s="13">
        <v>3.5517575111286979</v>
      </c>
      <c r="B4734" s="18">
        <v>2</v>
      </c>
      <c r="D4734" s="8"/>
      <c r="E4734" s="9"/>
      <c r="G4734" s="8"/>
      <c r="H4734" s="8"/>
    </row>
    <row r="4735" spans="1:8" x14ac:dyDescent="0.25">
      <c r="A4735" s="13">
        <v>3.5517444939405207</v>
      </c>
      <c r="B4735" s="18">
        <v>12.3</v>
      </c>
      <c r="D4735" s="8"/>
      <c r="E4735" s="9"/>
      <c r="G4735" s="8"/>
      <c r="H4735" s="8"/>
    </row>
    <row r="4736" spans="1:8" x14ac:dyDescent="0.25">
      <c r="A4736" s="13">
        <v>3.5515539243623335</v>
      </c>
      <c r="B4736" s="18">
        <v>16</v>
      </c>
      <c r="D4736" s="8"/>
      <c r="E4736" s="9"/>
      <c r="G4736" s="8"/>
      <c r="H4736" s="8"/>
    </row>
    <row r="4737" spans="1:8" x14ac:dyDescent="0.25">
      <c r="A4737" s="13">
        <v>3.5509930047626308</v>
      </c>
      <c r="B4737" s="18">
        <v>8.5</v>
      </c>
      <c r="D4737" s="8"/>
      <c r="E4737" s="9"/>
      <c r="G4737" s="8"/>
      <c r="H4737" s="8"/>
    </row>
    <row r="4738" spans="1:8" x14ac:dyDescent="0.25">
      <c r="A4738" s="13">
        <v>3.5509930047626308</v>
      </c>
      <c r="B4738" s="18">
        <v>2.2999999999999998</v>
      </c>
      <c r="D4738" s="8"/>
      <c r="E4738" s="9"/>
      <c r="G4738" s="8"/>
      <c r="H4738" s="8"/>
    </row>
    <row r="4739" spans="1:8" x14ac:dyDescent="0.25">
      <c r="A4739" s="13">
        <v>3.5509193365425027</v>
      </c>
      <c r="B4739" s="18">
        <v>6.2</v>
      </c>
      <c r="D4739" s="8"/>
      <c r="E4739" s="9"/>
      <c r="G4739" s="8"/>
      <c r="H4739" s="8"/>
    </row>
    <row r="4740" spans="1:8" x14ac:dyDescent="0.25">
      <c r="A4740" s="13">
        <v>3.5509003443247256</v>
      </c>
      <c r="B4740" s="18">
        <v>3.9</v>
      </c>
      <c r="D4740" s="8"/>
      <c r="E4740" s="9"/>
      <c r="G4740" s="8"/>
      <c r="H4740" s="8"/>
    </row>
    <row r="4741" spans="1:8" x14ac:dyDescent="0.25">
      <c r="A4741" s="13">
        <v>3.5507965377761197</v>
      </c>
      <c r="B4741" s="18">
        <v>7.1</v>
      </c>
      <c r="D4741" s="8"/>
      <c r="E4741" s="9"/>
      <c r="G4741" s="8"/>
      <c r="H4741" s="8"/>
    </row>
    <row r="4742" spans="1:8" x14ac:dyDescent="0.25">
      <c r="A4742" s="13">
        <v>3.5501739787002586</v>
      </c>
      <c r="B4742" s="18">
        <v>4.5999999999999996</v>
      </c>
      <c r="D4742" s="8"/>
      <c r="E4742" s="9"/>
      <c r="G4742" s="8"/>
      <c r="H4742" s="8"/>
    </row>
    <row r="4743" spans="1:8" x14ac:dyDescent="0.25">
      <c r="A4743" s="13">
        <v>3.5500199142181508</v>
      </c>
      <c r="B4743" s="18">
        <v>5.2</v>
      </c>
      <c r="D4743" s="8"/>
      <c r="E4743" s="9"/>
      <c r="G4743" s="8"/>
      <c r="H4743" s="8"/>
    </row>
    <row r="4744" spans="1:8" x14ac:dyDescent="0.25">
      <c r="A4744" s="13">
        <v>3.5500199142181508</v>
      </c>
      <c r="B4744" s="18">
        <v>7.5</v>
      </c>
      <c r="D4744" s="8"/>
      <c r="E4744" s="9"/>
      <c r="G4744" s="8"/>
      <c r="H4744" s="8"/>
    </row>
    <row r="4745" spans="1:8" x14ac:dyDescent="0.25">
      <c r="A4745" s="13">
        <v>3.5498018272798664</v>
      </c>
      <c r="B4745" s="18">
        <v>6.5</v>
      </c>
      <c r="D4745" s="8"/>
      <c r="E4745" s="9"/>
      <c r="G4745" s="8"/>
      <c r="H4745" s="8"/>
    </row>
    <row r="4746" spans="1:8" x14ac:dyDescent="0.25">
      <c r="A4746" s="13">
        <v>3.5496455024340197</v>
      </c>
      <c r="B4746" s="18">
        <v>12.8</v>
      </c>
      <c r="D4746" s="8"/>
      <c r="E4746" s="9"/>
      <c r="G4746" s="8"/>
      <c r="H4746" s="8"/>
    </row>
    <row r="4747" spans="1:8" x14ac:dyDescent="0.25">
      <c r="A4747" s="13">
        <v>3.5495931842495092</v>
      </c>
      <c r="B4747" s="18">
        <v>24</v>
      </c>
      <c r="D4747" s="8"/>
      <c r="E4747" s="9"/>
      <c r="G4747" s="8"/>
      <c r="H4747" s="8"/>
    </row>
    <row r="4748" spans="1:8" x14ac:dyDescent="0.25">
      <c r="A4748" s="13">
        <v>3.5494671667622488</v>
      </c>
      <c r="B4748" s="18">
        <v>7.6</v>
      </c>
      <c r="D4748" s="8"/>
      <c r="E4748" s="9"/>
      <c r="G4748" s="8"/>
      <c r="H4748" s="8"/>
    </row>
    <row r="4749" spans="1:8" x14ac:dyDescent="0.25">
      <c r="A4749" s="13">
        <v>3.5490145744491346</v>
      </c>
      <c r="B4749" s="18">
        <v>17.5</v>
      </c>
      <c r="D4749" s="8"/>
      <c r="E4749" s="9"/>
      <c r="G4749" s="8"/>
      <c r="H4749" s="8"/>
    </row>
    <row r="4750" spans="1:8" x14ac:dyDescent="0.25">
      <c r="A4750" s="13">
        <v>3.5487393695166536</v>
      </c>
      <c r="B4750" s="18">
        <v>7</v>
      </c>
      <c r="D4750" s="8"/>
      <c r="E4750" s="9"/>
      <c r="G4750" s="8"/>
      <c r="H4750" s="8"/>
    </row>
    <row r="4751" spans="1:8" x14ac:dyDescent="0.25">
      <c r="A4751" s="13">
        <v>3.5486337491250395</v>
      </c>
      <c r="B4751" s="18">
        <v>12.6</v>
      </c>
      <c r="D4751" s="8"/>
      <c r="E4751" s="9"/>
      <c r="G4751" s="8"/>
      <c r="H4751" s="8"/>
    </row>
    <row r="4752" spans="1:8" x14ac:dyDescent="0.25">
      <c r="A4752" s="13">
        <v>3.5480632926249305</v>
      </c>
      <c r="B4752" s="18">
        <v>10</v>
      </c>
      <c r="D4752" s="8"/>
      <c r="E4752" s="9"/>
      <c r="G4752" s="8"/>
      <c r="H4752" s="8"/>
    </row>
    <row r="4753" spans="1:8" x14ac:dyDescent="0.25">
      <c r="A4753" s="13">
        <v>3.5469788640990774</v>
      </c>
      <c r="B4753" s="18">
        <v>11.2</v>
      </c>
      <c r="D4753" s="8"/>
      <c r="E4753" s="9"/>
      <c r="G4753" s="8"/>
      <c r="H4753" s="8"/>
    </row>
    <row r="4754" spans="1:8" x14ac:dyDescent="0.25">
      <c r="A4754" s="13">
        <v>3.5466561685747124</v>
      </c>
      <c r="B4754" s="18">
        <v>13.2</v>
      </c>
      <c r="D4754" s="8"/>
      <c r="E4754" s="9"/>
      <c r="G4754" s="8"/>
      <c r="H4754" s="8"/>
    </row>
    <row r="4755" spans="1:8" x14ac:dyDescent="0.25">
      <c r="A4755" s="13">
        <v>3.5466561685747124</v>
      </c>
      <c r="B4755" s="18">
        <v>6.2</v>
      </c>
      <c r="D4755" s="8"/>
      <c r="E4755" s="9"/>
      <c r="G4755" s="8"/>
      <c r="H4755" s="8"/>
    </row>
    <row r="4756" spans="1:8" x14ac:dyDescent="0.25">
      <c r="A4756" s="13">
        <v>3.5465308742024368</v>
      </c>
      <c r="B4756" s="18">
        <v>1.2</v>
      </c>
      <c r="D4756" s="8"/>
      <c r="E4756" s="9"/>
      <c r="G4756" s="8"/>
      <c r="H4756" s="8"/>
    </row>
    <row r="4757" spans="1:8" x14ac:dyDescent="0.25">
      <c r="A4757" s="13">
        <v>3.5460147185923598</v>
      </c>
      <c r="B4757" s="18">
        <v>8.3000000000000007</v>
      </c>
      <c r="D4757" s="8"/>
      <c r="E4757" s="9"/>
      <c r="G4757" s="8"/>
      <c r="H4757" s="8"/>
    </row>
    <row r="4758" spans="1:8" x14ac:dyDescent="0.25">
      <c r="A4758" s="13">
        <v>3.545828180534278</v>
      </c>
      <c r="B4758" s="18">
        <v>2</v>
      </c>
      <c r="D4758" s="8"/>
      <c r="E4758" s="9"/>
      <c r="G4758" s="8"/>
      <c r="H4758" s="8"/>
    </row>
    <row r="4759" spans="1:8" x14ac:dyDescent="0.25">
      <c r="A4759" s="13">
        <v>3.5457238403516689</v>
      </c>
      <c r="B4759" s="18">
        <v>7.5</v>
      </c>
      <c r="D4759" s="8"/>
      <c r="E4759" s="9"/>
      <c r="G4759" s="8"/>
      <c r="H4759" s="8"/>
    </row>
    <row r="4760" spans="1:8" x14ac:dyDescent="0.25">
      <c r="A4760" s="13">
        <v>3.5455228025963899</v>
      </c>
      <c r="B4760" s="18">
        <v>1</v>
      </c>
      <c r="D4760" s="8"/>
      <c r="E4760" s="9"/>
      <c r="G4760" s="8"/>
      <c r="H4760" s="8"/>
    </row>
    <row r="4761" spans="1:8" x14ac:dyDescent="0.25">
      <c r="A4761" s="13">
        <v>3.5451003832886836</v>
      </c>
      <c r="B4761" s="18">
        <v>0</v>
      </c>
      <c r="D4761" s="8"/>
      <c r="E4761" s="9"/>
      <c r="G4761" s="8"/>
      <c r="H4761" s="8"/>
    </row>
    <row r="4762" spans="1:8" x14ac:dyDescent="0.25">
      <c r="A4762" s="13">
        <v>3.5449323919414102</v>
      </c>
      <c r="B4762" s="18">
        <v>7.9</v>
      </c>
      <c r="D4762" s="8"/>
      <c r="E4762" s="9"/>
      <c r="G4762" s="8"/>
      <c r="H4762" s="8"/>
    </row>
    <row r="4763" spans="1:8" x14ac:dyDescent="0.25">
      <c r="A4763" s="13">
        <v>3.5438419204742759</v>
      </c>
      <c r="B4763" s="18">
        <v>5</v>
      </c>
      <c r="D4763" s="8"/>
      <c r="E4763" s="9"/>
      <c r="G4763" s="8"/>
      <c r="H4763" s="8"/>
    </row>
    <row r="4764" spans="1:8" x14ac:dyDescent="0.25">
      <c r="A4764" s="13">
        <v>3.5437109639110358</v>
      </c>
      <c r="B4764" s="18">
        <v>5</v>
      </c>
      <c r="D4764" s="8"/>
      <c r="E4764" s="9"/>
      <c r="G4764" s="8"/>
      <c r="H4764" s="8"/>
    </row>
    <row r="4765" spans="1:8" x14ac:dyDescent="0.25">
      <c r="A4765" s="13">
        <v>3.5433845691753705</v>
      </c>
      <c r="B4765" s="18">
        <v>4.2</v>
      </c>
      <c r="D4765" s="8"/>
      <c r="E4765" s="9"/>
      <c r="G4765" s="8"/>
      <c r="H4765" s="8"/>
    </row>
    <row r="4766" spans="1:8" x14ac:dyDescent="0.25">
      <c r="A4766" s="13">
        <v>3.543138358449168</v>
      </c>
      <c r="B4766" s="18">
        <v>18.600000000000001</v>
      </c>
      <c r="D4766" s="8"/>
      <c r="E4766" s="9"/>
      <c r="G4766" s="8"/>
      <c r="H4766" s="8"/>
    </row>
    <row r="4767" spans="1:8" x14ac:dyDescent="0.25">
      <c r="A4767" s="13">
        <v>3.543138358449168</v>
      </c>
      <c r="B4767" s="18">
        <v>9.8000000000000007</v>
      </c>
      <c r="D4767" s="8"/>
      <c r="E4767" s="9"/>
      <c r="G4767" s="8"/>
      <c r="H4767" s="8"/>
    </row>
    <row r="4768" spans="1:8" x14ac:dyDescent="0.25">
      <c r="A4768" s="13">
        <v>3.543138358449168</v>
      </c>
      <c r="B4768" s="18">
        <v>11.3</v>
      </c>
      <c r="D4768" s="8"/>
      <c r="E4768" s="9"/>
      <c r="G4768" s="8"/>
      <c r="H4768" s="8"/>
    </row>
    <row r="4769" spans="1:8" x14ac:dyDescent="0.25">
      <c r="A4769" s="13">
        <v>3.543138358449168</v>
      </c>
      <c r="B4769" s="18">
        <v>10.5</v>
      </c>
      <c r="D4769" s="8"/>
      <c r="E4769" s="9"/>
      <c r="G4769" s="8"/>
      <c r="H4769" s="8"/>
    </row>
    <row r="4770" spans="1:8" x14ac:dyDescent="0.25">
      <c r="A4770" s="13">
        <v>3.5430573838734287</v>
      </c>
      <c r="B4770" s="18">
        <v>0.6</v>
      </c>
      <c r="D4770" s="8"/>
      <c r="E4770" s="9"/>
      <c r="G4770" s="8"/>
      <c r="H4770" s="8"/>
    </row>
    <row r="4771" spans="1:8" x14ac:dyDescent="0.25">
      <c r="A4771" s="13">
        <v>3.5430573838734287</v>
      </c>
      <c r="B4771" s="18">
        <v>5</v>
      </c>
      <c r="D4771" s="8"/>
      <c r="E4771" s="9"/>
      <c r="G4771" s="8"/>
      <c r="H4771" s="8"/>
    </row>
    <row r="4772" spans="1:8" x14ac:dyDescent="0.25">
      <c r="A4772" s="13">
        <v>3.5424038038358203</v>
      </c>
      <c r="B4772" s="18">
        <v>11</v>
      </c>
      <c r="D4772" s="8"/>
      <c r="E4772" s="9"/>
      <c r="G4772" s="8"/>
      <c r="H4772" s="8"/>
    </row>
    <row r="4773" spans="1:8" x14ac:dyDescent="0.25">
      <c r="A4773" s="13">
        <v>3.5422391859456335</v>
      </c>
      <c r="B4773" s="18">
        <v>10.9</v>
      </c>
      <c r="D4773" s="8"/>
      <c r="E4773" s="9"/>
      <c r="G4773" s="8"/>
      <c r="H4773" s="8"/>
    </row>
    <row r="4774" spans="1:8" x14ac:dyDescent="0.25">
      <c r="A4774" s="13">
        <v>3.5421891943063075</v>
      </c>
      <c r="B4774" s="18">
        <v>17</v>
      </c>
      <c r="D4774" s="8"/>
      <c r="E4774" s="9"/>
      <c r="G4774" s="8"/>
      <c r="H4774" s="8"/>
    </row>
    <row r="4775" spans="1:8" x14ac:dyDescent="0.25">
      <c r="A4775" s="13">
        <v>3.5421891943063075</v>
      </c>
      <c r="B4775" s="18">
        <v>10.3</v>
      </c>
      <c r="D4775" s="8"/>
      <c r="E4775" s="9"/>
      <c r="G4775" s="8"/>
      <c r="H4775" s="8"/>
    </row>
    <row r="4776" spans="1:8" x14ac:dyDescent="0.25">
      <c r="A4776" s="13">
        <v>3.5420949883667334</v>
      </c>
      <c r="B4776" s="18">
        <v>4.0999999999999996</v>
      </c>
      <c r="D4776" s="8"/>
      <c r="E4776" s="9"/>
      <c r="G4776" s="8"/>
      <c r="H4776" s="8"/>
    </row>
    <row r="4777" spans="1:8" x14ac:dyDescent="0.25">
      <c r="A4777" s="13">
        <v>3.5420830154115039</v>
      </c>
      <c r="B4777" s="18">
        <v>13.1</v>
      </c>
      <c r="D4777" s="8"/>
      <c r="E4777" s="9"/>
      <c r="G4777" s="8"/>
      <c r="H4777" s="8"/>
    </row>
    <row r="4778" spans="1:8" x14ac:dyDescent="0.25">
      <c r="A4778" s="13">
        <v>3.5416244445862946</v>
      </c>
      <c r="B4778" s="18">
        <v>5.6</v>
      </c>
      <c r="D4778" s="8"/>
      <c r="E4778" s="9"/>
      <c r="G4778" s="8"/>
      <c r="H4778" s="8"/>
    </row>
    <row r="4779" spans="1:8" x14ac:dyDescent="0.25">
      <c r="A4779" s="13">
        <v>3.5412733171977093</v>
      </c>
      <c r="B4779" s="18">
        <v>19.2</v>
      </c>
      <c r="D4779" s="8"/>
      <c r="E4779" s="9"/>
      <c r="G4779" s="8"/>
      <c r="H4779" s="8"/>
    </row>
    <row r="4780" spans="1:8" x14ac:dyDescent="0.25">
      <c r="A4780" s="13">
        <v>3.541096643760604</v>
      </c>
      <c r="B4780" s="18">
        <v>11</v>
      </c>
      <c r="D4780" s="8"/>
      <c r="E4780" s="9"/>
      <c r="G4780" s="8"/>
      <c r="H4780" s="8"/>
    </row>
    <row r="4781" spans="1:8" x14ac:dyDescent="0.25">
      <c r="A4781" s="13">
        <v>3.5410276723738408</v>
      </c>
      <c r="B4781" s="18">
        <v>4.8</v>
      </c>
      <c r="D4781" s="8"/>
      <c r="E4781" s="9"/>
      <c r="G4781" s="8"/>
      <c r="H4781" s="8"/>
    </row>
    <row r="4782" spans="1:8" x14ac:dyDescent="0.25">
      <c r="A4782" s="13">
        <v>3.5407260627673649</v>
      </c>
      <c r="B4782" s="18">
        <v>4</v>
      </c>
      <c r="D4782" s="8"/>
      <c r="E4782" s="9"/>
      <c r="G4782" s="8"/>
      <c r="H4782" s="8"/>
    </row>
    <row r="4783" spans="1:8" x14ac:dyDescent="0.25">
      <c r="A4783" s="13">
        <v>3.5402258308977608</v>
      </c>
      <c r="B4783" s="18">
        <v>6.7</v>
      </c>
      <c r="D4783" s="8"/>
      <c r="E4783" s="9"/>
      <c r="G4783" s="8"/>
      <c r="H4783" s="8"/>
    </row>
    <row r="4784" spans="1:8" x14ac:dyDescent="0.25">
      <c r="A4784" s="13">
        <v>3.5395459799498568</v>
      </c>
      <c r="B4784" s="18">
        <v>2</v>
      </c>
      <c r="D4784" s="8"/>
      <c r="E4784" s="9"/>
      <c r="G4784" s="8"/>
      <c r="H4784" s="8"/>
    </row>
    <row r="4785" spans="1:8" x14ac:dyDescent="0.25">
      <c r="A4785" s="13">
        <v>3.5391359036477796</v>
      </c>
      <c r="B4785" s="18">
        <v>11.2</v>
      </c>
      <c r="D4785" s="8"/>
      <c r="E4785" s="9"/>
      <c r="G4785" s="8"/>
      <c r="H4785" s="8"/>
    </row>
    <row r="4786" spans="1:8" x14ac:dyDescent="0.25">
      <c r="A4786" s="13">
        <v>3.5388726784509124</v>
      </c>
      <c r="B4786" s="18">
        <v>7.3</v>
      </c>
      <c r="D4786" s="8"/>
      <c r="E4786" s="9"/>
      <c r="G4786" s="8"/>
      <c r="H4786" s="8"/>
    </row>
    <row r="4787" spans="1:8" x14ac:dyDescent="0.25">
      <c r="A4787" s="13">
        <v>3.5388726784509124</v>
      </c>
      <c r="B4787" s="18">
        <v>5.9</v>
      </c>
      <c r="D4787" s="8"/>
      <c r="E4787" s="9"/>
      <c r="G4787" s="8"/>
      <c r="H4787" s="8"/>
    </row>
    <row r="4788" spans="1:8" x14ac:dyDescent="0.25">
      <c r="A4788" s="13">
        <v>3.53885249940716</v>
      </c>
      <c r="B4788" s="18">
        <v>5.5</v>
      </c>
      <c r="D4788" s="8"/>
      <c r="E4788" s="9"/>
      <c r="G4788" s="8"/>
      <c r="H4788" s="8"/>
    </row>
    <row r="4789" spans="1:8" x14ac:dyDescent="0.25">
      <c r="A4789" s="13">
        <v>3.5386726743683115</v>
      </c>
      <c r="B4789" s="18">
        <v>5.5</v>
      </c>
      <c r="D4789" s="8"/>
      <c r="E4789" s="9"/>
      <c r="G4789" s="8"/>
      <c r="H4789" s="8"/>
    </row>
    <row r="4790" spans="1:8" x14ac:dyDescent="0.25">
      <c r="A4790" s="13">
        <v>3.5386726743683115</v>
      </c>
      <c r="B4790" s="18">
        <v>5.7</v>
      </c>
      <c r="D4790" s="8"/>
      <c r="E4790" s="9"/>
      <c r="G4790" s="8"/>
      <c r="H4790" s="8"/>
    </row>
    <row r="4791" spans="1:8" x14ac:dyDescent="0.25">
      <c r="A4791" s="13">
        <v>3.5384823236101721</v>
      </c>
      <c r="B4791" s="18">
        <v>22.05</v>
      </c>
      <c r="D4791" s="8"/>
      <c r="E4791" s="9"/>
      <c r="G4791" s="8"/>
      <c r="H4791" s="8"/>
    </row>
    <row r="4792" spans="1:8" x14ac:dyDescent="0.25">
      <c r="A4792" s="13">
        <v>3.5384490684182439</v>
      </c>
      <c r="B4792" s="18">
        <v>8</v>
      </c>
      <c r="D4792" s="8"/>
      <c r="E4792" s="9"/>
      <c r="G4792" s="8"/>
      <c r="H4792" s="8"/>
    </row>
    <row r="4793" spans="1:8" x14ac:dyDescent="0.25">
      <c r="A4793" s="13">
        <v>3.538199376951968</v>
      </c>
      <c r="B4793" s="18">
        <v>2</v>
      </c>
      <c r="D4793" s="8"/>
      <c r="E4793" s="9"/>
      <c r="G4793" s="8"/>
      <c r="H4793" s="8"/>
    </row>
    <row r="4794" spans="1:8" x14ac:dyDescent="0.25">
      <c r="A4794" s="13">
        <v>3.5375098622482954</v>
      </c>
      <c r="B4794" s="18">
        <v>8.6</v>
      </c>
      <c r="D4794" s="8"/>
      <c r="E4794" s="9"/>
      <c r="G4794" s="8"/>
      <c r="H4794" s="8"/>
    </row>
    <row r="4795" spans="1:8" x14ac:dyDescent="0.25">
      <c r="A4795" s="13">
        <v>3.5374200555701205</v>
      </c>
      <c r="B4795" s="18">
        <v>9.1999999999999993</v>
      </c>
      <c r="D4795" s="8"/>
      <c r="E4795" s="9"/>
      <c r="G4795" s="8"/>
      <c r="H4795" s="8"/>
    </row>
    <row r="4796" spans="1:8" x14ac:dyDescent="0.25">
      <c r="A4796" s="13">
        <v>3.5373037487689425</v>
      </c>
      <c r="B4796" s="18">
        <v>7.9</v>
      </c>
      <c r="D4796" s="8"/>
      <c r="E4796" s="9"/>
      <c r="G4796" s="8"/>
      <c r="H4796" s="8"/>
    </row>
    <row r="4797" spans="1:8" x14ac:dyDescent="0.25">
      <c r="A4797" s="13">
        <v>3.5373037487689425</v>
      </c>
      <c r="B4797" s="18">
        <v>7.7</v>
      </c>
      <c r="D4797" s="8"/>
      <c r="E4797" s="9"/>
      <c r="G4797" s="8"/>
      <c r="H4797" s="8"/>
    </row>
    <row r="4798" spans="1:8" x14ac:dyDescent="0.25">
      <c r="A4798" s="13">
        <v>3.5371751635349549</v>
      </c>
      <c r="B4798" s="18">
        <v>7.4</v>
      </c>
      <c r="D4798" s="8"/>
      <c r="E4798" s="9"/>
      <c r="G4798" s="8"/>
      <c r="H4798" s="8"/>
    </row>
    <row r="4799" spans="1:8" x14ac:dyDescent="0.25">
      <c r="A4799" s="13">
        <v>3.5371751635349549</v>
      </c>
      <c r="B4799" s="18">
        <v>0</v>
      </c>
      <c r="D4799" s="8"/>
      <c r="E4799" s="9"/>
      <c r="G4799" s="8"/>
      <c r="H4799" s="8"/>
    </row>
    <row r="4800" spans="1:8" x14ac:dyDescent="0.25">
      <c r="A4800" s="13">
        <v>3.5370946135871488</v>
      </c>
      <c r="B4800" s="18">
        <v>2</v>
      </c>
      <c r="D4800" s="8"/>
      <c r="E4800" s="9"/>
      <c r="G4800" s="8"/>
      <c r="H4800" s="8"/>
    </row>
    <row r="4801" spans="1:8" x14ac:dyDescent="0.25">
      <c r="A4801" s="13">
        <v>3.5365285793528676</v>
      </c>
      <c r="B4801" s="18">
        <v>2</v>
      </c>
      <c r="D4801" s="8"/>
      <c r="E4801" s="9"/>
      <c r="G4801" s="8"/>
      <c r="H4801" s="8"/>
    </row>
    <row r="4802" spans="1:8" x14ac:dyDescent="0.25">
      <c r="A4802" s="13">
        <v>3.5361794724551361</v>
      </c>
      <c r="B4802" s="18">
        <v>5.7</v>
      </c>
      <c r="D4802" s="8"/>
      <c r="E4802" s="9"/>
      <c r="G4802" s="8"/>
      <c r="H4802" s="8"/>
    </row>
    <row r="4803" spans="1:8" x14ac:dyDescent="0.25">
      <c r="A4803" s="13">
        <v>3.536102738198077</v>
      </c>
      <c r="B4803" s="18">
        <v>8.5</v>
      </c>
      <c r="D4803" s="8"/>
      <c r="E4803" s="9"/>
      <c r="G4803" s="8"/>
      <c r="H4803" s="8"/>
    </row>
    <row r="4804" spans="1:8" x14ac:dyDescent="0.25">
      <c r="A4804" s="13">
        <v>3.5359876117330806</v>
      </c>
      <c r="B4804" s="18">
        <v>12.4</v>
      </c>
      <c r="D4804" s="8"/>
      <c r="E4804" s="9"/>
      <c r="G4804" s="8"/>
      <c r="H4804" s="8"/>
    </row>
    <row r="4805" spans="1:8" x14ac:dyDescent="0.25">
      <c r="A4805" s="13">
        <v>3.5358680034597394</v>
      </c>
      <c r="B4805" s="18">
        <v>8.1999999999999993</v>
      </c>
      <c r="D4805" s="8"/>
      <c r="E4805" s="9"/>
      <c r="G4805" s="8"/>
      <c r="H4805" s="8"/>
    </row>
    <row r="4806" spans="1:8" x14ac:dyDescent="0.25">
      <c r="A4806" s="13">
        <v>3.5355061709561908</v>
      </c>
      <c r="B4806" s="18">
        <v>3</v>
      </c>
      <c r="D4806" s="8"/>
      <c r="E4806" s="9"/>
      <c r="G4806" s="8"/>
      <c r="H4806" s="8"/>
    </row>
    <row r="4807" spans="1:8" x14ac:dyDescent="0.25">
      <c r="A4807" s="13">
        <v>3.5355061709561908</v>
      </c>
      <c r="B4807" s="18">
        <v>11.5</v>
      </c>
      <c r="D4807" s="8"/>
      <c r="E4807" s="9"/>
      <c r="G4807" s="8"/>
      <c r="H4807" s="8"/>
    </row>
    <row r="4808" spans="1:8" x14ac:dyDescent="0.25">
      <c r="A4808" s="13">
        <v>3.5341834246047732</v>
      </c>
      <c r="B4808" s="18">
        <v>6.6</v>
      </c>
      <c r="D4808" s="8"/>
      <c r="E4808" s="9"/>
      <c r="G4808" s="8"/>
      <c r="H4808" s="8"/>
    </row>
    <row r="4809" spans="1:8" x14ac:dyDescent="0.25">
      <c r="A4809" s="13">
        <v>3.5338303123798109</v>
      </c>
      <c r="B4809" s="18">
        <v>8.5</v>
      </c>
      <c r="D4809" s="8"/>
      <c r="E4809" s="9"/>
      <c r="G4809" s="8"/>
      <c r="H4809" s="8"/>
    </row>
    <row r="4810" spans="1:8" x14ac:dyDescent="0.25">
      <c r="A4810" s="13">
        <v>3.5334990174297136</v>
      </c>
      <c r="B4810" s="18">
        <v>2.8</v>
      </c>
      <c r="D4810" s="8"/>
      <c r="E4810" s="9"/>
      <c r="G4810" s="8"/>
      <c r="H4810" s="8"/>
    </row>
    <row r="4811" spans="1:8" x14ac:dyDescent="0.25">
      <c r="A4811" s="13">
        <v>3.5334990174297136</v>
      </c>
      <c r="B4811" s="18">
        <v>2.2999999999999998</v>
      </c>
      <c r="D4811" s="8"/>
      <c r="E4811" s="9"/>
      <c r="G4811" s="8"/>
      <c r="H4811" s="8"/>
    </row>
    <row r="4812" spans="1:8" x14ac:dyDescent="0.25">
      <c r="A4812" s="13">
        <v>3.533447061892721</v>
      </c>
      <c r="B4812" s="18">
        <v>3.9</v>
      </c>
      <c r="D4812" s="8"/>
      <c r="E4812" s="9"/>
      <c r="G4812" s="8"/>
      <c r="H4812" s="8"/>
    </row>
    <row r="4813" spans="1:8" x14ac:dyDescent="0.25">
      <c r="A4813" s="13">
        <v>3.5328283092870625</v>
      </c>
      <c r="B4813" s="18">
        <v>10.9</v>
      </c>
      <c r="D4813" s="8"/>
      <c r="E4813" s="9"/>
      <c r="G4813" s="8"/>
      <c r="H4813" s="8"/>
    </row>
    <row r="4814" spans="1:8" x14ac:dyDescent="0.25">
      <c r="A4814" s="13">
        <v>3.5328283092870625</v>
      </c>
      <c r="B4814" s="18">
        <v>8.5</v>
      </c>
      <c r="D4814" s="8"/>
      <c r="E4814" s="9"/>
      <c r="G4814" s="8"/>
      <c r="H4814" s="8"/>
    </row>
    <row r="4815" spans="1:8" x14ac:dyDescent="0.25">
      <c r="A4815" s="13">
        <v>3.5326341414123941</v>
      </c>
      <c r="B4815" s="18">
        <v>1</v>
      </c>
      <c r="D4815" s="8"/>
      <c r="E4815" s="9"/>
      <c r="G4815" s="8"/>
      <c r="H4815" s="8"/>
    </row>
    <row r="4816" spans="1:8" x14ac:dyDescent="0.25">
      <c r="A4816" s="13">
        <v>3.5326341414123941</v>
      </c>
      <c r="B4816" s="18">
        <v>2</v>
      </c>
      <c r="D4816" s="8"/>
      <c r="E4816" s="9"/>
      <c r="G4816" s="8"/>
      <c r="H4816" s="8"/>
    </row>
    <row r="4817" spans="1:8" x14ac:dyDescent="0.25">
      <c r="A4817" s="13">
        <v>3.5326292508715027</v>
      </c>
      <c r="B4817" s="18">
        <v>13</v>
      </c>
      <c r="D4817" s="8"/>
      <c r="E4817" s="9"/>
      <c r="G4817" s="8"/>
      <c r="H4817" s="8"/>
    </row>
    <row r="4818" spans="1:8" x14ac:dyDescent="0.25">
      <c r="A4818" s="13">
        <v>3.5326001032716992</v>
      </c>
      <c r="B4818" s="18">
        <v>7.3</v>
      </c>
      <c r="D4818" s="8"/>
      <c r="E4818" s="9"/>
      <c r="G4818" s="8"/>
      <c r="H4818" s="8"/>
    </row>
    <row r="4819" spans="1:8" x14ac:dyDescent="0.25">
      <c r="A4819" s="13">
        <v>3.5325125091711524</v>
      </c>
      <c r="B4819" s="18">
        <v>7</v>
      </c>
      <c r="D4819" s="8"/>
      <c r="E4819" s="9"/>
      <c r="G4819" s="8"/>
      <c r="H4819" s="8"/>
    </row>
    <row r="4820" spans="1:8" x14ac:dyDescent="0.25">
      <c r="A4820" s="13">
        <v>3.5321396634614697</v>
      </c>
      <c r="B4820" s="18">
        <v>8</v>
      </c>
      <c r="D4820" s="8"/>
      <c r="E4820" s="9"/>
      <c r="G4820" s="8"/>
      <c r="H4820" s="8"/>
    </row>
    <row r="4821" spans="1:8" x14ac:dyDescent="0.25">
      <c r="A4821" s="13">
        <v>3.5319017736781602</v>
      </c>
      <c r="B4821" s="18">
        <v>11.5</v>
      </c>
      <c r="D4821" s="8"/>
      <c r="E4821" s="9"/>
      <c r="G4821" s="8"/>
      <c r="H4821" s="8"/>
    </row>
    <row r="4822" spans="1:8" x14ac:dyDescent="0.25">
      <c r="A4822" s="13">
        <v>3.5316902802219614</v>
      </c>
      <c r="B4822" s="18">
        <v>4</v>
      </c>
      <c r="D4822" s="8"/>
      <c r="E4822" s="9"/>
      <c r="G4822" s="8"/>
      <c r="H4822" s="8"/>
    </row>
    <row r="4823" spans="1:8" x14ac:dyDescent="0.25">
      <c r="A4823" s="13">
        <v>3.5315770707245577</v>
      </c>
      <c r="B4823" s="18">
        <v>2</v>
      </c>
      <c r="D4823" s="8"/>
      <c r="E4823" s="9"/>
      <c r="G4823" s="8"/>
      <c r="H4823" s="8"/>
    </row>
    <row r="4824" spans="1:8" x14ac:dyDescent="0.25">
      <c r="A4824" s="13">
        <v>3.5311778040223136</v>
      </c>
      <c r="B4824" s="18">
        <v>21.3</v>
      </c>
      <c r="D4824" s="8"/>
      <c r="E4824" s="9"/>
      <c r="G4824" s="8"/>
      <c r="H4824" s="8"/>
    </row>
    <row r="4825" spans="1:8" x14ac:dyDescent="0.25">
      <c r="A4825" s="13">
        <v>3.5309938470846496</v>
      </c>
      <c r="B4825" s="18">
        <v>10</v>
      </c>
      <c r="D4825" s="8"/>
      <c r="E4825" s="9"/>
      <c r="G4825" s="8"/>
      <c r="H4825" s="8"/>
    </row>
    <row r="4826" spans="1:8" x14ac:dyDescent="0.25">
      <c r="A4826" s="13">
        <v>3.5304591207720986</v>
      </c>
      <c r="B4826" s="18">
        <v>5</v>
      </c>
      <c r="D4826" s="8"/>
      <c r="E4826" s="9"/>
      <c r="G4826" s="8"/>
      <c r="H4826" s="8"/>
    </row>
    <row r="4827" spans="1:8" x14ac:dyDescent="0.25">
      <c r="A4827" s="13">
        <v>3.5300133066501806</v>
      </c>
      <c r="B4827" s="18">
        <v>9.1999999999999993</v>
      </c>
      <c r="D4827" s="8"/>
      <c r="E4827" s="9"/>
      <c r="G4827" s="8"/>
      <c r="H4827" s="8"/>
    </row>
    <row r="4828" spans="1:8" x14ac:dyDescent="0.25">
      <c r="A4828" s="13">
        <v>3.529332203083658</v>
      </c>
      <c r="B4828" s="18">
        <v>9.9</v>
      </c>
      <c r="D4828" s="8"/>
      <c r="E4828" s="9"/>
      <c r="G4828" s="8"/>
      <c r="H4828" s="8"/>
    </row>
    <row r="4829" spans="1:8" x14ac:dyDescent="0.25">
      <c r="A4829" s="13">
        <v>3.5289918649047896</v>
      </c>
      <c r="B4829" s="18">
        <v>6.4</v>
      </c>
      <c r="D4829" s="8"/>
      <c r="E4829" s="9"/>
      <c r="G4829" s="8"/>
      <c r="H4829" s="8"/>
    </row>
    <row r="4830" spans="1:8" x14ac:dyDescent="0.25">
      <c r="A4830" s="13">
        <v>3.5289918649047896</v>
      </c>
      <c r="B4830" s="18">
        <v>19.5</v>
      </c>
      <c r="D4830" s="8"/>
      <c r="E4830" s="9"/>
      <c r="G4830" s="8"/>
      <c r="H4830" s="8"/>
    </row>
    <row r="4831" spans="1:8" x14ac:dyDescent="0.25">
      <c r="A4831" s="13">
        <v>3.528678623046051</v>
      </c>
      <c r="B4831" s="18">
        <v>19.600000000000001</v>
      </c>
      <c r="D4831" s="8"/>
      <c r="E4831" s="9"/>
      <c r="G4831" s="8"/>
      <c r="H4831" s="8"/>
    </row>
    <row r="4832" spans="1:8" x14ac:dyDescent="0.25">
      <c r="A4832" s="13">
        <v>3.5284057323730451</v>
      </c>
      <c r="B4832" s="18">
        <v>6</v>
      </c>
      <c r="D4832" s="8"/>
      <c r="E4832" s="9"/>
      <c r="G4832" s="8"/>
      <c r="H4832" s="8"/>
    </row>
    <row r="4833" spans="1:8" x14ac:dyDescent="0.25">
      <c r="A4833" s="13">
        <v>3.5283635559218776</v>
      </c>
      <c r="B4833" s="18">
        <v>5.5</v>
      </c>
      <c r="D4833" s="8"/>
      <c r="E4833" s="9"/>
      <c r="G4833" s="8"/>
      <c r="H4833" s="8"/>
    </row>
    <row r="4834" spans="1:8" x14ac:dyDescent="0.25">
      <c r="A4834" s="13">
        <v>3.5276332493944262</v>
      </c>
      <c r="B4834" s="18">
        <v>11.5</v>
      </c>
      <c r="D4834" s="8"/>
      <c r="E4834" s="9"/>
      <c r="G4834" s="8"/>
      <c r="H4834" s="8"/>
    </row>
    <row r="4835" spans="1:8" x14ac:dyDescent="0.25">
      <c r="A4835" s="13">
        <v>3.5276332493944262</v>
      </c>
      <c r="B4835" s="18">
        <v>8.5</v>
      </c>
      <c r="D4835" s="8"/>
      <c r="E4835" s="9"/>
      <c r="G4835" s="8"/>
      <c r="H4835" s="8"/>
    </row>
    <row r="4836" spans="1:8" x14ac:dyDescent="0.25">
      <c r="A4836" s="13">
        <v>3.5273714629708337</v>
      </c>
      <c r="B4836" s="18">
        <v>15.4</v>
      </c>
      <c r="D4836" s="8"/>
      <c r="E4836" s="9"/>
      <c r="G4836" s="8"/>
      <c r="H4836" s="8"/>
    </row>
    <row r="4837" spans="1:8" x14ac:dyDescent="0.25">
      <c r="A4837" s="13">
        <v>3.527036806773677</v>
      </c>
      <c r="B4837" s="18">
        <v>6</v>
      </c>
      <c r="D4837" s="8"/>
      <c r="E4837" s="9"/>
      <c r="G4837" s="8"/>
      <c r="H4837" s="8"/>
    </row>
    <row r="4838" spans="1:8" x14ac:dyDescent="0.25">
      <c r="A4838" s="13">
        <v>3.527036806773677</v>
      </c>
      <c r="B4838" s="18">
        <v>3.9</v>
      </c>
      <c r="D4838" s="8"/>
      <c r="E4838" s="9"/>
      <c r="G4838" s="8"/>
      <c r="H4838" s="8"/>
    </row>
    <row r="4839" spans="1:8" x14ac:dyDescent="0.25">
      <c r="A4839" s="13">
        <v>3.52695643187166</v>
      </c>
      <c r="B4839" s="18">
        <v>4.8</v>
      </c>
      <c r="D4839" s="8"/>
      <c r="E4839" s="9"/>
      <c r="G4839" s="8"/>
      <c r="H4839" s="8"/>
    </row>
    <row r="4840" spans="1:8" x14ac:dyDescent="0.25">
      <c r="A4840" s="13">
        <v>3.5267178829332257</v>
      </c>
      <c r="B4840" s="18">
        <v>18</v>
      </c>
      <c r="D4840" s="8"/>
      <c r="E4840" s="9"/>
      <c r="G4840" s="8"/>
      <c r="H4840" s="8"/>
    </row>
    <row r="4841" spans="1:8" x14ac:dyDescent="0.25">
      <c r="A4841" s="13">
        <v>3.5267178829332257</v>
      </c>
      <c r="B4841" s="18">
        <v>3</v>
      </c>
      <c r="D4841" s="8"/>
      <c r="E4841" s="9"/>
      <c r="G4841" s="8"/>
      <c r="H4841" s="8"/>
    </row>
    <row r="4842" spans="1:8" x14ac:dyDescent="0.25">
      <c r="A4842" s="13">
        <v>3.5262528698465503</v>
      </c>
      <c r="B4842" s="18">
        <v>12.1</v>
      </c>
      <c r="D4842" s="8"/>
      <c r="E4842" s="9"/>
      <c r="G4842" s="8"/>
      <c r="H4842" s="8"/>
    </row>
    <row r="4843" spans="1:8" x14ac:dyDescent="0.25">
      <c r="A4843" s="13">
        <v>3.5258112306090892</v>
      </c>
      <c r="B4843" s="18">
        <v>5.4</v>
      </c>
      <c r="D4843" s="8"/>
      <c r="E4843" s="9"/>
      <c r="G4843" s="8"/>
      <c r="H4843" s="8"/>
    </row>
    <row r="4844" spans="1:8" x14ac:dyDescent="0.25">
      <c r="A4844" s="13">
        <v>3.525735511460641</v>
      </c>
      <c r="B4844" s="18">
        <v>0</v>
      </c>
      <c r="D4844" s="8"/>
      <c r="E4844" s="9"/>
      <c r="G4844" s="8"/>
      <c r="H4844" s="8"/>
    </row>
    <row r="4845" spans="1:8" x14ac:dyDescent="0.25">
      <c r="A4845" s="13">
        <v>3.5248502572565106</v>
      </c>
      <c r="B4845" s="18">
        <v>4.0999999999999996</v>
      </c>
      <c r="D4845" s="8"/>
      <c r="E4845" s="9"/>
      <c r="G4845" s="8"/>
      <c r="H4845" s="8"/>
    </row>
    <row r="4846" spans="1:8" x14ac:dyDescent="0.25">
      <c r="A4846" s="13">
        <v>3.5247571428204023</v>
      </c>
      <c r="B4846" s="18">
        <v>3</v>
      </c>
      <c r="D4846" s="8"/>
      <c r="E4846" s="9"/>
      <c r="G4846" s="8"/>
      <c r="H4846" s="8"/>
    </row>
    <row r="4847" spans="1:8" x14ac:dyDescent="0.25">
      <c r="A4847" s="13">
        <v>3.5247571428204023</v>
      </c>
      <c r="B4847" s="18">
        <v>10</v>
      </c>
      <c r="D4847" s="8"/>
      <c r="E4847" s="9"/>
      <c r="G4847" s="8"/>
      <c r="H4847" s="8"/>
    </row>
    <row r="4848" spans="1:8" x14ac:dyDescent="0.25">
      <c r="A4848" s="13">
        <v>3.524528061036762</v>
      </c>
      <c r="B4848" s="18">
        <v>8</v>
      </c>
      <c r="D4848" s="8"/>
      <c r="E4848" s="9"/>
      <c r="G4848" s="8"/>
      <c r="H4848" s="8"/>
    </row>
    <row r="4849" spans="1:8" x14ac:dyDescent="0.25">
      <c r="A4849" s="13">
        <v>3.524528061036762</v>
      </c>
      <c r="B4849" s="18">
        <v>12</v>
      </c>
      <c r="D4849" s="8"/>
      <c r="E4849" s="9"/>
      <c r="G4849" s="8"/>
      <c r="H4849" s="8"/>
    </row>
    <row r="4850" spans="1:8" x14ac:dyDescent="0.25">
      <c r="A4850" s="13">
        <v>3.524528061036762</v>
      </c>
      <c r="B4850" s="18">
        <v>9</v>
      </c>
      <c r="D4850" s="8"/>
      <c r="E4850" s="9"/>
      <c r="G4850" s="8"/>
      <c r="H4850" s="8"/>
    </row>
    <row r="4851" spans="1:8" x14ac:dyDescent="0.25">
      <c r="A4851" s="13">
        <v>3.52429895557494</v>
      </c>
      <c r="B4851" s="18">
        <v>2</v>
      </c>
      <c r="D4851" s="8"/>
      <c r="E4851" s="9"/>
      <c r="G4851" s="8"/>
      <c r="H4851" s="8"/>
    </row>
    <row r="4852" spans="1:8" x14ac:dyDescent="0.25">
      <c r="A4852" s="13">
        <v>3.52429895557494</v>
      </c>
      <c r="B4852" s="18">
        <v>9.8000000000000007</v>
      </c>
      <c r="D4852" s="8"/>
      <c r="E4852" s="9"/>
      <c r="G4852" s="8"/>
      <c r="H4852" s="8"/>
    </row>
    <row r="4853" spans="1:8" x14ac:dyDescent="0.25">
      <c r="A4853" s="13">
        <v>3.5236144927752551</v>
      </c>
      <c r="B4853" s="18">
        <v>5.5</v>
      </c>
      <c r="D4853" s="8"/>
      <c r="E4853" s="9"/>
      <c r="G4853" s="8"/>
      <c r="H4853" s="8"/>
    </row>
    <row r="4854" spans="1:8" x14ac:dyDescent="0.25">
      <c r="A4854" s="13">
        <v>3.5234499827451855</v>
      </c>
      <c r="B4854" s="18">
        <v>9.5</v>
      </c>
      <c r="D4854" s="8"/>
      <c r="E4854" s="9"/>
      <c r="G4854" s="8"/>
      <c r="H4854" s="8"/>
    </row>
    <row r="4855" spans="1:8" x14ac:dyDescent="0.25">
      <c r="A4855" s="13">
        <v>3.5230244078866124</v>
      </c>
      <c r="B4855" s="18">
        <v>1</v>
      </c>
      <c r="D4855" s="8"/>
      <c r="E4855" s="9"/>
      <c r="G4855" s="8"/>
      <c r="H4855" s="8"/>
    </row>
    <row r="4856" spans="1:8" x14ac:dyDescent="0.25">
      <c r="A4856" s="13">
        <v>3.5229758000579752</v>
      </c>
      <c r="B4856" s="18">
        <v>15.6</v>
      </c>
      <c r="D4856" s="8"/>
      <c r="E4856" s="9"/>
      <c r="G4856" s="8"/>
      <c r="H4856" s="8"/>
    </row>
    <row r="4857" spans="1:8" x14ac:dyDescent="0.25">
      <c r="A4857" s="13">
        <v>3.5229758000579752</v>
      </c>
      <c r="B4857" s="18">
        <v>9.8000000000000007</v>
      </c>
      <c r="D4857" s="8"/>
      <c r="E4857" s="9"/>
      <c r="G4857" s="8"/>
      <c r="H4857" s="8"/>
    </row>
    <row r="4858" spans="1:8" x14ac:dyDescent="0.25">
      <c r="A4858" s="13">
        <v>3.5227964027075775</v>
      </c>
      <c r="B4858" s="18">
        <v>9.8000000000000007</v>
      </c>
      <c r="D4858" s="8"/>
      <c r="E4858" s="9"/>
      <c r="G4858" s="8"/>
      <c r="H4858" s="8"/>
    </row>
    <row r="4859" spans="1:8" x14ac:dyDescent="0.25">
      <c r="A4859" s="13">
        <v>3.5220401409773063</v>
      </c>
      <c r="B4859" s="18">
        <v>10</v>
      </c>
      <c r="D4859" s="8"/>
      <c r="E4859" s="9"/>
      <c r="G4859" s="8"/>
      <c r="H4859" s="8"/>
    </row>
    <row r="4860" spans="1:8" x14ac:dyDescent="0.25">
      <c r="A4860" s="13">
        <v>3.5215611043762016</v>
      </c>
      <c r="B4860" s="18">
        <v>5.6</v>
      </c>
      <c r="D4860" s="8"/>
      <c r="E4860" s="9"/>
      <c r="G4860" s="8"/>
      <c r="H4860" s="8"/>
    </row>
    <row r="4861" spans="1:8" x14ac:dyDescent="0.25">
      <c r="A4861" s="13">
        <v>3.5213050624034214</v>
      </c>
      <c r="B4861" s="18">
        <v>5.7</v>
      </c>
      <c r="D4861" s="8"/>
      <c r="E4861" s="9"/>
      <c r="G4861" s="8"/>
      <c r="H4861" s="8"/>
    </row>
    <row r="4862" spans="1:8" x14ac:dyDescent="0.25">
      <c r="A4862" s="13">
        <v>3.5209469514441611</v>
      </c>
      <c r="B4862" s="18">
        <v>8.5</v>
      </c>
      <c r="D4862" s="8"/>
      <c r="E4862" s="9"/>
      <c r="G4862" s="8"/>
      <c r="H4862" s="8"/>
    </row>
    <row r="4863" spans="1:8" x14ac:dyDescent="0.25">
      <c r="A4863" s="13">
        <v>3.5208356625947532</v>
      </c>
      <c r="B4863" s="18">
        <v>0</v>
      </c>
      <c r="D4863" s="8"/>
      <c r="E4863" s="9"/>
      <c r="G4863" s="8"/>
      <c r="H4863" s="8"/>
    </row>
    <row r="4864" spans="1:8" x14ac:dyDescent="0.25">
      <c r="A4864" s="13">
        <v>3.5203389775145282</v>
      </c>
      <c r="B4864" s="18">
        <v>19.2</v>
      </c>
      <c r="D4864" s="8"/>
      <c r="E4864" s="9"/>
      <c r="G4864" s="8"/>
      <c r="H4864" s="8"/>
    </row>
    <row r="4865" spans="1:8" x14ac:dyDescent="0.25">
      <c r="A4865" s="13">
        <v>3.5202621385846795</v>
      </c>
      <c r="B4865" s="18">
        <v>9</v>
      </c>
      <c r="D4865" s="8"/>
      <c r="E4865" s="9"/>
      <c r="G4865" s="8"/>
      <c r="H4865" s="8"/>
    </row>
    <row r="4866" spans="1:8" x14ac:dyDescent="0.25">
      <c r="A4866" s="13">
        <v>3.5201820825571448</v>
      </c>
      <c r="B4866" s="18">
        <v>7.2</v>
      </c>
      <c r="D4866" s="8"/>
      <c r="E4866" s="9"/>
      <c r="G4866" s="8"/>
      <c r="H4866" s="8"/>
    </row>
    <row r="4867" spans="1:8" x14ac:dyDescent="0.25">
      <c r="A4867" s="13">
        <v>3.5201607974210933</v>
      </c>
      <c r="B4867" s="18">
        <v>14</v>
      </c>
      <c r="D4867" s="8"/>
      <c r="E4867" s="9"/>
      <c r="G4867" s="8"/>
      <c r="H4867" s="8"/>
    </row>
    <row r="4868" spans="1:8" x14ac:dyDescent="0.25">
      <c r="A4868" s="13">
        <v>3.5199208116205694</v>
      </c>
      <c r="B4868" s="18">
        <v>10.4</v>
      </c>
      <c r="D4868" s="8"/>
      <c r="E4868" s="9"/>
      <c r="G4868" s="8"/>
      <c r="H4868" s="8"/>
    </row>
    <row r="4869" spans="1:8" x14ac:dyDescent="0.25">
      <c r="A4869" s="13">
        <v>3.5199208116205694</v>
      </c>
      <c r="B4869" s="18">
        <v>12.6</v>
      </c>
      <c r="D4869" s="8"/>
      <c r="E4869" s="9"/>
      <c r="G4869" s="8"/>
      <c r="H4869" s="8"/>
    </row>
    <row r="4870" spans="1:8" x14ac:dyDescent="0.25">
      <c r="A4870" s="13">
        <v>3.5195077159771482</v>
      </c>
      <c r="B4870" s="18">
        <v>11.6</v>
      </c>
      <c r="D4870" s="8"/>
      <c r="E4870" s="9"/>
      <c r="G4870" s="8"/>
      <c r="H4870" s="8"/>
    </row>
    <row r="4871" spans="1:8" x14ac:dyDescent="0.25">
      <c r="A4871" s="13">
        <v>3.5188749224819293</v>
      </c>
      <c r="B4871" s="18">
        <v>11.4</v>
      </c>
      <c r="D4871" s="14"/>
      <c r="E4871" s="9"/>
      <c r="G4871" s="8"/>
      <c r="H4871" s="8"/>
    </row>
    <row r="4872" spans="1:8" x14ac:dyDescent="0.25">
      <c r="A4872" s="13">
        <v>3.5185401328658239</v>
      </c>
      <c r="B4872" s="18">
        <v>2</v>
      </c>
      <c r="D4872" s="8"/>
      <c r="E4872" s="9"/>
      <c r="G4872" s="8"/>
      <c r="H4872" s="8"/>
    </row>
    <row r="4873" spans="1:8" x14ac:dyDescent="0.25">
      <c r="A4873" s="13">
        <v>3.5185136875703509</v>
      </c>
      <c r="B4873" s="18">
        <v>26</v>
      </c>
      <c r="D4873" s="8"/>
      <c r="E4873" s="9"/>
      <c r="G4873" s="8"/>
      <c r="H4873" s="8"/>
    </row>
    <row r="4874" spans="1:8" x14ac:dyDescent="0.25">
      <c r="A4874" s="13">
        <v>3.5170922965055755</v>
      </c>
      <c r="B4874" s="18">
        <v>10.6</v>
      </c>
      <c r="D4874" s="8"/>
      <c r="E4874" s="9"/>
      <c r="G4874" s="8"/>
      <c r="H4874" s="8"/>
    </row>
    <row r="4875" spans="1:8" x14ac:dyDescent="0.25">
      <c r="A4875" s="13">
        <v>3.5156994394699148</v>
      </c>
      <c r="B4875" s="18">
        <v>10.199999999999999</v>
      </c>
      <c r="D4875" s="8"/>
      <c r="E4875" s="9"/>
      <c r="G4875" s="8"/>
      <c r="H4875" s="8"/>
    </row>
    <row r="4876" spans="1:8" x14ac:dyDescent="0.25">
      <c r="A4876" s="13">
        <v>3.5154009391790426</v>
      </c>
      <c r="B4876" s="18">
        <v>8.1999999999999993</v>
      </c>
      <c r="D4876" s="8"/>
      <c r="E4876" s="9"/>
      <c r="G4876" s="8"/>
      <c r="H4876" s="8"/>
    </row>
    <row r="4877" spans="1:8" x14ac:dyDescent="0.25">
      <c r="A4877" s="13">
        <v>3.5152405237307298</v>
      </c>
      <c r="B4877" s="18">
        <v>8</v>
      </c>
      <c r="D4877" s="8"/>
      <c r="E4877" s="9"/>
      <c r="G4877" s="8"/>
      <c r="H4877" s="8"/>
    </row>
    <row r="4878" spans="1:8" x14ac:dyDescent="0.25">
      <c r="A4878" s="13">
        <v>3.5149958774448056</v>
      </c>
      <c r="B4878" s="18">
        <v>11.5</v>
      </c>
      <c r="D4878" s="8"/>
      <c r="E4878" s="9"/>
      <c r="G4878" s="8"/>
      <c r="H4878" s="8"/>
    </row>
    <row r="4879" spans="1:8" x14ac:dyDescent="0.25">
      <c r="A4879" s="13">
        <v>3.5147164763793572</v>
      </c>
      <c r="B4879" s="18">
        <v>15.4</v>
      </c>
      <c r="D4879" s="8"/>
      <c r="E4879" s="9"/>
      <c r="G4879" s="8"/>
      <c r="H4879" s="8"/>
    </row>
    <row r="4880" spans="1:8" x14ac:dyDescent="0.25">
      <c r="A4880" s="13">
        <v>3.5147164763793572</v>
      </c>
      <c r="B4880" s="18">
        <v>7</v>
      </c>
      <c r="D4880" s="8"/>
      <c r="E4880" s="9"/>
      <c r="G4880" s="8"/>
      <c r="H4880" s="8"/>
    </row>
    <row r="4881" spans="1:8" x14ac:dyDescent="0.25">
      <c r="A4881" s="13">
        <v>3.5144423210379387</v>
      </c>
      <c r="B4881" s="18">
        <v>8.9</v>
      </c>
      <c r="D4881" s="8"/>
      <c r="E4881" s="9"/>
      <c r="G4881" s="8"/>
      <c r="H4881" s="8"/>
    </row>
    <row r="4882" spans="1:8" x14ac:dyDescent="0.25">
      <c r="A4882" s="13">
        <v>3.5144423210379387</v>
      </c>
      <c r="B4882" s="18">
        <v>10.1</v>
      </c>
      <c r="D4882" s="8"/>
      <c r="E4882" s="9"/>
      <c r="G4882" s="8"/>
      <c r="H4882" s="8"/>
    </row>
    <row r="4883" spans="1:8" x14ac:dyDescent="0.25">
      <c r="A4883" s="13">
        <v>3.5142998622186727</v>
      </c>
      <c r="B4883" s="18">
        <v>16</v>
      </c>
      <c r="D4883" s="8"/>
      <c r="E4883" s="9"/>
      <c r="G4883" s="8"/>
      <c r="H4883" s="8"/>
    </row>
    <row r="4884" spans="1:8" x14ac:dyDescent="0.25">
      <c r="A4884" s="13">
        <v>3.5142998622186727</v>
      </c>
      <c r="B4884" s="18">
        <v>7.5</v>
      </c>
      <c r="D4884" s="8"/>
      <c r="E4884" s="9"/>
      <c r="G4884" s="8"/>
      <c r="H4884" s="8"/>
    </row>
    <row r="4885" spans="1:8" x14ac:dyDescent="0.25">
      <c r="A4885" s="13">
        <v>3.514043021244063</v>
      </c>
      <c r="B4885" s="18">
        <v>6</v>
      </c>
      <c r="D4885" s="8"/>
      <c r="E4885" s="9"/>
      <c r="G4885" s="8"/>
      <c r="H4885" s="8"/>
    </row>
    <row r="4886" spans="1:8" x14ac:dyDescent="0.25">
      <c r="A4886" s="13">
        <v>3.514043021244063</v>
      </c>
      <c r="B4886" s="18">
        <v>8.3000000000000007</v>
      </c>
      <c r="D4886" s="8"/>
      <c r="E4886" s="9"/>
      <c r="G4886" s="8"/>
      <c r="H4886" s="8"/>
    </row>
    <row r="4887" spans="1:8" x14ac:dyDescent="0.25">
      <c r="A4887" s="13">
        <v>3.5137847322589613</v>
      </c>
      <c r="B4887" s="18">
        <v>2.1</v>
      </c>
      <c r="D4887" s="8"/>
      <c r="E4887" s="9"/>
      <c r="G4887" s="8"/>
      <c r="H4887" s="8"/>
    </row>
    <row r="4888" spans="1:8" x14ac:dyDescent="0.25">
      <c r="A4888" s="13">
        <v>3.5129927021434564</v>
      </c>
      <c r="B4888" s="18">
        <v>13.5</v>
      </c>
      <c r="D4888" s="8"/>
      <c r="E4888" s="9"/>
      <c r="G4888" s="8"/>
      <c r="H4888" s="8"/>
    </row>
    <row r="4889" spans="1:8" x14ac:dyDescent="0.25">
      <c r="A4889" s="13">
        <v>3.5124195401696667</v>
      </c>
      <c r="B4889" s="18">
        <v>29</v>
      </c>
      <c r="D4889" s="8"/>
      <c r="E4889" s="9"/>
      <c r="G4889" s="8"/>
      <c r="H4889" s="8"/>
    </row>
    <row r="4890" spans="1:8" x14ac:dyDescent="0.25">
      <c r="A4890" s="13">
        <v>3.5113447542710063</v>
      </c>
      <c r="B4890" s="18">
        <v>1</v>
      </c>
      <c r="D4890" s="8"/>
      <c r="E4890" s="9"/>
      <c r="G4890" s="8"/>
      <c r="H4890" s="8"/>
    </row>
    <row r="4891" spans="1:8" x14ac:dyDescent="0.25">
      <c r="A4891" s="13">
        <v>3.5110319620306321</v>
      </c>
      <c r="B4891" s="18">
        <v>4.0999999999999996</v>
      </c>
      <c r="D4891" s="8"/>
      <c r="E4891" s="9"/>
      <c r="G4891" s="8"/>
      <c r="H4891" s="8"/>
    </row>
    <row r="4892" spans="1:8" x14ac:dyDescent="0.25">
      <c r="A4892" s="13">
        <v>3.5110319620306321</v>
      </c>
      <c r="B4892" s="18">
        <v>2.4</v>
      </c>
      <c r="D4892" s="8"/>
      <c r="E4892" s="9"/>
      <c r="G4892" s="8"/>
      <c r="H4892" s="8"/>
    </row>
    <row r="4893" spans="1:8" x14ac:dyDescent="0.25">
      <c r="A4893" s="13">
        <v>3.5103783819930237</v>
      </c>
      <c r="B4893" s="18">
        <v>12</v>
      </c>
      <c r="D4893" s="8"/>
      <c r="E4893" s="9"/>
      <c r="G4893" s="8"/>
      <c r="H4893" s="8"/>
    </row>
    <row r="4894" spans="1:8" x14ac:dyDescent="0.25">
      <c r="A4894" s="13">
        <v>3.5100709432690427</v>
      </c>
      <c r="B4894" s="18">
        <v>21</v>
      </c>
      <c r="D4894" s="8"/>
      <c r="E4894" s="9"/>
      <c r="G4894" s="8"/>
      <c r="H4894" s="8"/>
    </row>
    <row r="4895" spans="1:8" x14ac:dyDescent="0.25">
      <c r="A4895" s="13">
        <v>3.5099252367815672</v>
      </c>
      <c r="B4895" s="18">
        <v>8.4</v>
      </c>
      <c r="D4895" s="8"/>
      <c r="E4895" s="9"/>
      <c r="G4895" s="8"/>
      <c r="H4895" s="8"/>
    </row>
    <row r="4896" spans="1:8" x14ac:dyDescent="0.25">
      <c r="A4896" s="13">
        <v>3.5099252367815672</v>
      </c>
      <c r="B4896" s="18">
        <v>7.7</v>
      </c>
      <c r="D4896" s="8"/>
      <c r="E4896" s="9"/>
      <c r="G4896" s="8"/>
      <c r="H4896" s="8"/>
    </row>
    <row r="4897" spans="1:8" x14ac:dyDescent="0.25">
      <c r="A4897" s="13">
        <v>3.5099252367815672</v>
      </c>
      <c r="B4897" s="18">
        <v>5.2</v>
      </c>
      <c r="D4897" s="8"/>
      <c r="E4897" s="9"/>
      <c r="G4897" s="8"/>
      <c r="H4897" s="8"/>
    </row>
    <row r="4898" spans="1:8" x14ac:dyDescent="0.25">
      <c r="A4898" s="13">
        <v>3.5097248019554161</v>
      </c>
      <c r="B4898" s="18">
        <v>8.3000000000000007</v>
      </c>
      <c r="D4898" s="8"/>
      <c r="E4898" s="9"/>
      <c r="G4898" s="8"/>
      <c r="H4898" s="8"/>
    </row>
    <row r="4899" spans="1:8" x14ac:dyDescent="0.25">
      <c r="A4899" s="13">
        <v>3.5095459096223021</v>
      </c>
      <c r="B4899" s="18">
        <v>2.6</v>
      </c>
      <c r="D4899" s="8"/>
      <c r="E4899" s="9"/>
      <c r="G4899" s="8"/>
      <c r="H4899" s="8"/>
    </row>
    <row r="4900" spans="1:8" x14ac:dyDescent="0.25">
      <c r="A4900" s="13">
        <v>3.509349980684541</v>
      </c>
      <c r="B4900" s="18">
        <v>4.2</v>
      </c>
      <c r="D4900" s="8"/>
      <c r="E4900" s="9"/>
      <c r="G4900" s="8"/>
      <c r="H4900" s="8"/>
    </row>
    <row r="4901" spans="1:8" x14ac:dyDescent="0.25">
      <c r="A4901" s="13">
        <v>3.5092407739818827</v>
      </c>
      <c r="B4901" s="18">
        <v>3</v>
      </c>
      <c r="D4901" s="8"/>
      <c r="E4901" s="9"/>
      <c r="G4901" s="8"/>
      <c r="H4901" s="8"/>
    </row>
    <row r="4902" spans="1:8" x14ac:dyDescent="0.25">
      <c r="A4902" s="13">
        <v>3.5085741109984219</v>
      </c>
      <c r="B4902" s="18">
        <v>9.6999999999999993</v>
      </c>
      <c r="D4902" s="8"/>
      <c r="E4902" s="9"/>
      <c r="G4902" s="8"/>
      <c r="H4902" s="8"/>
    </row>
    <row r="4903" spans="1:8" x14ac:dyDescent="0.25">
      <c r="A4903" s="13">
        <v>3.508097175542646</v>
      </c>
      <c r="B4903" s="18">
        <v>8.3000000000000007</v>
      </c>
      <c r="D4903" s="8"/>
      <c r="E4903" s="9"/>
      <c r="G4903" s="8"/>
      <c r="H4903" s="8"/>
    </row>
    <row r="4904" spans="1:8" x14ac:dyDescent="0.25">
      <c r="A4904" s="13">
        <v>3.5071675491045129</v>
      </c>
      <c r="B4904" s="18">
        <v>4</v>
      </c>
      <c r="D4904" s="8"/>
      <c r="E4904" s="9"/>
      <c r="G4904" s="8"/>
      <c r="H4904" s="8"/>
    </row>
    <row r="4905" spans="1:8" x14ac:dyDescent="0.25">
      <c r="A4905" s="13">
        <v>3.5067895348959026</v>
      </c>
      <c r="B4905" s="18">
        <v>12.1</v>
      </c>
      <c r="D4905" s="8"/>
      <c r="E4905" s="9"/>
      <c r="G4905" s="8"/>
      <c r="H4905" s="8"/>
    </row>
    <row r="4906" spans="1:8" x14ac:dyDescent="0.25">
      <c r="A4906" s="13">
        <v>3.5066225130737618</v>
      </c>
      <c r="B4906" s="18">
        <v>10.199999999999999</v>
      </c>
      <c r="D4906" s="8"/>
      <c r="E4906" s="9"/>
      <c r="G4906" s="8"/>
      <c r="H4906" s="8"/>
    </row>
    <row r="4907" spans="1:8" x14ac:dyDescent="0.25">
      <c r="A4907" s="13">
        <v>3.5065029227831448</v>
      </c>
      <c r="B4907" s="18">
        <v>1</v>
      </c>
      <c r="D4907" s="8"/>
      <c r="E4907" s="9"/>
      <c r="G4907" s="8"/>
      <c r="H4907" s="8"/>
    </row>
    <row r="4908" spans="1:8" x14ac:dyDescent="0.25">
      <c r="A4908" s="13">
        <v>3.5065029227831448</v>
      </c>
      <c r="B4908" s="18">
        <v>0</v>
      </c>
      <c r="D4908" s="8"/>
      <c r="E4908" s="9"/>
      <c r="G4908" s="8"/>
      <c r="H4908" s="8"/>
    </row>
    <row r="4909" spans="1:8" x14ac:dyDescent="0.25">
      <c r="A4909" s="13">
        <v>3.5065029227831448</v>
      </c>
      <c r="B4909" s="18">
        <v>11.5</v>
      </c>
      <c r="D4909" s="8"/>
      <c r="E4909" s="9"/>
      <c r="G4909" s="8"/>
      <c r="H4909" s="8"/>
    </row>
    <row r="4910" spans="1:8" x14ac:dyDescent="0.25">
      <c r="A4910" s="13">
        <v>3.5060857842366819</v>
      </c>
      <c r="B4910" s="18">
        <v>12.5</v>
      </c>
      <c r="D4910" s="8"/>
      <c r="E4910" s="9"/>
      <c r="G4910" s="8"/>
      <c r="H4910" s="8"/>
    </row>
    <row r="4911" spans="1:8" x14ac:dyDescent="0.25">
      <c r="A4911" s="13">
        <v>3.5057125947178278</v>
      </c>
      <c r="B4911" s="18">
        <v>20.5</v>
      </c>
      <c r="D4911" s="8"/>
      <c r="E4911" s="9"/>
      <c r="G4911" s="8"/>
      <c r="H4911" s="8"/>
    </row>
    <row r="4912" spans="1:8" x14ac:dyDescent="0.25">
      <c r="A4912" s="13">
        <v>3.5053820335774617</v>
      </c>
      <c r="B4912" s="18">
        <v>14</v>
      </c>
      <c r="D4912" s="8"/>
      <c r="E4912" s="9"/>
      <c r="G4912" s="8"/>
      <c r="H4912" s="8"/>
    </row>
    <row r="4913" spans="1:8" x14ac:dyDescent="0.25">
      <c r="A4913" s="13">
        <v>3.5051460090932789</v>
      </c>
      <c r="B4913" s="18">
        <v>11.2</v>
      </c>
      <c r="D4913" s="8"/>
      <c r="E4913" s="9"/>
      <c r="G4913" s="8"/>
      <c r="H4913" s="8"/>
    </row>
    <row r="4914" spans="1:8" x14ac:dyDescent="0.25">
      <c r="A4914" s="13">
        <v>3.5050487980005407</v>
      </c>
      <c r="B4914" s="18">
        <v>4.2</v>
      </c>
      <c r="D4914" s="8"/>
      <c r="E4914" s="9"/>
      <c r="G4914" s="8"/>
      <c r="H4914" s="8"/>
    </row>
    <row r="4915" spans="1:8" x14ac:dyDescent="0.25">
      <c r="A4915" s="13">
        <v>3.5046698168523709</v>
      </c>
      <c r="B4915" s="18">
        <v>2.6</v>
      </c>
      <c r="D4915" s="8"/>
      <c r="E4915" s="9"/>
      <c r="G4915" s="8"/>
      <c r="H4915" s="8"/>
    </row>
    <row r="4916" spans="1:8" x14ac:dyDescent="0.25">
      <c r="A4916" s="13">
        <v>3.5044961616545507</v>
      </c>
      <c r="B4916" s="18">
        <v>10</v>
      </c>
      <c r="D4916" s="8"/>
      <c r="E4916" s="9"/>
      <c r="G4916" s="8"/>
      <c r="H4916" s="8"/>
    </row>
    <row r="4917" spans="1:8" x14ac:dyDescent="0.25">
      <c r="A4917" s="13">
        <v>3.5044961616545507</v>
      </c>
      <c r="B4917" s="18">
        <v>12.5</v>
      </c>
      <c r="D4917" s="8"/>
      <c r="E4917" s="9"/>
      <c r="G4917" s="8"/>
      <c r="H4917" s="8"/>
    </row>
    <row r="4918" spans="1:8" x14ac:dyDescent="0.25">
      <c r="A4918" s="13">
        <v>3.5044424470681701</v>
      </c>
      <c r="B4918" s="18">
        <v>18</v>
      </c>
      <c r="D4918" s="8"/>
      <c r="E4918" s="9"/>
      <c r="G4918" s="8"/>
      <c r="H4918" s="8"/>
    </row>
    <row r="4919" spans="1:8" x14ac:dyDescent="0.25">
      <c r="A4919" s="13">
        <v>3.5041493756761883</v>
      </c>
      <c r="B4919" s="18">
        <v>15.1</v>
      </c>
      <c r="D4919" s="8"/>
      <c r="E4919" s="9"/>
      <c r="G4919" s="8"/>
      <c r="H4919" s="8"/>
    </row>
    <row r="4920" spans="1:8" x14ac:dyDescent="0.25">
      <c r="A4920" s="13">
        <v>3.5041493756761883</v>
      </c>
      <c r="B4920" s="18">
        <v>7.3</v>
      </c>
      <c r="D4920" s="8"/>
      <c r="E4920" s="9"/>
      <c r="G4920" s="8"/>
      <c r="H4920" s="8"/>
    </row>
    <row r="4921" spans="1:8" x14ac:dyDescent="0.25">
      <c r="A4921" s="13">
        <v>3.5035301631378002</v>
      </c>
      <c r="B4921" s="18">
        <v>18</v>
      </c>
      <c r="D4921" s="8"/>
      <c r="E4921" s="9"/>
      <c r="G4921" s="8"/>
      <c r="H4921" s="8"/>
    </row>
    <row r="4922" spans="1:8" x14ac:dyDescent="0.25">
      <c r="A4922" s="13">
        <v>3.5031890015793352</v>
      </c>
      <c r="B4922" s="18">
        <v>9</v>
      </c>
      <c r="D4922" s="8"/>
      <c r="E4922" s="9"/>
      <c r="G4922" s="8"/>
      <c r="H4922" s="8"/>
    </row>
    <row r="4923" spans="1:8" x14ac:dyDescent="0.25">
      <c r="A4923" s="13">
        <v>3.5030414034811619</v>
      </c>
      <c r="B4923" s="18">
        <v>22.6</v>
      </c>
      <c r="D4923" s="8"/>
      <c r="E4923" s="9"/>
      <c r="G4923" s="8"/>
      <c r="H4923" s="8"/>
    </row>
    <row r="4924" spans="1:8" x14ac:dyDescent="0.25">
      <c r="A4924" s="13">
        <v>3.5027478701472141</v>
      </c>
      <c r="B4924" s="18">
        <v>4.4000000000000004</v>
      </c>
      <c r="D4924" s="8"/>
      <c r="E4924" s="9"/>
      <c r="G4924" s="8"/>
      <c r="H4924" s="8"/>
    </row>
    <row r="4925" spans="1:8" x14ac:dyDescent="0.25">
      <c r="A4925" s="13">
        <v>3.5023317609928428</v>
      </c>
      <c r="B4925" s="18">
        <v>10</v>
      </c>
      <c r="D4925" s="8"/>
      <c r="E4925" s="9"/>
      <c r="G4925" s="8"/>
      <c r="H4925" s="8"/>
    </row>
    <row r="4926" spans="1:8" x14ac:dyDescent="0.25">
      <c r="A4926" s="13">
        <v>3.5018632802813592</v>
      </c>
      <c r="B4926" s="18">
        <v>7.2</v>
      </c>
      <c r="D4926" s="8"/>
      <c r="E4926" s="9"/>
      <c r="G4926" s="8"/>
      <c r="H4926" s="8"/>
    </row>
    <row r="4927" spans="1:8" x14ac:dyDescent="0.25">
      <c r="A4927" s="13">
        <v>3.5012282614665104</v>
      </c>
      <c r="B4927" s="18">
        <v>7.5</v>
      </c>
      <c r="D4927" s="8"/>
      <c r="E4927" s="9"/>
      <c r="G4927" s="8"/>
      <c r="H4927" s="8"/>
    </row>
    <row r="4928" spans="1:8" x14ac:dyDescent="0.25">
      <c r="A4928" s="13">
        <v>3.5010272203856698</v>
      </c>
      <c r="B4928" s="18">
        <v>16.7</v>
      </c>
      <c r="D4928" s="8"/>
      <c r="E4928" s="9"/>
      <c r="G4928" s="8"/>
      <c r="H4928" s="8"/>
    </row>
    <row r="4929" spans="1:8" x14ac:dyDescent="0.25">
      <c r="A4929" s="13">
        <v>3.5007047513074459</v>
      </c>
      <c r="B4929" s="18">
        <v>14.1</v>
      </c>
      <c r="D4929" s="8"/>
      <c r="E4929" s="9"/>
      <c r="G4929" s="8"/>
      <c r="H4929" s="8"/>
    </row>
    <row r="4930" spans="1:8" x14ac:dyDescent="0.25">
      <c r="A4930" s="13">
        <v>3.499892777171087</v>
      </c>
      <c r="B4930" s="18">
        <v>15.7</v>
      </c>
      <c r="D4930" s="8"/>
      <c r="E4930" s="9"/>
      <c r="G4930" s="8"/>
      <c r="H4930" s="8"/>
    </row>
    <row r="4931" spans="1:8" x14ac:dyDescent="0.25">
      <c r="A4931" s="13">
        <v>3.4998649500894805</v>
      </c>
      <c r="B4931" s="18">
        <v>5.8</v>
      </c>
      <c r="D4931" s="8"/>
      <c r="E4931" s="9"/>
      <c r="G4931" s="8"/>
      <c r="H4931" s="8"/>
    </row>
    <row r="4932" spans="1:8" x14ac:dyDescent="0.25">
      <c r="A4932" s="13">
        <v>3.4996582947863013</v>
      </c>
      <c r="B4932" s="18">
        <v>2.2999999999999998</v>
      </c>
      <c r="D4932" s="8"/>
      <c r="E4932" s="9"/>
      <c r="G4932" s="8"/>
      <c r="H4932" s="8"/>
    </row>
    <row r="4933" spans="1:8" x14ac:dyDescent="0.25">
      <c r="A4933" s="13">
        <v>3.4993844634131901</v>
      </c>
      <c r="B4933" s="18">
        <v>8.8000000000000007</v>
      </c>
      <c r="D4933" s="8"/>
      <c r="E4933" s="9"/>
      <c r="G4933" s="8"/>
      <c r="H4933" s="8"/>
    </row>
    <row r="4934" spans="1:8" x14ac:dyDescent="0.25">
      <c r="A4934" s="13">
        <v>3.499267521353687</v>
      </c>
      <c r="B4934" s="18">
        <v>0</v>
      </c>
      <c r="D4934" s="8"/>
      <c r="E4934" s="9"/>
      <c r="G4934" s="8"/>
      <c r="H4934" s="8"/>
    </row>
    <row r="4935" spans="1:8" x14ac:dyDescent="0.25">
      <c r="A4935" s="13">
        <v>3.4990482776444769</v>
      </c>
      <c r="B4935" s="18">
        <v>10.5</v>
      </c>
      <c r="D4935" s="8"/>
      <c r="E4935" s="9"/>
      <c r="G4935" s="8"/>
      <c r="H4935" s="8"/>
    </row>
    <row r="4936" spans="1:8" x14ac:dyDescent="0.25">
      <c r="A4936" s="13">
        <v>3.4989738319866164</v>
      </c>
      <c r="B4936" s="18">
        <v>3</v>
      </c>
      <c r="D4936" s="8"/>
      <c r="E4936" s="9"/>
      <c r="G4936" s="8"/>
      <c r="H4936" s="8"/>
    </row>
    <row r="4937" spans="1:8" x14ac:dyDescent="0.25">
      <c r="A4937" s="13">
        <v>3.4988139508672971</v>
      </c>
      <c r="B4937" s="18">
        <v>5.6</v>
      </c>
      <c r="D4937" s="8"/>
      <c r="E4937" s="9"/>
      <c r="G4937" s="8"/>
      <c r="H4937" s="8"/>
    </row>
    <row r="4938" spans="1:8" x14ac:dyDescent="0.25">
      <c r="A4938" s="13">
        <v>3.4987440719700427</v>
      </c>
      <c r="B4938" s="18">
        <v>6</v>
      </c>
      <c r="D4938" s="8"/>
      <c r="E4938" s="9"/>
      <c r="G4938" s="8"/>
      <c r="H4938" s="8"/>
    </row>
    <row r="4939" spans="1:8" x14ac:dyDescent="0.25">
      <c r="A4939" s="13">
        <v>3.4986139413160791</v>
      </c>
      <c r="B4939" s="18">
        <v>9.9</v>
      </c>
      <c r="D4939" s="8"/>
      <c r="E4939" s="9"/>
      <c r="G4939" s="8"/>
      <c r="H4939" s="8"/>
    </row>
    <row r="4940" spans="1:8" x14ac:dyDescent="0.25">
      <c r="A4940" s="13">
        <v>3.4983445269852562</v>
      </c>
      <c r="B4940" s="18">
        <v>10.5</v>
      </c>
      <c r="D4940" s="8"/>
      <c r="E4940" s="9"/>
      <c r="G4940" s="8"/>
      <c r="H4940" s="8"/>
    </row>
    <row r="4941" spans="1:8" x14ac:dyDescent="0.25">
      <c r="A4941" s="13">
        <v>3.4981103888421887</v>
      </c>
      <c r="B4941" s="18">
        <v>8.1</v>
      </c>
      <c r="D4941" s="8"/>
      <c r="E4941" s="9"/>
      <c r="G4941" s="8"/>
      <c r="H4941" s="8"/>
    </row>
    <row r="4942" spans="1:8" x14ac:dyDescent="0.25">
      <c r="A4942" s="13">
        <v>3.4980278500515229</v>
      </c>
      <c r="B4942" s="18">
        <v>10.8</v>
      </c>
      <c r="D4942" s="8"/>
      <c r="E4942" s="9"/>
      <c r="G4942" s="8"/>
      <c r="H4942" s="8"/>
    </row>
    <row r="4943" spans="1:8" x14ac:dyDescent="0.25">
      <c r="A4943" s="13">
        <v>3.4979603612784707</v>
      </c>
      <c r="B4943" s="18">
        <v>4.7</v>
      </c>
      <c r="D4943" s="8"/>
      <c r="E4943" s="9"/>
      <c r="G4943" s="8"/>
      <c r="H4943" s="8"/>
    </row>
    <row r="4944" spans="1:8" x14ac:dyDescent="0.25">
      <c r="A4944" s="13">
        <v>3.4978534194057231</v>
      </c>
      <c r="B4944" s="18">
        <v>8.5</v>
      </c>
      <c r="D4944" s="8"/>
      <c r="E4944" s="9"/>
      <c r="G4944" s="8"/>
      <c r="H4944" s="8"/>
    </row>
    <row r="4945" spans="1:8" x14ac:dyDescent="0.25">
      <c r="A4945" s="13">
        <v>3.4978316239396841</v>
      </c>
      <c r="B4945" s="18">
        <v>0</v>
      </c>
      <c r="D4945" s="8"/>
      <c r="E4945" s="9"/>
      <c r="G4945" s="8"/>
      <c r="H4945" s="8"/>
    </row>
    <row r="4946" spans="1:8" x14ac:dyDescent="0.25">
      <c r="A4946" s="13">
        <v>3.4974665780410019</v>
      </c>
      <c r="B4946" s="18">
        <v>8</v>
      </c>
      <c r="D4946" s="8"/>
      <c r="E4946" s="9"/>
      <c r="G4946" s="8"/>
      <c r="H4946" s="8"/>
    </row>
    <row r="4947" spans="1:8" x14ac:dyDescent="0.25">
      <c r="A4947" s="13">
        <v>3.4974068268170795</v>
      </c>
      <c r="B4947" s="18">
        <v>4.0999999999999996</v>
      </c>
      <c r="D4947" s="8"/>
      <c r="E4947" s="9"/>
      <c r="G4947" s="8"/>
      <c r="H4947" s="8"/>
    </row>
    <row r="4948" spans="1:8" x14ac:dyDescent="0.25">
      <c r="A4948" s="13">
        <v>3.4973067812408618</v>
      </c>
      <c r="B4948" s="18">
        <v>8</v>
      </c>
      <c r="D4948" s="8"/>
      <c r="E4948" s="9"/>
      <c r="G4948" s="8"/>
      <c r="H4948" s="8"/>
    </row>
    <row r="4949" spans="1:8" x14ac:dyDescent="0.25">
      <c r="A4949" s="13">
        <v>3.4973067812408618</v>
      </c>
      <c r="B4949" s="18">
        <v>12.4</v>
      </c>
      <c r="D4949" s="8"/>
      <c r="E4949" s="9"/>
      <c r="G4949" s="8"/>
      <c r="H4949" s="8"/>
    </row>
    <row r="4950" spans="1:8" x14ac:dyDescent="0.25">
      <c r="A4950" s="13">
        <v>3.4973067812408618</v>
      </c>
      <c r="B4950" s="18">
        <v>0</v>
      </c>
      <c r="D4950" s="8"/>
      <c r="E4950" s="9"/>
      <c r="G4950" s="8"/>
      <c r="H4950" s="8"/>
    </row>
    <row r="4951" spans="1:8" x14ac:dyDescent="0.25">
      <c r="A4951" s="13">
        <v>3.4969539970813717</v>
      </c>
      <c r="B4951" s="18">
        <v>0</v>
      </c>
      <c r="D4951" s="8"/>
      <c r="E4951" s="9"/>
      <c r="G4951" s="8"/>
      <c r="H4951" s="8"/>
    </row>
    <row r="4952" spans="1:8" x14ac:dyDescent="0.25">
      <c r="A4952" s="13">
        <v>3.4969204435875638</v>
      </c>
      <c r="B4952" s="18">
        <v>6.6</v>
      </c>
      <c r="D4952" s="8"/>
      <c r="E4952" s="9"/>
      <c r="G4952" s="8"/>
      <c r="H4952" s="8"/>
    </row>
    <row r="4953" spans="1:8" x14ac:dyDescent="0.25">
      <c r="A4953" s="13">
        <v>3.4969204435875638</v>
      </c>
      <c r="B4953" s="18">
        <v>6</v>
      </c>
      <c r="D4953" s="8"/>
      <c r="E4953" s="9"/>
      <c r="G4953" s="8"/>
      <c r="H4953" s="8"/>
    </row>
    <row r="4954" spans="1:8" x14ac:dyDescent="0.25">
      <c r="A4954" s="13">
        <v>3.4966532012032547</v>
      </c>
      <c r="B4954" s="18">
        <v>10.4</v>
      </c>
      <c r="D4954" s="8"/>
      <c r="E4954" s="9"/>
      <c r="G4954" s="8"/>
      <c r="H4954" s="8"/>
    </row>
    <row r="4955" spans="1:8" x14ac:dyDescent="0.25">
      <c r="A4955" s="13">
        <v>3.4960545747570184</v>
      </c>
      <c r="B4955" s="18">
        <v>5</v>
      </c>
      <c r="D4955" s="8"/>
      <c r="E4955" s="9"/>
      <c r="G4955" s="8"/>
      <c r="H4955" s="8"/>
    </row>
    <row r="4956" spans="1:8" x14ac:dyDescent="0.25">
      <c r="A4956" s="13">
        <v>3.4958791842959629</v>
      </c>
      <c r="B4956" s="18">
        <v>7.6</v>
      </c>
      <c r="D4956" s="8"/>
      <c r="E4956" s="9"/>
      <c r="G4956" s="8"/>
      <c r="H4956" s="8"/>
    </row>
    <row r="4957" spans="1:8" x14ac:dyDescent="0.25">
      <c r="A4957" s="13">
        <v>3.4958791842959629</v>
      </c>
      <c r="B4957" s="18">
        <v>16</v>
      </c>
      <c r="D4957" s="8"/>
      <c r="E4957" s="9"/>
      <c r="G4957" s="8"/>
      <c r="H4957" s="8"/>
    </row>
    <row r="4958" spans="1:8" x14ac:dyDescent="0.25">
      <c r="A4958" s="13">
        <v>3.4958791842959629</v>
      </c>
      <c r="B4958" s="18">
        <v>21</v>
      </c>
      <c r="D4958" s="8"/>
      <c r="E4958" s="9"/>
      <c r="G4958" s="8"/>
      <c r="H4958" s="8"/>
    </row>
    <row r="4959" spans="1:8" x14ac:dyDescent="0.25">
      <c r="A4959" s="13">
        <v>3.4955405700028788</v>
      </c>
      <c r="B4959" s="18">
        <v>6</v>
      </c>
      <c r="D4959" s="8"/>
      <c r="E4959" s="9"/>
      <c r="G4959" s="8"/>
      <c r="H4959" s="8"/>
    </row>
    <row r="4960" spans="1:8" x14ac:dyDescent="0.25">
      <c r="A4960" s="13">
        <v>3.4955279140110318</v>
      </c>
      <c r="B4960" s="18">
        <v>13.2</v>
      </c>
      <c r="D4960" s="8"/>
      <c r="E4960" s="9"/>
      <c r="G4960" s="8"/>
      <c r="H4960" s="8"/>
    </row>
    <row r="4961" spans="1:8" x14ac:dyDescent="0.25">
      <c r="A4961" s="13">
        <v>3.4951080810195361</v>
      </c>
      <c r="B4961" s="18">
        <v>11.3</v>
      </c>
      <c r="D4961" s="8"/>
      <c r="E4961" s="9"/>
      <c r="G4961" s="8"/>
      <c r="H4961" s="8"/>
    </row>
    <row r="4962" spans="1:8" x14ac:dyDescent="0.25">
      <c r="A4962" s="13">
        <v>3.4950600833265892</v>
      </c>
      <c r="B4962" s="18">
        <v>8.1</v>
      </c>
      <c r="D4962" s="14"/>
      <c r="E4962" s="9"/>
      <c r="G4962" s="8"/>
      <c r="H4962" s="8"/>
    </row>
    <row r="4963" spans="1:8" x14ac:dyDescent="0.25">
      <c r="A4963" s="13">
        <v>3.4945925787166434</v>
      </c>
      <c r="B4963" s="18">
        <v>12.4</v>
      </c>
      <c r="D4963" s="8"/>
      <c r="E4963" s="9"/>
      <c r="G4963" s="8"/>
      <c r="H4963" s="8"/>
    </row>
    <row r="4964" spans="1:8" x14ac:dyDescent="0.25">
      <c r="A4964" s="13">
        <v>3.4942557301083146</v>
      </c>
      <c r="B4964" s="18">
        <v>10.4</v>
      </c>
      <c r="D4964" s="8"/>
      <c r="E4964" s="9"/>
      <c r="G4964" s="8"/>
      <c r="H4964" s="8"/>
    </row>
    <row r="4965" spans="1:8" x14ac:dyDescent="0.25">
      <c r="A4965" s="13">
        <v>3.4938890166915337</v>
      </c>
      <c r="B4965" s="18">
        <v>9.1999999999999993</v>
      </c>
      <c r="D4965" s="8"/>
      <c r="E4965" s="9"/>
      <c r="G4965" s="8"/>
      <c r="H4965" s="8"/>
    </row>
    <row r="4966" spans="1:8" x14ac:dyDescent="0.25">
      <c r="A4966" s="13">
        <v>3.4934267788515054</v>
      </c>
      <c r="B4966" s="18">
        <v>2</v>
      </c>
      <c r="D4966" s="8"/>
      <c r="E4966" s="9"/>
      <c r="G4966" s="8"/>
      <c r="H4966" s="8"/>
    </row>
    <row r="4967" spans="1:8" x14ac:dyDescent="0.25">
      <c r="A4967" s="13">
        <v>3.4928136667894574</v>
      </c>
      <c r="B4967" s="18">
        <v>2.2999999999999998</v>
      </c>
      <c r="D4967" s="8"/>
      <c r="E4967" s="9"/>
      <c r="G4967" s="8"/>
      <c r="H4967" s="8"/>
    </row>
    <row r="4968" spans="1:8" x14ac:dyDescent="0.25">
      <c r="A4968" s="13">
        <v>3.4928136667894574</v>
      </c>
      <c r="B4968" s="18">
        <v>10.4</v>
      </c>
      <c r="D4968" s="8"/>
      <c r="E4968" s="9"/>
      <c r="G4968" s="8"/>
      <c r="H4968" s="8"/>
    </row>
    <row r="4969" spans="1:8" x14ac:dyDescent="0.25">
      <c r="A4969" s="13">
        <v>3.4925601484248583</v>
      </c>
      <c r="B4969" s="18">
        <v>5.6</v>
      </c>
      <c r="D4969" s="8"/>
      <c r="E4969" s="9"/>
      <c r="G4969" s="8"/>
      <c r="H4969" s="8"/>
    </row>
    <row r="4970" spans="1:8" x14ac:dyDescent="0.25">
      <c r="A4970" s="13">
        <v>3.4919711843603167</v>
      </c>
      <c r="B4970" s="18">
        <v>12.3</v>
      </c>
      <c r="D4970" s="8"/>
      <c r="E4970" s="9"/>
      <c r="G4970" s="8"/>
      <c r="H4970" s="8"/>
    </row>
    <row r="4971" spans="1:8" x14ac:dyDescent="0.25">
      <c r="A4971" s="13">
        <v>3.4914245609023893</v>
      </c>
      <c r="B4971" s="18">
        <v>8.9</v>
      </c>
      <c r="D4971" s="8"/>
      <c r="E4971" s="9"/>
      <c r="G4971" s="8"/>
      <c r="H4971" s="8"/>
    </row>
    <row r="4972" spans="1:8" x14ac:dyDescent="0.25">
      <c r="A4972" s="13">
        <v>3.4913070203930512</v>
      </c>
      <c r="B4972" s="18">
        <v>16</v>
      </c>
      <c r="D4972" s="8"/>
      <c r="E4972" s="9"/>
      <c r="G4972" s="8"/>
      <c r="H4972" s="8"/>
    </row>
    <row r="4973" spans="1:8" x14ac:dyDescent="0.25">
      <c r="A4973" s="13">
        <v>3.4907602783904039</v>
      </c>
      <c r="B4973" s="18">
        <v>13.4</v>
      </c>
      <c r="D4973" s="8"/>
      <c r="E4973" s="9"/>
      <c r="G4973" s="8"/>
      <c r="H4973" s="8"/>
    </row>
    <row r="4974" spans="1:8" x14ac:dyDescent="0.25">
      <c r="A4974" s="13">
        <v>3.4907602783904039</v>
      </c>
      <c r="B4974" s="18">
        <v>8.3000000000000007</v>
      </c>
      <c r="D4974" s="8"/>
      <c r="E4974" s="9"/>
      <c r="G4974" s="8"/>
      <c r="H4974" s="8"/>
    </row>
    <row r="4975" spans="1:8" x14ac:dyDescent="0.25">
      <c r="A4975" s="13">
        <v>3.4902552165636993</v>
      </c>
      <c r="B4975" s="18">
        <v>4.9000000000000004</v>
      </c>
      <c r="D4975" s="8"/>
      <c r="E4975" s="9"/>
      <c r="G4975" s="8"/>
      <c r="H4975" s="8"/>
    </row>
    <row r="4976" spans="1:8" x14ac:dyDescent="0.25">
      <c r="A4976" s="13">
        <v>3.4901174008271734</v>
      </c>
      <c r="B4976" s="18">
        <v>7.6</v>
      </c>
      <c r="D4976" s="8"/>
      <c r="E4976" s="9"/>
      <c r="G4976" s="8"/>
      <c r="H4976" s="8"/>
    </row>
    <row r="4977" spans="1:8" x14ac:dyDescent="0.25">
      <c r="A4977" s="13">
        <v>3.4901174008271734</v>
      </c>
      <c r="B4977" s="18">
        <v>14.6</v>
      </c>
      <c r="D4977" s="8"/>
      <c r="E4977" s="9"/>
      <c r="G4977" s="8"/>
      <c r="H4977" s="8"/>
    </row>
    <row r="4978" spans="1:8" x14ac:dyDescent="0.25">
      <c r="A4978" s="13">
        <v>3.4897216690279831</v>
      </c>
      <c r="B4978" s="18">
        <v>18</v>
      </c>
      <c r="D4978" s="8"/>
      <c r="E4978" s="9"/>
      <c r="G4978" s="8"/>
      <c r="H4978" s="8"/>
    </row>
    <row r="4979" spans="1:8" x14ac:dyDescent="0.25">
      <c r="A4979" s="13">
        <v>3.489391352791035</v>
      </c>
      <c r="B4979" s="18">
        <v>10.5</v>
      </c>
      <c r="D4979" s="8"/>
      <c r="E4979" s="9"/>
      <c r="G4979" s="8"/>
      <c r="H4979" s="8"/>
    </row>
    <row r="4980" spans="1:8" x14ac:dyDescent="0.25">
      <c r="A4980" s="13">
        <v>3.4892891953474301</v>
      </c>
      <c r="B4980" s="18">
        <v>1.8</v>
      </c>
      <c r="D4980" s="8"/>
      <c r="E4980" s="9"/>
      <c r="G4980" s="8"/>
      <c r="H4980" s="8"/>
    </row>
    <row r="4981" spans="1:8" x14ac:dyDescent="0.25">
      <c r="A4981" s="13">
        <v>3.4890483675290391</v>
      </c>
      <c r="B4981" s="18">
        <v>3</v>
      </c>
      <c r="D4981" s="8"/>
      <c r="E4981" s="9"/>
      <c r="G4981" s="8"/>
      <c r="H4981" s="8"/>
    </row>
    <row r="4982" spans="1:8" x14ac:dyDescent="0.25">
      <c r="A4982" s="13">
        <v>3.4890483675290391</v>
      </c>
      <c r="B4982" s="18">
        <v>11</v>
      </c>
      <c r="D4982" s="8"/>
      <c r="E4982" s="9"/>
      <c r="G4982" s="8"/>
      <c r="H4982" s="8"/>
    </row>
    <row r="4983" spans="1:8" x14ac:dyDescent="0.25">
      <c r="A4983" s="13">
        <v>3.4889806192709489</v>
      </c>
      <c r="B4983" s="18">
        <v>15.3</v>
      </c>
      <c r="D4983" s="8"/>
      <c r="E4983" s="9"/>
      <c r="G4983" s="8"/>
      <c r="H4983" s="8"/>
    </row>
    <row r="4984" spans="1:8" x14ac:dyDescent="0.25">
      <c r="A4984" s="13">
        <v>3.4888591961622009</v>
      </c>
      <c r="B4984" s="18">
        <v>1</v>
      </c>
      <c r="D4984" s="8"/>
      <c r="E4984" s="9"/>
      <c r="G4984" s="8"/>
      <c r="H4984" s="8"/>
    </row>
    <row r="4985" spans="1:8" x14ac:dyDescent="0.25">
      <c r="A4985" s="13">
        <v>3.4888102407519579</v>
      </c>
      <c r="B4985" s="18">
        <v>3.1</v>
      </c>
      <c r="D4985" s="8"/>
      <c r="E4985" s="9"/>
      <c r="G4985" s="8"/>
      <c r="H4985" s="8"/>
    </row>
    <row r="4986" spans="1:8" x14ac:dyDescent="0.25">
      <c r="A4986" s="13">
        <v>3.4887169651107626</v>
      </c>
      <c r="B4986" s="18">
        <v>12.8</v>
      </c>
      <c r="D4986" s="8"/>
      <c r="E4986" s="9"/>
      <c r="G4986" s="8"/>
      <c r="H4986" s="8"/>
    </row>
    <row r="4987" spans="1:8" x14ac:dyDescent="0.25">
      <c r="A4987" s="13">
        <v>3.4887169651107626</v>
      </c>
      <c r="B4987" s="18">
        <v>16</v>
      </c>
      <c r="D4987" s="8"/>
      <c r="E4987" s="9"/>
      <c r="G4987" s="8"/>
      <c r="H4987" s="8"/>
    </row>
    <row r="4988" spans="1:8" x14ac:dyDescent="0.25">
      <c r="A4988" s="13">
        <v>3.4887169651107626</v>
      </c>
      <c r="B4988" s="18">
        <v>8.6</v>
      </c>
      <c r="D4988" s="8"/>
      <c r="E4988" s="9"/>
      <c r="G4988" s="8"/>
      <c r="H4988" s="8"/>
    </row>
    <row r="4989" spans="1:8" x14ac:dyDescent="0.25">
      <c r="A4989" s="13">
        <v>3.4883332698585421</v>
      </c>
      <c r="B4989" s="18">
        <v>6</v>
      </c>
      <c r="D4989" s="8"/>
      <c r="E4989" s="9"/>
      <c r="G4989" s="8"/>
      <c r="H4989" s="8"/>
    </row>
    <row r="4990" spans="1:8" x14ac:dyDescent="0.25">
      <c r="A4990" s="13">
        <v>3.4882531420776064</v>
      </c>
      <c r="B4990" s="18">
        <v>11.5</v>
      </c>
      <c r="D4990" s="8"/>
      <c r="E4990" s="9"/>
      <c r="G4990" s="8"/>
      <c r="H4990" s="8"/>
    </row>
    <row r="4991" spans="1:8" x14ac:dyDescent="0.25">
      <c r="A4991" s="13">
        <v>3.488156660714349</v>
      </c>
      <c r="B4991" s="18">
        <v>3.25</v>
      </c>
      <c r="D4991" s="8"/>
      <c r="E4991" s="9"/>
      <c r="G4991" s="8"/>
      <c r="H4991" s="8"/>
    </row>
    <row r="4992" spans="1:8" x14ac:dyDescent="0.25">
      <c r="A4992" s="13">
        <v>3.488156660714349</v>
      </c>
      <c r="B4992" s="18">
        <v>0.6</v>
      </c>
      <c r="D4992" s="8"/>
      <c r="E4992" s="9"/>
      <c r="G4992" s="8"/>
      <c r="H4992" s="8"/>
    </row>
    <row r="4993" spans="1:8" x14ac:dyDescent="0.25">
      <c r="A4993" s="13">
        <v>3.4880007431922428</v>
      </c>
      <c r="B4993" s="18">
        <v>12.4</v>
      </c>
      <c r="D4993" s="8"/>
      <c r="E4993" s="9"/>
      <c r="G4993" s="8"/>
      <c r="H4993" s="8"/>
    </row>
    <row r="4994" spans="1:8" x14ac:dyDescent="0.25">
      <c r="A4994" s="13">
        <v>3.4857980534027799</v>
      </c>
      <c r="B4994" s="18">
        <v>16</v>
      </c>
      <c r="D4994" s="8"/>
      <c r="E4994" s="9"/>
      <c r="G4994" s="8"/>
      <c r="H4994" s="8"/>
    </row>
    <row r="4995" spans="1:8" x14ac:dyDescent="0.25">
      <c r="A4995" s="13">
        <v>3.4855423405639168</v>
      </c>
      <c r="B4995" s="18">
        <v>4.7</v>
      </c>
      <c r="D4995" s="8"/>
      <c r="E4995" s="9"/>
      <c r="G4995" s="8"/>
      <c r="H4995" s="8"/>
    </row>
    <row r="4996" spans="1:8" x14ac:dyDescent="0.25">
      <c r="A4996" s="13">
        <v>3.4854503498008089</v>
      </c>
      <c r="B4996" s="18">
        <v>8.1</v>
      </c>
      <c r="D4996" s="8"/>
      <c r="E4996" s="9"/>
      <c r="G4996" s="8"/>
      <c r="H4996" s="8"/>
    </row>
    <row r="4997" spans="1:8" x14ac:dyDescent="0.25">
      <c r="A4997" s="13">
        <v>3.4852615068647923</v>
      </c>
      <c r="B4997" s="18">
        <v>6</v>
      </c>
      <c r="D4997" s="8"/>
      <c r="E4997" s="9"/>
      <c r="G4997" s="8"/>
      <c r="H4997" s="8"/>
    </row>
    <row r="4998" spans="1:8" x14ac:dyDescent="0.25">
      <c r="A4998" s="13">
        <v>3.4848887605263088</v>
      </c>
      <c r="B4998" s="18">
        <v>7.5</v>
      </c>
      <c r="D4998" s="8"/>
      <c r="E4998" s="9"/>
      <c r="G4998" s="8"/>
      <c r="H4998" s="8"/>
    </row>
    <row r="4999" spans="1:8" x14ac:dyDescent="0.25">
      <c r="A4999" s="13">
        <v>3.4842351804887004</v>
      </c>
      <c r="B4999" s="18">
        <v>20.5</v>
      </c>
      <c r="D4999" s="8"/>
      <c r="E4999" s="9"/>
      <c r="G4999" s="8"/>
      <c r="H4999" s="8"/>
    </row>
    <row r="5000" spans="1:8" x14ac:dyDescent="0.25">
      <c r="A5000" s="13">
        <v>3.4839176384712358</v>
      </c>
      <c r="B5000" s="18">
        <v>7.5</v>
      </c>
      <c r="D5000" s="8"/>
      <c r="E5000" s="9"/>
      <c r="G5000" s="8"/>
      <c r="H5000" s="8"/>
    </row>
    <row r="5001" spans="1:8" x14ac:dyDescent="0.25">
      <c r="A5001" s="13">
        <v>3.48391565039356</v>
      </c>
      <c r="B5001" s="18">
        <v>14.6</v>
      </c>
      <c r="D5001" s="8"/>
      <c r="E5001" s="9"/>
      <c r="G5001" s="8"/>
      <c r="H5001" s="8"/>
    </row>
    <row r="5002" spans="1:8" x14ac:dyDescent="0.25">
      <c r="A5002" s="13">
        <v>3.4835816004510924</v>
      </c>
      <c r="B5002" s="18">
        <v>8.9</v>
      </c>
      <c r="D5002" s="8"/>
      <c r="E5002" s="9"/>
      <c r="G5002" s="8"/>
      <c r="H5002" s="8"/>
    </row>
    <row r="5003" spans="1:8" x14ac:dyDescent="0.25">
      <c r="A5003" s="13">
        <v>3.4835284030956517</v>
      </c>
      <c r="B5003" s="18">
        <v>8.5</v>
      </c>
      <c r="D5003" s="8"/>
      <c r="E5003" s="9"/>
      <c r="G5003" s="8"/>
      <c r="H5003" s="8"/>
    </row>
    <row r="5004" spans="1:8" x14ac:dyDescent="0.25">
      <c r="A5004" s="13">
        <v>3.483237617413188</v>
      </c>
      <c r="B5004" s="18">
        <v>2</v>
      </c>
      <c r="D5004" s="8"/>
      <c r="E5004" s="9"/>
      <c r="G5004" s="8"/>
      <c r="H5004" s="8"/>
    </row>
    <row r="5005" spans="1:8" x14ac:dyDescent="0.25">
      <c r="A5005" s="13">
        <v>3.4825467247941919</v>
      </c>
      <c r="B5005" s="18">
        <v>9</v>
      </c>
      <c r="D5005" s="8"/>
      <c r="E5005" s="9"/>
      <c r="G5005" s="8"/>
      <c r="H5005" s="8"/>
    </row>
    <row r="5006" spans="1:8" x14ac:dyDescent="0.25">
      <c r="A5006" s="13">
        <v>3.4816638175673829</v>
      </c>
      <c r="B5006" s="18">
        <v>1</v>
      </c>
      <c r="D5006" s="8"/>
      <c r="E5006" s="9"/>
      <c r="G5006" s="8"/>
      <c r="H5006" s="8"/>
    </row>
    <row r="5007" spans="1:8" x14ac:dyDescent="0.25">
      <c r="A5007" s="13">
        <v>3.481224900239571</v>
      </c>
      <c r="B5007" s="18">
        <v>5.2</v>
      </c>
      <c r="D5007" s="8"/>
      <c r="E5007" s="9"/>
      <c r="G5007" s="8"/>
      <c r="H5007" s="8"/>
    </row>
    <row r="5008" spans="1:8" x14ac:dyDescent="0.25">
      <c r="A5008" s="13">
        <v>3.4796601202254447</v>
      </c>
      <c r="B5008" s="18">
        <v>0</v>
      </c>
      <c r="D5008" s="8"/>
      <c r="E5008" s="9"/>
      <c r="G5008" s="8"/>
      <c r="H5008" s="8"/>
    </row>
    <row r="5009" spans="1:8" x14ac:dyDescent="0.25">
      <c r="A5009" s="13">
        <v>3.4795986311852185</v>
      </c>
      <c r="B5009" s="18">
        <v>0</v>
      </c>
      <c r="D5009" s="8"/>
      <c r="E5009" s="9"/>
      <c r="G5009" s="8"/>
      <c r="H5009" s="8"/>
    </row>
    <row r="5010" spans="1:8" x14ac:dyDescent="0.25">
      <c r="A5010" s="13">
        <v>3.4795986311852185</v>
      </c>
      <c r="B5010" s="18">
        <v>7</v>
      </c>
      <c r="D5010" s="8"/>
      <c r="E5010" s="9"/>
      <c r="G5010" s="8"/>
      <c r="H5010" s="8"/>
    </row>
    <row r="5011" spans="1:8" x14ac:dyDescent="0.25">
      <c r="A5011" s="13">
        <v>3.4793432591863018</v>
      </c>
      <c r="B5011" s="18">
        <v>26</v>
      </c>
      <c r="D5011" s="8"/>
      <c r="E5011" s="9"/>
      <c r="G5011" s="8"/>
      <c r="H5011" s="8"/>
    </row>
    <row r="5012" spans="1:8" x14ac:dyDescent="0.25">
      <c r="A5012" s="13">
        <v>3.4783529601502279</v>
      </c>
      <c r="B5012" s="18">
        <v>12.3</v>
      </c>
      <c r="D5012" s="8"/>
      <c r="E5012" s="9"/>
      <c r="G5012" s="8"/>
      <c r="H5012" s="8"/>
    </row>
    <row r="5013" spans="1:8" x14ac:dyDescent="0.25">
      <c r="A5013" s="13">
        <v>3.4780661282699747</v>
      </c>
      <c r="B5013" s="18">
        <v>4.2</v>
      </c>
      <c r="D5013" s="8"/>
      <c r="E5013" s="9"/>
      <c r="G5013" s="8"/>
      <c r="H5013" s="8"/>
    </row>
    <row r="5014" spans="1:8" x14ac:dyDescent="0.25">
      <c r="A5014" s="13">
        <v>3.4780661282699747</v>
      </c>
      <c r="B5014" s="18">
        <v>4.2</v>
      </c>
      <c r="D5014" s="8"/>
      <c r="E5014" s="9"/>
      <c r="G5014" s="8"/>
      <c r="H5014" s="8"/>
    </row>
    <row r="5015" spans="1:8" x14ac:dyDescent="0.25">
      <c r="A5015" s="13">
        <v>3.4780661282699747</v>
      </c>
      <c r="B5015" s="18">
        <v>4</v>
      </c>
      <c r="D5015" s="8"/>
      <c r="E5015" s="9"/>
      <c r="G5015" s="8"/>
      <c r="H5015" s="8"/>
    </row>
    <row r="5016" spans="1:8" x14ac:dyDescent="0.25">
      <c r="A5016" s="13">
        <v>3.4780661282699747</v>
      </c>
      <c r="B5016" s="18">
        <v>5</v>
      </c>
      <c r="D5016" s="8"/>
      <c r="E5016" s="9"/>
      <c r="G5016" s="8"/>
      <c r="H5016" s="8"/>
    </row>
    <row r="5017" spans="1:8" x14ac:dyDescent="0.25">
      <c r="A5017" s="13">
        <v>3.4774152394484363</v>
      </c>
      <c r="B5017" s="18">
        <v>9.1999999999999993</v>
      </c>
      <c r="D5017" s="8"/>
      <c r="E5017" s="9"/>
      <c r="G5017" s="8"/>
      <c r="H5017" s="8"/>
    </row>
    <row r="5018" spans="1:8" x14ac:dyDescent="0.25">
      <c r="A5018" s="13">
        <v>3.4772320072086402</v>
      </c>
      <c r="B5018" s="18">
        <v>21</v>
      </c>
      <c r="D5018" s="8"/>
      <c r="E5018" s="9"/>
      <c r="G5018" s="8"/>
      <c r="H5018" s="8"/>
    </row>
    <row r="5019" spans="1:8" x14ac:dyDescent="0.25">
      <c r="A5019" s="13">
        <v>3.477045800075012</v>
      </c>
      <c r="B5019" s="18">
        <v>9.1999999999999993</v>
      </c>
      <c r="D5019" s="8"/>
      <c r="E5019" s="9"/>
      <c r="G5019" s="8"/>
      <c r="H5019" s="8"/>
    </row>
    <row r="5020" spans="1:8" x14ac:dyDescent="0.25">
      <c r="A5020" s="13">
        <v>3.4770231213070706</v>
      </c>
      <c r="B5020" s="18">
        <v>1</v>
      </c>
      <c r="D5020" s="8"/>
      <c r="E5020" s="9"/>
      <c r="G5020" s="8"/>
      <c r="H5020" s="8"/>
    </row>
    <row r="5021" spans="1:8" x14ac:dyDescent="0.25">
      <c r="A5021" s="13">
        <v>3.476801589627605</v>
      </c>
      <c r="B5021" s="18">
        <v>3</v>
      </c>
      <c r="D5021" s="8"/>
      <c r="E5021" s="9"/>
      <c r="G5021" s="8"/>
      <c r="H5021" s="8"/>
    </row>
    <row r="5022" spans="1:8" x14ac:dyDescent="0.25">
      <c r="A5022" s="13">
        <v>3.4763865595970316</v>
      </c>
      <c r="B5022" s="18">
        <v>9.3000000000000007</v>
      </c>
      <c r="D5022" s="8"/>
      <c r="E5022" s="9"/>
      <c r="G5022" s="8"/>
      <c r="H5022" s="8"/>
    </row>
    <row r="5023" spans="1:8" x14ac:dyDescent="0.25">
      <c r="A5023" s="13">
        <v>3.4759596449572481</v>
      </c>
      <c r="B5023" s="18">
        <v>4</v>
      </c>
      <c r="D5023" s="8"/>
      <c r="E5023" s="9"/>
      <c r="G5023" s="8"/>
      <c r="H5023" s="8"/>
    </row>
    <row r="5024" spans="1:8" x14ac:dyDescent="0.25">
      <c r="A5024" s="13">
        <v>3.4757386399997956</v>
      </c>
      <c r="B5024" s="18">
        <v>3.1</v>
      </c>
      <c r="D5024" s="8"/>
      <c r="E5024" s="9"/>
      <c r="G5024" s="8"/>
      <c r="H5024" s="8"/>
    </row>
    <row r="5025" spans="1:8" x14ac:dyDescent="0.25">
      <c r="A5025" s="13">
        <v>3.4753678612969177</v>
      </c>
      <c r="B5025" s="18">
        <v>1</v>
      </c>
      <c r="D5025" s="8"/>
      <c r="E5025" s="9"/>
      <c r="G5025" s="8"/>
      <c r="H5025" s="8"/>
    </row>
    <row r="5026" spans="1:8" x14ac:dyDescent="0.25">
      <c r="A5026" s="13">
        <v>3.4750850599621872</v>
      </c>
      <c r="B5026" s="18">
        <v>10.5</v>
      </c>
      <c r="D5026" s="8"/>
      <c r="E5026" s="9"/>
      <c r="G5026" s="8"/>
      <c r="H5026" s="8"/>
    </row>
    <row r="5027" spans="1:8" x14ac:dyDescent="0.25">
      <c r="A5027" s="13">
        <v>3.4750176339976631</v>
      </c>
      <c r="B5027" s="18">
        <v>3</v>
      </c>
      <c r="D5027" s="8"/>
      <c r="E5027" s="9"/>
      <c r="G5027" s="8"/>
      <c r="H5027" s="8"/>
    </row>
    <row r="5028" spans="1:8" x14ac:dyDescent="0.25">
      <c r="A5028" s="13">
        <v>3.4744684389725662</v>
      </c>
      <c r="B5028" s="18">
        <v>0</v>
      </c>
      <c r="D5028" s="8"/>
      <c r="E5028" s="9"/>
      <c r="G5028" s="8"/>
      <c r="H5028" s="8"/>
    </row>
    <row r="5029" spans="1:8" x14ac:dyDescent="0.25">
      <c r="A5029" s="13">
        <v>3.4737778998869708</v>
      </c>
      <c r="B5029" s="18">
        <v>9.5</v>
      </c>
      <c r="D5029" s="8"/>
      <c r="E5029" s="9"/>
      <c r="G5029" s="8"/>
      <c r="H5029" s="8"/>
    </row>
    <row r="5030" spans="1:8" x14ac:dyDescent="0.25">
      <c r="A5030" s="13">
        <v>3.4727821559382628</v>
      </c>
      <c r="B5030" s="18">
        <v>10.6</v>
      </c>
      <c r="D5030" s="8"/>
      <c r="E5030" s="9"/>
      <c r="G5030" s="8"/>
      <c r="H5030" s="8"/>
    </row>
    <row r="5031" spans="1:8" x14ac:dyDescent="0.25">
      <c r="A5031" s="13">
        <v>3.4726123824207407</v>
      </c>
      <c r="B5031" s="18">
        <v>8.6999999999999993</v>
      </c>
      <c r="D5031" s="8"/>
      <c r="E5031" s="9"/>
      <c r="G5031" s="8"/>
      <c r="H5031" s="8"/>
    </row>
    <row r="5032" spans="1:8" x14ac:dyDescent="0.25">
      <c r="A5032" s="13">
        <v>3.4724707398117554</v>
      </c>
      <c r="B5032" s="18">
        <v>11</v>
      </c>
      <c r="D5032" s="8"/>
      <c r="E5032" s="9"/>
      <c r="G5032" s="8"/>
      <c r="H5032" s="8"/>
    </row>
    <row r="5033" spans="1:8" x14ac:dyDescent="0.25">
      <c r="A5033" s="13">
        <v>3.4722797827989251</v>
      </c>
      <c r="B5033" s="18">
        <v>7</v>
      </c>
      <c r="D5033" s="8"/>
      <c r="E5033" s="9"/>
      <c r="G5033" s="8"/>
      <c r="H5033" s="8"/>
    </row>
    <row r="5034" spans="1:8" x14ac:dyDescent="0.25">
      <c r="A5034" s="13">
        <v>3.4718171597741465</v>
      </c>
      <c r="B5034" s="18">
        <v>13</v>
      </c>
      <c r="D5034" s="8"/>
      <c r="E5034" s="9"/>
      <c r="G5034" s="8"/>
      <c r="H5034" s="8"/>
    </row>
    <row r="5035" spans="1:8" x14ac:dyDescent="0.25">
      <c r="A5035" s="13">
        <v>3.471163579736539</v>
      </c>
      <c r="B5035" s="18">
        <v>12.7</v>
      </c>
      <c r="D5035" s="8"/>
      <c r="E5035" s="9"/>
      <c r="G5035" s="8"/>
      <c r="H5035" s="8"/>
    </row>
    <row r="5036" spans="1:8" x14ac:dyDescent="0.25">
      <c r="A5036" s="13">
        <v>3.4710357495121364</v>
      </c>
      <c r="B5036" s="18">
        <v>5.2</v>
      </c>
      <c r="D5036" s="8"/>
      <c r="E5036" s="9"/>
      <c r="G5036" s="8"/>
      <c r="H5036" s="8"/>
    </row>
    <row r="5037" spans="1:8" x14ac:dyDescent="0.25">
      <c r="A5037" s="13">
        <v>3.4708982512756563</v>
      </c>
      <c r="B5037" s="18">
        <v>3.5</v>
      </c>
      <c r="D5037" s="8"/>
      <c r="E5037" s="9"/>
      <c r="G5037" s="8"/>
      <c r="H5037" s="8"/>
    </row>
    <row r="5038" spans="1:8" x14ac:dyDescent="0.25">
      <c r="A5038" s="13">
        <v>3.4708707496751567</v>
      </c>
      <c r="B5038" s="18">
        <v>5</v>
      </c>
      <c r="D5038" s="8"/>
      <c r="E5038" s="9"/>
      <c r="G5038" s="8"/>
      <c r="H5038" s="8"/>
    </row>
    <row r="5039" spans="1:8" x14ac:dyDescent="0.25">
      <c r="A5039" s="13">
        <v>3.4708707496751567</v>
      </c>
      <c r="B5039" s="18">
        <v>8.1</v>
      </c>
      <c r="D5039" s="8"/>
      <c r="E5039" s="9"/>
      <c r="G5039" s="8"/>
      <c r="H5039" s="8"/>
    </row>
    <row r="5040" spans="1:8" x14ac:dyDescent="0.25">
      <c r="A5040" s="13">
        <v>3.4702263943998721</v>
      </c>
      <c r="B5040" s="18">
        <v>12</v>
      </c>
      <c r="D5040" s="8"/>
      <c r="E5040" s="9"/>
      <c r="G5040" s="8"/>
      <c r="H5040" s="8"/>
    </row>
    <row r="5041" spans="1:8" x14ac:dyDescent="0.25">
      <c r="A5041" s="13">
        <v>3.4702263943998721</v>
      </c>
      <c r="B5041" s="18">
        <v>12.6</v>
      </c>
      <c r="D5041" s="8"/>
      <c r="E5041" s="9"/>
      <c r="G5041" s="8"/>
      <c r="H5041" s="8"/>
    </row>
    <row r="5042" spans="1:8" x14ac:dyDescent="0.25">
      <c r="A5042" s="13">
        <v>3.4699679078378263</v>
      </c>
      <c r="B5042" s="18">
        <v>14.2</v>
      </c>
      <c r="D5042" s="8"/>
      <c r="E5042" s="9"/>
      <c r="G5042" s="8"/>
      <c r="H5042" s="8"/>
    </row>
    <row r="5043" spans="1:8" x14ac:dyDescent="0.25">
      <c r="A5043" s="13">
        <v>3.4699679078378263</v>
      </c>
      <c r="B5043" s="18">
        <v>10.7</v>
      </c>
      <c r="D5043" s="8"/>
      <c r="E5043" s="9"/>
      <c r="G5043" s="8"/>
      <c r="H5043" s="8"/>
    </row>
    <row r="5044" spans="1:8" x14ac:dyDescent="0.25">
      <c r="A5044" s="13">
        <v>3.4691138028069801</v>
      </c>
      <c r="B5044" s="18">
        <v>5</v>
      </c>
      <c r="D5044" s="8"/>
      <c r="E5044" s="9"/>
      <c r="G5044" s="8"/>
      <c r="H5044" s="8"/>
    </row>
    <row r="5045" spans="1:8" x14ac:dyDescent="0.25">
      <c r="A5045" s="13">
        <v>3.4690719050264525</v>
      </c>
      <c r="B5045" s="18">
        <v>12</v>
      </c>
      <c r="D5045" s="14"/>
      <c r="E5045" s="9"/>
      <c r="G5045" s="8"/>
      <c r="H5045" s="8"/>
    </row>
    <row r="5046" spans="1:8" x14ac:dyDescent="0.25">
      <c r="A5046" s="13">
        <v>3.4685492595861063</v>
      </c>
      <c r="B5046" s="18">
        <v>22</v>
      </c>
      <c r="D5046" s="8"/>
      <c r="E5046" s="9"/>
      <c r="G5046" s="8"/>
      <c r="H5046" s="8"/>
    </row>
    <row r="5047" spans="1:8" x14ac:dyDescent="0.25">
      <c r="A5047" s="13">
        <v>3.4681760210617671</v>
      </c>
      <c r="B5047" s="18">
        <v>11.8</v>
      </c>
      <c r="D5047" s="8"/>
      <c r="E5047" s="9"/>
      <c r="G5047" s="8"/>
      <c r="H5047" s="8"/>
    </row>
    <row r="5048" spans="1:8" x14ac:dyDescent="0.25">
      <c r="A5048" s="13">
        <v>3.4675027195628232</v>
      </c>
      <c r="B5048" s="18">
        <v>8.5</v>
      </c>
      <c r="D5048" s="8"/>
      <c r="E5048" s="9"/>
      <c r="G5048" s="8"/>
      <c r="H5048" s="8"/>
    </row>
    <row r="5049" spans="1:8" x14ac:dyDescent="0.25">
      <c r="A5049" s="13">
        <v>3.4675027195628232</v>
      </c>
      <c r="B5049" s="18">
        <v>11.3</v>
      </c>
      <c r="D5049" s="8"/>
      <c r="E5049" s="9"/>
      <c r="G5049" s="8"/>
      <c r="H5049" s="8"/>
    </row>
    <row r="5050" spans="1:8" x14ac:dyDescent="0.25">
      <c r="A5050" s="13">
        <v>3.4675027195628232</v>
      </c>
      <c r="B5050" s="18">
        <v>13</v>
      </c>
      <c r="D5050" s="8"/>
      <c r="E5050" s="9"/>
      <c r="G5050" s="8"/>
      <c r="H5050" s="8"/>
    </row>
    <row r="5051" spans="1:8" x14ac:dyDescent="0.25">
      <c r="A5051" s="13">
        <v>3.4672303075551643</v>
      </c>
      <c r="B5051" s="18">
        <v>6</v>
      </c>
      <c r="D5051" s="8"/>
      <c r="E5051" s="9"/>
      <c r="G5051" s="8"/>
      <c r="H5051" s="8"/>
    </row>
    <row r="5052" spans="1:8" x14ac:dyDescent="0.25">
      <c r="A5052" s="13">
        <v>3.4663736380533954</v>
      </c>
      <c r="B5052" s="18">
        <v>1</v>
      </c>
      <c r="D5052" s="8"/>
      <c r="E5052" s="9"/>
      <c r="G5052" s="8"/>
      <c r="H5052" s="8"/>
    </row>
    <row r="5053" spans="1:8" x14ac:dyDescent="0.25">
      <c r="A5053" s="13">
        <v>3.4662308827492461</v>
      </c>
      <c r="B5053" s="18">
        <v>2.6</v>
      </c>
      <c r="D5053" s="8"/>
      <c r="E5053" s="9"/>
      <c r="G5053" s="8"/>
      <c r="H5053" s="8"/>
    </row>
    <row r="5054" spans="1:8" x14ac:dyDescent="0.25">
      <c r="A5054" s="13">
        <v>3.4654742157290435</v>
      </c>
      <c r="B5054" s="18">
        <v>11</v>
      </c>
      <c r="D5054" s="8"/>
      <c r="E5054" s="9"/>
      <c r="G5054" s="8"/>
      <c r="H5054" s="8"/>
    </row>
    <row r="5055" spans="1:8" x14ac:dyDescent="0.25">
      <c r="A5055" s="13">
        <v>3.4650426862733363</v>
      </c>
      <c r="B5055" s="18">
        <v>13</v>
      </c>
      <c r="D5055" s="8"/>
      <c r="E5055" s="9"/>
      <c r="G5055" s="8"/>
      <c r="H5055" s="8"/>
    </row>
    <row r="5056" spans="1:8" x14ac:dyDescent="0.25">
      <c r="A5056" s="13">
        <v>3.4646277793604576</v>
      </c>
      <c r="B5056" s="18">
        <v>6.2</v>
      </c>
      <c r="D5056" s="8"/>
      <c r="E5056" s="9"/>
      <c r="G5056" s="8"/>
      <c r="H5056" s="8"/>
    </row>
    <row r="5057" spans="1:8" x14ac:dyDescent="0.25">
      <c r="A5057" s="13">
        <v>3.4646277793604576</v>
      </c>
      <c r="B5057" s="18">
        <v>20.8</v>
      </c>
      <c r="D5057" s="8"/>
      <c r="E5057" s="9"/>
      <c r="G5057" s="8"/>
      <c r="H5057" s="8"/>
    </row>
    <row r="5058" spans="1:8" x14ac:dyDescent="0.25">
      <c r="A5058" s="13">
        <v>3.4643654198810845</v>
      </c>
      <c r="B5058" s="18">
        <v>9.4</v>
      </c>
      <c r="D5058" s="8"/>
      <c r="E5058" s="9"/>
      <c r="G5058" s="8"/>
      <c r="H5058" s="8"/>
    </row>
    <row r="5059" spans="1:8" x14ac:dyDescent="0.25">
      <c r="A5059" s="13">
        <v>3.4642463946973012</v>
      </c>
      <c r="B5059" s="18">
        <v>3</v>
      </c>
      <c r="D5059" s="8"/>
      <c r="E5059" s="9"/>
      <c r="G5059" s="8"/>
      <c r="H5059" s="8"/>
    </row>
    <row r="5060" spans="1:8" x14ac:dyDescent="0.25">
      <c r="A5060" s="13">
        <v>3.4639741993228497</v>
      </c>
      <c r="B5060" s="18">
        <v>10.3</v>
      </c>
      <c r="D5060" s="8"/>
      <c r="E5060" s="9"/>
      <c r="G5060" s="8"/>
      <c r="H5060" s="8"/>
    </row>
    <row r="5061" spans="1:8" x14ac:dyDescent="0.25">
      <c r="A5061" s="13">
        <v>3.4638607446834504</v>
      </c>
      <c r="B5061" s="18">
        <v>12.2</v>
      </c>
      <c r="D5061" s="8"/>
      <c r="E5061" s="9"/>
      <c r="G5061" s="8"/>
      <c r="H5061" s="8"/>
    </row>
    <row r="5062" spans="1:8" x14ac:dyDescent="0.25">
      <c r="A5062" s="13">
        <v>3.4636474093040452</v>
      </c>
      <c r="B5062" s="18">
        <v>10.6</v>
      </c>
      <c r="D5062" s="14"/>
      <c r="E5062" s="9"/>
      <c r="G5062" s="8"/>
      <c r="H5062" s="8"/>
    </row>
    <row r="5063" spans="1:8" x14ac:dyDescent="0.25">
      <c r="A5063" s="13">
        <v>3.4633206192852417</v>
      </c>
      <c r="B5063" s="18">
        <v>15.5</v>
      </c>
      <c r="D5063" s="8"/>
      <c r="E5063" s="9"/>
      <c r="G5063" s="8"/>
      <c r="H5063" s="8"/>
    </row>
    <row r="5064" spans="1:8" x14ac:dyDescent="0.25">
      <c r="A5064" s="13">
        <v>3.4622287255616269</v>
      </c>
      <c r="B5064" s="18">
        <v>9.6999999999999993</v>
      </c>
      <c r="D5064" s="8"/>
      <c r="E5064" s="9"/>
      <c r="G5064" s="8"/>
      <c r="H5064" s="8"/>
    </row>
    <row r="5065" spans="1:8" x14ac:dyDescent="0.25">
      <c r="A5065" s="13">
        <v>3.4621163075712698</v>
      </c>
      <c r="B5065" s="18">
        <v>15.1</v>
      </c>
      <c r="D5065" s="8"/>
      <c r="E5065" s="9"/>
      <c r="G5065" s="8"/>
      <c r="H5065" s="8"/>
    </row>
    <row r="5066" spans="1:8" x14ac:dyDescent="0.25">
      <c r="A5066" s="13">
        <v>3.4620128408036588</v>
      </c>
      <c r="B5066" s="18">
        <v>5.4</v>
      </c>
      <c r="D5066" s="8"/>
      <c r="E5066" s="9"/>
      <c r="G5066" s="8"/>
      <c r="H5066" s="8"/>
    </row>
    <row r="5067" spans="1:8" x14ac:dyDescent="0.25">
      <c r="A5067" s="13">
        <v>3.4614430060723249</v>
      </c>
      <c r="B5067" s="18">
        <v>16</v>
      </c>
      <c r="D5067" s="8"/>
      <c r="E5067" s="9"/>
      <c r="G5067" s="8"/>
      <c r="H5067" s="8"/>
    </row>
    <row r="5068" spans="1:8" x14ac:dyDescent="0.25">
      <c r="A5068" s="13">
        <v>3.4610457420465681</v>
      </c>
      <c r="B5068" s="18">
        <v>15.6</v>
      </c>
      <c r="D5068" s="8"/>
      <c r="E5068" s="9"/>
      <c r="G5068" s="8"/>
      <c r="H5068" s="8"/>
    </row>
    <row r="5069" spans="1:8" x14ac:dyDescent="0.25">
      <c r="A5069" s="13">
        <v>3.4608216015114084</v>
      </c>
      <c r="B5069" s="18">
        <v>19.3</v>
      </c>
      <c r="D5069" s="8"/>
      <c r="E5069" s="9"/>
      <c r="G5069" s="8"/>
      <c r="H5069" s="8"/>
    </row>
    <row r="5070" spans="1:8" x14ac:dyDescent="0.25">
      <c r="A5070" s="13">
        <v>3.4606439152042912</v>
      </c>
      <c r="B5070" s="18">
        <v>7.2</v>
      </c>
      <c r="D5070" s="8"/>
      <c r="E5070" s="9"/>
      <c r="G5070" s="8"/>
      <c r="H5070" s="8"/>
    </row>
    <row r="5071" spans="1:8" x14ac:dyDescent="0.25">
      <c r="A5071" s="13">
        <v>3.4603419913873479</v>
      </c>
      <c r="B5071" s="18">
        <v>26.2</v>
      </c>
      <c r="D5071" s="8"/>
      <c r="E5071" s="9"/>
      <c r="G5071" s="8"/>
      <c r="H5071" s="8"/>
    </row>
    <row r="5072" spans="1:8" x14ac:dyDescent="0.25">
      <c r="A5072" s="13">
        <v>3.4600776817829302</v>
      </c>
      <c r="B5072" s="18">
        <v>0</v>
      </c>
      <c r="D5072" s="8"/>
      <c r="E5072" s="9"/>
      <c r="G5072" s="8"/>
      <c r="H5072" s="8"/>
    </row>
    <row r="5073" spans="1:8" x14ac:dyDescent="0.25">
      <c r="A5073" s="13">
        <v>3.4598815315372469</v>
      </c>
      <c r="B5073" s="18">
        <v>3.5</v>
      </c>
      <c r="D5073" s="8"/>
      <c r="E5073" s="9"/>
      <c r="G5073" s="8"/>
      <c r="H5073" s="8"/>
    </row>
    <row r="5074" spans="1:8" x14ac:dyDescent="0.25">
      <c r="A5074" s="13">
        <v>3.4587455590219855</v>
      </c>
      <c r="B5074" s="18">
        <v>4.4000000000000004</v>
      </c>
      <c r="D5074" s="8"/>
      <c r="E5074" s="9"/>
      <c r="G5074" s="8"/>
      <c r="H5074" s="8"/>
    </row>
    <row r="5075" spans="1:8" x14ac:dyDescent="0.25">
      <c r="A5075" s="13">
        <v>3.4587455590219855</v>
      </c>
      <c r="B5075" s="18">
        <v>5.2</v>
      </c>
      <c r="D5075" s="8"/>
      <c r="E5075" s="9"/>
      <c r="G5075" s="8"/>
      <c r="H5075" s="8"/>
    </row>
    <row r="5076" spans="1:8" x14ac:dyDescent="0.25">
      <c r="A5076" s="13">
        <v>3.458710915436082</v>
      </c>
      <c r="B5076" s="18">
        <v>9.9</v>
      </c>
      <c r="D5076" s="8"/>
      <c r="E5076" s="9"/>
      <c r="G5076" s="8"/>
      <c r="H5076" s="8"/>
    </row>
    <row r="5077" spans="1:8" x14ac:dyDescent="0.25">
      <c r="A5077" s="13">
        <v>3.4577647138173959</v>
      </c>
      <c r="B5077" s="18">
        <v>6</v>
      </c>
      <c r="D5077" s="8"/>
      <c r="E5077" s="9"/>
      <c r="G5077" s="8"/>
      <c r="H5077" s="8"/>
    </row>
    <row r="5078" spans="1:8" x14ac:dyDescent="0.25">
      <c r="A5078" s="13">
        <v>3.4575269887504656</v>
      </c>
      <c r="B5078" s="18">
        <v>12.5</v>
      </c>
      <c r="D5078" s="8"/>
      <c r="E5078" s="9"/>
      <c r="G5078" s="8"/>
      <c r="H5078" s="8"/>
    </row>
    <row r="5079" spans="1:8" x14ac:dyDescent="0.25">
      <c r="A5079" s="13">
        <v>3.457203200695885</v>
      </c>
      <c r="B5079" s="18">
        <v>11</v>
      </c>
      <c r="D5079" s="8"/>
      <c r="E5079" s="9"/>
      <c r="G5079" s="8"/>
      <c r="H5079" s="8"/>
    </row>
    <row r="5080" spans="1:8" x14ac:dyDescent="0.25">
      <c r="A5080" s="13">
        <v>3.4556601758708871</v>
      </c>
      <c r="B5080" s="18">
        <v>5</v>
      </c>
      <c r="D5080" s="8"/>
      <c r="E5080" s="9"/>
      <c r="G5080" s="8"/>
      <c r="H5080" s="8"/>
    </row>
    <row r="5081" spans="1:8" x14ac:dyDescent="0.25">
      <c r="A5081" s="13">
        <v>3.4556601758708871</v>
      </c>
      <c r="B5081" s="18">
        <v>2</v>
      </c>
      <c r="D5081" s="8"/>
      <c r="E5081" s="9"/>
      <c r="G5081" s="8"/>
      <c r="H5081" s="8"/>
    </row>
    <row r="5082" spans="1:8" x14ac:dyDescent="0.25">
      <c r="A5082" s="13">
        <v>3.4553832925818271</v>
      </c>
      <c r="B5082" s="18">
        <v>17</v>
      </c>
      <c r="D5082" s="8"/>
      <c r="E5082" s="9"/>
      <c r="G5082" s="8"/>
      <c r="H5082" s="8"/>
    </row>
    <row r="5083" spans="1:8" x14ac:dyDescent="0.25">
      <c r="A5083" s="13">
        <v>3.4547891911838491</v>
      </c>
      <c r="B5083" s="18">
        <v>10</v>
      </c>
      <c r="D5083" s="8"/>
      <c r="E5083" s="9"/>
      <c r="G5083" s="8"/>
      <c r="H5083" s="8"/>
    </row>
    <row r="5084" spans="1:8" x14ac:dyDescent="0.25">
      <c r="A5084" s="13">
        <v>3.4546811478368169</v>
      </c>
      <c r="B5084" s="18">
        <v>13.4</v>
      </c>
      <c r="D5084" s="8"/>
      <c r="E5084" s="9"/>
      <c r="G5084" s="8"/>
      <c r="H5084" s="8"/>
    </row>
    <row r="5085" spans="1:8" x14ac:dyDescent="0.25">
      <c r="A5085" s="13">
        <v>3.4541257275894264</v>
      </c>
      <c r="B5085" s="18">
        <v>5.7</v>
      </c>
      <c r="D5085" s="8"/>
      <c r="E5085" s="9"/>
      <c r="G5085" s="8"/>
      <c r="H5085" s="8"/>
    </row>
    <row r="5086" spans="1:8" x14ac:dyDescent="0.25">
      <c r="A5086" s="13">
        <v>3.4529058691847649</v>
      </c>
      <c r="B5086" s="18">
        <v>5</v>
      </c>
      <c r="D5086" s="8"/>
      <c r="E5086" s="9"/>
      <c r="G5086" s="8"/>
      <c r="H5086" s="8"/>
    </row>
    <row r="5087" spans="1:8" x14ac:dyDescent="0.25">
      <c r="A5087" s="13">
        <v>3.4529058691847649</v>
      </c>
      <c r="B5087" s="18">
        <v>11</v>
      </c>
      <c r="D5087" s="8"/>
      <c r="E5087" s="9"/>
      <c r="G5087" s="8"/>
      <c r="H5087" s="8"/>
    </row>
    <row r="5088" spans="1:8" x14ac:dyDescent="0.25">
      <c r="A5088" s="13">
        <v>3.4523788572101006</v>
      </c>
      <c r="B5088" s="18">
        <v>11.6</v>
      </c>
      <c r="D5088" s="8"/>
      <c r="E5088" s="9"/>
      <c r="G5088" s="8"/>
      <c r="H5088" s="8"/>
    </row>
    <row r="5089" spans="1:8" x14ac:dyDescent="0.25">
      <c r="A5089" s="13">
        <v>3.4522097586459042</v>
      </c>
      <c r="B5089" s="18">
        <v>7</v>
      </c>
      <c r="D5089" s="8"/>
      <c r="E5089" s="9"/>
      <c r="G5089" s="8"/>
      <c r="H5089" s="8"/>
    </row>
    <row r="5090" spans="1:8" x14ac:dyDescent="0.25">
      <c r="A5090" s="13">
        <v>3.4522097586459042</v>
      </c>
      <c r="B5090" s="18">
        <v>3.3</v>
      </c>
      <c r="D5090" s="8"/>
      <c r="E5090" s="9"/>
      <c r="G5090" s="8"/>
      <c r="H5090" s="8"/>
    </row>
    <row r="5091" spans="1:8" x14ac:dyDescent="0.25">
      <c r="A5091" s="13">
        <v>3.4519828808637603</v>
      </c>
      <c r="B5091" s="18">
        <v>0</v>
      </c>
      <c r="D5091" s="8"/>
      <c r="E5091" s="9"/>
      <c r="G5091" s="8"/>
      <c r="H5091" s="8"/>
    </row>
    <row r="5092" spans="1:8" x14ac:dyDescent="0.25">
      <c r="A5092" s="13">
        <v>3.4516752951849914</v>
      </c>
      <c r="B5092" s="18">
        <v>9.5</v>
      </c>
      <c r="D5092" s="8"/>
      <c r="E5092" s="9"/>
      <c r="G5092" s="8"/>
      <c r="H5092" s="8"/>
    </row>
    <row r="5093" spans="1:8" x14ac:dyDescent="0.25">
      <c r="A5093" s="13">
        <v>3.4509025985706878</v>
      </c>
      <c r="B5093" s="18">
        <v>9</v>
      </c>
      <c r="D5093" s="8"/>
      <c r="E5093" s="9"/>
      <c r="G5093" s="8"/>
      <c r="H5093" s="8"/>
    </row>
    <row r="5094" spans="1:8" x14ac:dyDescent="0.25">
      <c r="A5094" s="13">
        <v>3.4508554966876379</v>
      </c>
      <c r="B5094" s="18">
        <v>3</v>
      </c>
      <c r="D5094" s="8"/>
      <c r="E5094" s="9"/>
      <c r="G5094" s="8"/>
      <c r="H5094" s="8"/>
    </row>
    <row r="5095" spans="1:8" x14ac:dyDescent="0.25">
      <c r="A5095" s="13">
        <v>3.4504867413614559</v>
      </c>
      <c r="B5095" s="18">
        <v>6</v>
      </c>
      <c r="D5095" s="8"/>
      <c r="E5095" s="9"/>
      <c r="G5095" s="8"/>
      <c r="H5095" s="8"/>
    </row>
    <row r="5096" spans="1:8" x14ac:dyDescent="0.25">
      <c r="A5096" s="13">
        <v>3.4495646091096637</v>
      </c>
      <c r="B5096" s="18">
        <v>10.4</v>
      </c>
      <c r="D5096" s="8"/>
      <c r="E5096" s="9"/>
      <c r="G5096" s="8"/>
      <c r="H5096" s="8"/>
    </row>
    <row r="5097" spans="1:8" x14ac:dyDescent="0.25">
      <c r="A5097" s="13">
        <v>3.4493247595921641</v>
      </c>
      <c r="B5097" s="18">
        <v>6.5</v>
      </c>
      <c r="D5097" s="8"/>
      <c r="E5097" s="9"/>
      <c r="G5097" s="8"/>
      <c r="H5097" s="8"/>
    </row>
    <row r="5098" spans="1:8" x14ac:dyDescent="0.25">
      <c r="A5098" s="13">
        <v>3.4486502775923844</v>
      </c>
      <c r="B5098" s="18">
        <v>15.2</v>
      </c>
      <c r="D5098" s="8"/>
      <c r="E5098" s="9"/>
      <c r="G5098" s="8"/>
      <c r="H5098" s="8"/>
    </row>
    <row r="5099" spans="1:8" x14ac:dyDescent="0.25">
      <c r="A5099" s="13">
        <v>3.4486502775923844</v>
      </c>
      <c r="B5099" s="18">
        <v>17</v>
      </c>
      <c r="D5099" s="8"/>
      <c r="E5099" s="9"/>
      <c r="G5099" s="8"/>
      <c r="H5099" s="8"/>
    </row>
    <row r="5100" spans="1:8" x14ac:dyDescent="0.25">
      <c r="A5100" s="13">
        <v>3.4475755523790794</v>
      </c>
      <c r="B5100" s="18">
        <v>9</v>
      </c>
      <c r="D5100" s="8"/>
      <c r="E5100" s="9"/>
      <c r="G5100" s="8"/>
      <c r="H5100" s="8"/>
    </row>
    <row r="5101" spans="1:8" x14ac:dyDescent="0.25">
      <c r="A5101" s="13">
        <v>3.4475755523790794</v>
      </c>
      <c r="B5101" s="18">
        <v>1</v>
      </c>
      <c r="D5101" s="8"/>
      <c r="E5101" s="9"/>
      <c r="G5101" s="8"/>
      <c r="H5101" s="8"/>
    </row>
    <row r="5102" spans="1:8" x14ac:dyDescent="0.25">
      <c r="A5102" s="13">
        <v>3.4473036745944965</v>
      </c>
      <c r="B5102" s="18">
        <v>17.5</v>
      </c>
      <c r="D5102" s="8"/>
      <c r="E5102" s="9"/>
      <c r="G5102" s="8"/>
      <c r="H5102" s="8"/>
    </row>
    <row r="5103" spans="1:8" x14ac:dyDescent="0.25">
      <c r="A5103" s="13">
        <v>3.4470114156976837</v>
      </c>
      <c r="B5103" s="18">
        <v>1.9</v>
      </c>
      <c r="D5103" s="8"/>
      <c r="E5103" s="9"/>
      <c r="G5103" s="8"/>
      <c r="H5103" s="8"/>
    </row>
    <row r="5104" spans="1:8" x14ac:dyDescent="0.25">
      <c r="A5104" s="13">
        <v>3.4470114156976837</v>
      </c>
      <c r="B5104" s="18">
        <v>3</v>
      </c>
      <c r="D5104" s="8"/>
      <c r="E5104" s="9"/>
      <c r="G5104" s="8"/>
      <c r="H5104" s="8"/>
    </row>
    <row r="5105" spans="1:8" x14ac:dyDescent="0.25">
      <c r="A5105" s="13">
        <v>3.4468477551334851</v>
      </c>
      <c r="B5105" s="18">
        <v>12</v>
      </c>
      <c r="D5105" s="8"/>
      <c r="E5105" s="9"/>
      <c r="G5105" s="8"/>
      <c r="H5105" s="8"/>
    </row>
    <row r="5106" spans="1:8" x14ac:dyDescent="0.25">
      <c r="A5106" s="13">
        <v>3.4468477551334851</v>
      </c>
      <c r="B5106" s="18">
        <v>13</v>
      </c>
      <c r="D5106" s="8"/>
      <c r="E5106" s="9"/>
      <c r="G5106" s="8"/>
      <c r="H5106" s="8"/>
    </row>
    <row r="5107" spans="1:8" x14ac:dyDescent="0.25">
      <c r="A5107" s="13">
        <v>3.4457436499995646</v>
      </c>
      <c r="B5107" s="18">
        <v>12.5</v>
      </c>
      <c r="D5107" s="8"/>
      <c r="E5107" s="9"/>
      <c r="G5107" s="8"/>
      <c r="H5107" s="8"/>
    </row>
    <row r="5108" spans="1:8" x14ac:dyDescent="0.25">
      <c r="A5108" s="13">
        <v>3.4453319876703947</v>
      </c>
      <c r="B5108" s="18">
        <v>10</v>
      </c>
      <c r="D5108" s="8"/>
      <c r="E5108" s="9"/>
      <c r="G5108" s="8"/>
      <c r="H5108" s="8"/>
    </row>
    <row r="5109" spans="1:8" x14ac:dyDescent="0.25">
      <c r="A5109" s="13">
        <v>3.4450894689925278</v>
      </c>
      <c r="B5109" s="18">
        <v>9.4</v>
      </c>
      <c r="D5109" s="8"/>
      <c r="E5109" s="9"/>
      <c r="G5109" s="8"/>
      <c r="H5109" s="8"/>
    </row>
    <row r="5110" spans="1:8" x14ac:dyDescent="0.25">
      <c r="A5110" s="13">
        <v>3.4450894689925278</v>
      </c>
      <c r="B5110" s="18">
        <v>6.4</v>
      </c>
      <c r="D5110" s="8"/>
      <c r="E5110" s="9"/>
      <c r="G5110" s="8"/>
      <c r="H5110" s="8"/>
    </row>
    <row r="5111" spans="1:8" x14ac:dyDescent="0.25">
      <c r="A5111" s="13">
        <v>3.4446045104770522</v>
      </c>
      <c r="B5111" s="18">
        <v>11.2</v>
      </c>
      <c r="D5111" s="8"/>
      <c r="E5111" s="9"/>
      <c r="G5111" s="8"/>
      <c r="H5111" s="8"/>
    </row>
    <row r="5112" spans="1:8" x14ac:dyDescent="0.25">
      <c r="A5112" s="13">
        <v>3.4442168080118654</v>
      </c>
      <c r="B5112" s="18">
        <v>11.8</v>
      </c>
      <c r="D5112" s="8"/>
      <c r="E5112" s="9"/>
      <c r="G5112" s="8"/>
      <c r="H5112" s="8"/>
    </row>
    <row r="5113" spans="1:8" x14ac:dyDescent="0.25">
      <c r="A5113" s="13">
        <v>3.442847882412496</v>
      </c>
      <c r="B5113" s="18">
        <v>12.4</v>
      </c>
      <c r="D5113" s="8"/>
      <c r="E5113" s="9"/>
      <c r="G5113" s="8"/>
      <c r="H5113" s="8"/>
    </row>
    <row r="5114" spans="1:8" x14ac:dyDescent="0.25">
      <c r="A5114" s="13">
        <v>3.4427482249068349</v>
      </c>
      <c r="B5114" s="18">
        <v>19.2</v>
      </c>
      <c r="D5114" s="8"/>
      <c r="E5114" s="9"/>
      <c r="G5114" s="8"/>
      <c r="H5114" s="8"/>
    </row>
    <row r="5115" spans="1:8" x14ac:dyDescent="0.25">
      <c r="A5115" s="13">
        <v>3.4425289888585739</v>
      </c>
      <c r="B5115" s="18">
        <v>4.5999999999999996</v>
      </c>
      <c r="D5115" s="8"/>
      <c r="E5115" s="9"/>
      <c r="G5115" s="8"/>
      <c r="H5115" s="8"/>
    </row>
    <row r="5116" spans="1:8" x14ac:dyDescent="0.25">
      <c r="A5116" s="13">
        <v>3.442406058081783</v>
      </c>
      <c r="B5116" s="18">
        <v>16</v>
      </c>
      <c r="D5116" s="8"/>
      <c r="E5116" s="9"/>
      <c r="G5116" s="8"/>
      <c r="H5116" s="8"/>
    </row>
    <row r="5117" spans="1:8" x14ac:dyDescent="0.25">
      <c r="A5117" s="13">
        <v>3.442406058081783</v>
      </c>
      <c r="B5117" s="18">
        <v>8.6999999999999993</v>
      </c>
      <c r="D5117" s="8"/>
      <c r="E5117" s="9"/>
      <c r="G5117" s="8"/>
      <c r="H5117" s="8"/>
    </row>
    <row r="5118" spans="1:8" x14ac:dyDescent="0.25">
      <c r="A5118" s="13">
        <v>3.4422539133524137</v>
      </c>
      <c r="B5118" s="18">
        <v>10.3</v>
      </c>
      <c r="D5118" s="8"/>
      <c r="E5118" s="9"/>
      <c r="G5118" s="8"/>
      <c r="H5118" s="8"/>
    </row>
    <row r="5119" spans="1:8" x14ac:dyDescent="0.25">
      <c r="A5119" s="13">
        <v>3.4420892352958861</v>
      </c>
      <c r="B5119" s="18">
        <v>7</v>
      </c>
      <c r="D5119" s="8"/>
      <c r="E5119" s="9"/>
      <c r="G5119" s="8"/>
      <c r="H5119" s="8"/>
    </row>
    <row r="5120" spans="1:8" x14ac:dyDescent="0.25">
      <c r="A5120" s="13">
        <v>3.4420892352958861</v>
      </c>
      <c r="B5120" s="18">
        <v>7</v>
      </c>
      <c r="D5120" s="8"/>
      <c r="E5120" s="9"/>
      <c r="G5120" s="8"/>
      <c r="H5120" s="8"/>
    </row>
    <row r="5121" spans="1:8" x14ac:dyDescent="0.25">
      <c r="A5121" s="13">
        <v>3.4419172626029417</v>
      </c>
      <c r="B5121" s="18">
        <v>3</v>
      </c>
      <c r="D5121" s="8"/>
      <c r="E5121" s="9"/>
      <c r="G5121" s="8"/>
      <c r="H5121" s="8"/>
    </row>
    <row r="5122" spans="1:8" x14ac:dyDescent="0.25">
      <c r="A5122" s="13">
        <v>3.4419172626029417</v>
      </c>
      <c r="B5122" s="18">
        <v>9.1</v>
      </c>
      <c r="D5122" s="8"/>
      <c r="E5122" s="9"/>
      <c r="G5122" s="8"/>
      <c r="H5122" s="8"/>
    </row>
    <row r="5123" spans="1:8" x14ac:dyDescent="0.25">
      <c r="A5123" s="13">
        <v>3.4417524780441751</v>
      </c>
      <c r="B5123" s="18">
        <v>3</v>
      </c>
      <c r="D5123" s="8"/>
      <c r="E5123" s="9"/>
      <c r="G5123" s="8"/>
      <c r="H5123" s="8"/>
    </row>
    <row r="5124" spans="1:8" x14ac:dyDescent="0.25">
      <c r="A5124" s="13">
        <v>3.4416946017036825</v>
      </c>
      <c r="B5124" s="18">
        <v>3.2</v>
      </c>
      <c r="D5124" s="8"/>
      <c r="E5124" s="9"/>
      <c r="G5124" s="8"/>
      <c r="H5124" s="8"/>
    </row>
    <row r="5125" spans="1:8" x14ac:dyDescent="0.25">
      <c r="A5125" s="13">
        <v>3.4412439611039978</v>
      </c>
      <c r="B5125" s="18">
        <v>15.8</v>
      </c>
      <c r="D5125" s="8"/>
      <c r="E5125" s="9"/>
      <c r="G5125" s="8"/>
      <c r="H5125" s="8"/>
    </row>
    <row r="5126" spans="1:8" x14ac:dyDescent="0.25">
      <c r="A5126" s="13">
        <v>3.4411218648083555</v>
      </c>
      <c r="B5126" s="18">
        <v>17</v>
      </c>
      <c r="D5126" s="8"/>
      <c r="E5126" s="9"/>
      <c r="G5126" s="8"/>
      <c r="H5126" s="8"/>
    </row>
    <row r="5127" spans="1:8" x14ac:dyDescent="0.25">
      <c r="A5127" s="13">
        <v>3.4411218648083555</v>
      </c>
      <c r="B5127" s="18">
        <v>23</v>
      </c>
      <c r="D5127" s="8"/>
      <c r="E5127" s="9"/>
      <c r="G5127" s="8"/>
      <c r="H5127" s="8"/>
    </row>
    <row r="5128" spans="1:8" x14ac:dyDescent="0.25">
      <c r="A5128" s="13">
        <v>3.4410988980065667</v>
      </c>
      <c r="B5128" s="18">
        <v>6.4</v>
      </c>
      <c r="D5128" s="8"/>
      <c r="E5128" s="9"/>
      <c r="G5128" s="8"/>
      <c r="H5128" s="8"/>
    </row>
    <row r="5129" spans="1:8" x14ac:dyDescent="0.25">
      <c r="A5129" s="13">
        <v>3.440297579923139</v>
      </c>
      <c r="B5129" s="18">
        <v>14.1</v>
      </c>
      <c r="D5129" s="8"/>
      <c r="E5129" s="9"/>
      <c r="G5129" s="8"/>
      <c r="H5129" s="8"/>
    </row>
    <row r="5130" spans="1:8" x14ac:dyDescent="0.25">
      <c r="A5130" s="13">
        <v>3.4402846022296369</v>
      </c>
      <c r="B5130" s="18">
        <v>12.5</v>
      </c>
      <c r="D5130" s="8"/>
      <c r="E5130" s="9"/>
      <c r="G5130" s="8"/>
      <c r="H5130" s="8"/>
    </row>
    <row r="5131" spans="1:8" x14ac:dyDescent="0.25">
      <c r="A5131" s="13">
        <v>3.4402248991859943</v>
      </c>
      <c r="B5131" s="18">
        <v>3.3</v>
      </c>
      <c r="D5131" s="8"/>
      <c r="E5131" s="9"/>
      <c r="G5131" s="8"/>
      <c r="H5131" s="8"/>
    </row>
    <row r="5132" spans="1:8" x14ac:dyDescent="0.25">
      <c r="A5132" s="13">
        <v>3.4393236288770592</v>
      </c>
      <c r="B5132" s="18">
        <v>8</v>
      </c>
      <c r="D5132" s="8"/>
      <c r="E5132" s="9"/>
      <c r="G5132" s="8"/>
      <c r="H5132" s="8"/>
    </row>
    <row r="5133" spans="1:8" x14ac:dyDescent="0.25">
      <c r="A5133" s="13">
        <v>3.4391381578937423</v>
      </c>
      <c r="B5133" s="18">
        <v>17</v>
      </c>
      <c r="D5133" s="8"/>
      <c r="E5133" s="9"/>
      <c r="G5133" s="8"/>
      <c r="H5133" s="8"/>
    </row>
    <row r="5134" spans="1:8" x14ac:dyDescent="0.25">
      <c r="A5134" s="13">
        <v>3.4390111787330282</v>
      </c>
      <c r="B5134" s="18">
        <v>4.4000000000000004</v>
      </c>
      <c r="D5134" s="8"/>
      <c r="E5134" s="9"/>
      <c r="G5134" s="8"/>
      <c r="H5134" s="8"/>
    </row>
    <row r="5135" spans="1:8" x14ac:dyDescent="0.25">
      <c r="A5135" s="13">
        <v>3.4385814308143652</v>
      </c>
      <c r="B5135" s="18">
        <v>8.6</v>
      </c>
      <c r="D5135" s="8"/>
      <c r="E5135" s="9"/>
      <c r="G5135" s="8"/>
      <c r="H5135" s="8"/>
    </row>
    <row r="5136" spans="1:8" x14ac:dyDescent="0.25">
      <c r="A5136" s="13">
        <v>3.4385257209515108</v>
      </c>
      <c r="B5136" s="18">
        <v>8</v>
      </c>
      <c r="D5136" s="8"/>
      <c r="E5136" s="9"/>
      <c r="G5136" s="8"/>
      <c r="H5136" s="8"/>
    </row>
    <row r="5137" spans="1:8" x14ac:dyDescent="0.25">
      <c r="A5137" s="13">
        <v>3.4383626555244806</v>
      </c>
      <c r="B5137" s="18">
        <v>7.6</v>
      </c>
      <c r="D5137" s="8"/>
      <c r="E5137" s="9"/>
      <c r="G5137" s="8"/>
      <c r="H5137" s="8"/>
    </row>
    <row r="5138" spans="1:8" x14ac:dyDescent="0.25">
      <c r="A5138" s="13">
        <v>3.4380572157369693</v>
      </c>
      <c r="B5138" s="18">
        <v>10</v>
      </c>
      <c r="D5138" s="8"/>
      <c r="E5138" s="9"/>
      <c r="G5138" s="8"/>
      <c r="H5138" s="8"/>
    </row>
    <row r="5139" spans="1:8" x14ac:dyDescent="0.25">
      <c r="A5139" s="13">
        <v>3.4376040546828106</v>
      </c>
      <c r="B5139" s="18">
        <v>10</v>
      </c>
      <c r="D5139" s="8"/>
      <c r="E5139" s="9"/>
      <c r="G5139" s="8"/>
      <c r="H5139" s="8"/>
    </row>
    <row r="5140" spans="1:8" x14ac:dyDescent="0.25">
      <c r="A5140" s="13">
        <v>3.4376040546828106</v>
      </c>
      <c r="B5140" s="18">
        <v>12.5</v>
      </c>
      <c r="D5140" s="8"/>
      <c r="E5140" s="9"/>
      <c r="G5140" s="8"/>
      <c r="H5140" s="8"/>
    </row>
    <row r="5141" spans="1:8" x14ac:dyDescent="0.25">
      <c r="A5141" s="13">
        <v>3.437372180015021</v>
      </c>
      <c r="B5141" s="18">
        <v>11.8</v>
      </c>
      <c r="D5141" s="8"/>
      <c r="E5141" s="9"/>
      <c r="G5141" s="8"/>
      <c r="H5141" s="8"/>
    </row>
    <row r="5142" spans="1:8" x14ac:dyDescent="0.25">
      <c r="A5142" s="13">
        <v>3.4371489869773257</v>
      </c>
      <c r="B5142" s="18">
        <v>15.7</v>
      </c>
      <c r="D5142" s="8"/>
      <c r="E5142" s="9"/>
      <c r="G5142" s="8"/>
      <c r="H5142" s="8"/>
    </row>
    <row r="5143" spans="1:8" x14ac:dyDescent="0.25">
      <c r="A5143" s="13">
        <v>3.4366927013497732</v>
      </c>
      <c r="B5143" s="18">
        <v>12.6</v>
      </c>
      <c r="D5143" s="8"/>
      <c r="E5143" s="9"/>
      <c r="G5143" s="8"/>
      <c r="H5143" s="8"/>
    </row>
    <row r="5144" spans="1:8" x14ac:dyDescent="0.25">
      <c r="A5144" s="13">
        <v>3.4365238377433101</v>
      </c>
      <c r="B5144" s="18">
        <v>18</v>
      </c>
      <c r="D5144" s="8"/>
      <c r="E5144" s="9"/>
      <c r="G5144" s="8"/>
      <c r="H5144" s="8"/>
    </row>
    <row r="5145" spans="1:8" x14ac:dyDescent="0.25">
      <c r="A5145" s="13">
        <v>3.4364407088193243</v>
      </c>
      <c r="B5145" s="18">
        <v>7</v>
      </c>
      <c r="D5145" s="8"/>
      <c r="E5145" s="9"/>
      <c r="G5145" s="8"/>
      <c r="H5145" s="8"/>
    </row>
    <row r="5146" spans="1:8" x14ac:dyDescent="0.25">
      <c r="A5146" s="13">
        <v>3.4361362078392075</v>
      </c>
      <c r="B5146" s="18">
        <v>5.2</v>
      </c>
      <c r="D5146" s="8"/>
      <c r="E5146" s="9"/>
      <c r="G5146" s="8"/>
      <c r="H5146" s="8"/>
    </row>
    <row r="5147" spans="1:8" x14ac:dyDescent="0.25">
      <c r="A5147" s="13">
        <v>3.4357107183146289</v>
      </c>
      <c r="B5147" s="18">
        <v>6.7</v>
      </c>
      <c r="D5147" s="8"/>
      <c r="E5147" s="9"/>
      <c r="G5147" s="8"/>
      <c r="H5147" s="8"/>
    </row>
    <row r="5148" spans="1:8" x14ac:dyDescent="0.25">
      <c r="A5148" s="13">
        <v>3.4353184695698507</v>
      </c>
      <c r="B5148" s="18">
        <v>9</v>
      </c>
      <c r="D5148" s="8"/>
      <c r="E5148" s="9"/>
      <c r="G5148" s="8"/>
      <c r="H5148" s="8"/>
    </row>
    <row r="5149" spans="1:8" x14ac:dyDescent="0.25">
      <c r="A5149" s="13">
        <v>3.4351842476134999</v>
      </c>
      <c r="B5149" s="18">
        <v>12.1</v>
      </c>
      <c r="D5149" s="8"/>
      <c r="E5149" s="9"/>
      <c r="G5149" s="8"/>
      <c r="H5149" s="8"/>
    </row>
    <row r="5150" spans="1:8" x14ac:dyDescent="0.25">
      <c r="A5150" s="13">
        <v>3.4345109461145555</v>
      </c>
      <c r="B5150" s="18">
        <v>11</v>
      </c>
      <c r="D5150" s="8"/>
      <c r="E5150" s="9"/>
      <c r="G5150" s="8"/>
      <c r="H5150" s="8"/>
    </row>
    <row r="5151" spans="1:8" x14ac:dyDescent="0.25">
      <c r="A5151" s="13">
        <v>3.4345007313004929</v>
      </c>
      <c r="B5151" s="18">
        <v>4.5</v>
      </c>
      <c r="D5151" s="8"/>
      <c r="E5151" s="9"/>
      <c r="G5151" s="8"/>
      <c r="H5151" s="8"/>
    </row>
    <row r="5152" spans="1:8" x14ac:dyDescent="0.25">
      <c r="A5152" s="13">
        <v>3.4340862445572653</v>
      </c>
      <c r="B5152" s="18">
        <v>11.5</v>
      </c>
      <c r="D5152" s="8"/>
      <c r="E5152" s="9"/>
      <c r="G5152" s="8"/>
      <c r="H5152" s="8"/>
    </row>
    <row r="5153" spans="1:8" x14ac:dyDescent="0.25">
      <c r="A5153" s="13">
        <v>3.4329648753835711</v>
      </c>
      <c r="B5153" s="18">
        <v>9.9</v>
      </c>
      <c r="D5153" s="8"/>
      <c r="E5153" s="9"/>
      <c r="G5153" s="8"/>
      <c r="H5153" s="8"/>
    </row>
    <row r="5154" spans="1:8" x14ac:dyDescent="0.25">
      <c r="A5154" s="13">
        <v>3.4325968154090116</v>
      </c>
      <c r="B5154" s="18">
        <v>4.4000000000000004</v>
      </c>
      <c r="D5154" s="8"/>
      <c r="E5154" s="9"/>
      <c r="G5154" s="8"/>
      <c r="H5154" s="8"/>
    </row>
    <row r="5155" spans="1:8" x14ac:dyDescent="0.25">
      <c r="A5155" s="13">
        <v>3.4325809404172301</v>
      </c>
      <c r="B5155" s="18">
        <v>7</v>
      </c>
      <c r="D5155" s="8"/>
      <c r="E5155" s="9"/>
      <c r="G5155" s="8"/>
      <c r="H5155" s="8"/>
    </row>
    <row r="5156" spans="1:8" x14ac:dyDescent="0.25">
      <c r="A5156" s="13">
        <v>3.4324910416177228</v>
      </c>
      <c r="B5156" s="18">
        <v>2</v>
      </c>
      <c r="D5156" s="8"/>
      <c r="E5156" s="9"/>
      <c r="G5156" s="8"/>
      <c r="H5156" s="8"/>
    </row>
    <row r="5157" spans="1:8" x14ac:dyDescent="0.25">
      <c r="A5157" s="13">
        <v>3.4322918102216038</v>
      </c>
      <c r="B5157" s="18">
        <v>6.5</v>
      </c>
      <c r="D5157" s="8"/>
      <c r="E5157" s="9"/>
      <c r="G5157" s="8"/>
      <c r="H5157" s="8"/>
    </row>
    <row r="5158" spans="1:8" x14ac:dyDescent="0.25">
      <c r="A5158" s="13">
        <v>3.4322918102216038</v>
      </c>
      <c r="B5158" s="18">
        <v>8</v>
      </c>
      <c r="D5158" s="8"/>
      <c r="E5158" s="9"/>
      <c r="G5158" s="8"/>
      <c r="H5158" s="8"/>
    </row>
    <row r="5159" spans="1:8" x14ac:dyDescent="0.25">
      <c r="A5159" s="13">
        <v>3.4314882143593057</v>
      </c>
      <c r="B5159" s="18">
        <v>21</v>
      </c>
      <c r="D5159" s="8"/>
      <c r="E5159" s="9"/>
      <c r="G5159" s="8"/>
      <c r="H5159" s="8"/>
    </row>
    <row r="5160" spans="1:8" x14ac:dyDescent="0.25">
      <c r="A5160" s="13">
        <v>3.4312951974424459</v>
      </c>
      <c r="B5160" s="18">
        <v>9.1999999999999993</v>
      </c>
      <c r="D5160" s="8"/>
      <c r="E5160" s="9"/>
      <c r="G5160" s="8"/>
      <c r="H5160" s="8"/>
    </row>
    <row r="5161" spans="1:8" x14ac:dyDescent="0.25">
      <c r="A5161" s="13">
        <v>3.4312951974424459</v>
      </c>
      <c r="B5161" s="18">
        <v>26</v>
      </c>
      <c r="D5161" s="8"/>
      <c r="E5161" s="9"/>
      <c r="G5161" s="8"/>
      <c r="H5161" s="8"/>
    </row>
    <row r="5162" spans="1:8" x14ac:dyDescent="0.25">
      <c r="A5162" s="13">
        <v>3.4307844637000851</v>
      </c>
      <c r="B5162" s="18">
        <v>8</v>
      </c>
      <c r="D5162" s="8"/>
      <c r="E5162" s="9"/>
      <c r="G5162" s="8"/>
      <c r="H5162" s="8"/>
    </row>
    <row r="5163" spans="1:8" x14ac:dyDescent="0.25">
      <c r="A5163" s="13">
        <v>3.4306748687038566</v>
      </c>
      <c r="B5163" s="18">
        <v>5.7</v>
      </c>
      <c r="D5163" s="8"/>
      <c r="E5163" s="9"/>
      <c r="G5163" s="8"/>
      <c r="H5163" s="8"/>
    </row>
    <row r="5164" spans="1:8" x14ac:dyDescent="0.25">
      <c r="A5164" s="13">
        <v>3.430396745079308</v>
      </c>
      <c r="B5164" s="18">
        <v>19</v>
      </c>
      <c r="D5164" s="8"/>
      <c r="E5164" s="9"/>
      <c r="G5164" s="8"/>
      <c r="H5164" s="8"/>
    </row>
    <row r="5165" spans="1:8" x14ac:dyDescent="0.25">
      <c r="A5165" s="13">
        <v>3.4299867677921263</v>
      </c>
      <c r="B5165" s="18">
        <v>5.7</v>
      </c>
      <c r="D5165" s="8"/>
      <c r="E5165" s="9"/>
      <c r="G5165" s="8"/>
      <c r="H5165" s="8"/>
    </row>
    <row r="5166" spans="1:8" x14ac:dyDescent="0.25">
      <c r="A5166" s="13">
        <v>3.4286808772920132</v>
      </c>
      <c r="B5166" s="18">
        <v>15.6</v>
      </c>
      <c r="D5166" s="14"/>
      <c r="E5166" s="9"/>
      <c r="G5166" s="8"/>
      <c r="H5166" s="8"/>
    </row>
    <row r="5167" spans="1:8" x14ac:dyDescent="0.25">
      <c r="A5167" s="13">
        <v>3.4286732117224239</v>
      </c>
      <c r="B5167" s="18">
        <v>10</v>
      </c>
      <c r="D5167" s="8"/>
      <c r="E5167" s="9"/>
      <c r="G5167" s="8"/>
      <c r="H5167" s="8"/>
    </row>
    <row r="5168" spans="1:8" x14ac:dyDescent="0.25">
      <c r="A5168" s="13">
        <v>3.4284512326240577</v>
      </c>
      <c r="B5168" s="18">
        <v>3.5</v>
      </c>
      <c r="D5168" s="8"/>
      <c r="E5168" s="9"/>
      <c r="G5168" s="8"/>
      <c r="H5168" s="8"/>
    </row>
    <row r="5169" spans="1:8" x14ac:dyDescent="0.25">
      <c r="A5169" s="13">
        <v>3.4276984781062509</v>
      </c>
      <c r="B5169" s="18">
        <v>12.8</v>
      </c>
      <c r="D5169" s="8"/>
      <c r="E5169" s="9"/>
      <c r="G5169" s="8"/>
      <c r="H5169" s="8"/>
    </row>
    <row r="5170" spans="1:8" x14ac:dyDescent="0.25">
      <c r="A5170" s="13">
        <v>3.4271218801180456</v>
      </c>
      <c r="B5170" s="18">
        <v>12</v>
      </c>
      <c r="D5170" s="8"/>
      <c r="E5170" s="9"/>
      <c r="G5170" s="8"/>
      <c r="H5170" s="8"/>
    </row>
    <row r="5171" spans="1:8" x14ac:dyDescent="0.25">
      <c r="A5171" s="13">
        <v>3.4269270726288017</v>
      </c>
      <c r="B5171" s="18">
        <v>3.1</v>
      </c>
      <c r="D5171" s="8"/>
      <c r="E5171" s="9"/>
      <c r="G5171" s="8"/>
      <c r="H5171" s="8"/>
    </row>
    <row r="5172" spans="1:8" x14ac:dyDescent="0.25">
      <c r="A5172" s="13">
        <v>3.426799055781899</v>
      </c>
      <c r="B5172" s="18">
        <v>7.5</v>
      </c>
      <c r="D5172" s="8"/>
      <c r="E5172" s="9"/>
      <c r="G5172" s="8"/>
      <c r="H5172" s="8"/>
    </row>
    <row r="5173" spans="1:8" x14ac:dyDescent="0.25">
      <c r="A5173" s="13">
        <v>3.4256901034501457</v>
      </c>
      <c r="B5173" s="18">
        <v>7.7</v>
      </c>
      <c r="D5173" s="8"/>
      <c r="E5173" s="9"/>
      <c r="G5173" s="8"/>
      <c r="H5173" s="8"/>
    </row>
    <row r="5174" spans="1:8" x14ac:dyDescent="0.25">
      <c r="A5174" s="13">
        <v>3.4254129771039725</v>
      </c>
      <c r="B5174" s="18">
        <v>6</v>
      </c>
      <c r="D5174" s="8"/>
      <c r="E5174" s="9"/>
      <c r="G5174" s="8"/>
      <c r="H5174" s="8"/>
    </row>
    <row r="5175" spans="1:8" x14ac:dyDescent="0.25">
      <c r="A5175" s="13">
        <v>3.4250138377656638</v>
      </c>
      <c r="B5175" s="18">
        <v>5.4</v>
      </c>
      <c r="D5175" s="8"/>
      <c r="E5175" s="9"/>
      <c r="G5175" s="8"/>
      <c r="H5175" s="8"/>
    </row>
    <row r="5176" spans="1:8" x14ac:dyDescent="0.25">
      <c r="A5176" s="13">
        <v>3.4249732143624865</v>
      </c>
      <c r="B5176" s="18">
        <v>11.1</v>
      </c>
      <c r="D5176" s="8"/>
      <c r="E5176" s="9"/>
      <c r="G5176" s="8"/>
      <c r="H5176" s="8"/>
    </row>
    <row r="5177" spans="1:8" x14ac:dyDescent="0.25">
      <c r="A5177" s="13">
        <v>3.424759397066365</v>
      </c>
      <c r="B5177" s="18">
        <v>10.9</v>
      </c>
      <c r="D5177" s="8"/>
      <c r="E5177" s="9"/>
      <c r="G5177" s="8"/>
      <c r="H5177" s="8"/>
    </row>
    <row r="5178" spans="1:8" x14ac:dyDescent="0.25">
      <c r="A5178" s="13">
        <v>3.4243673868210176</v>
      </c>
      <c r="B5178" s="18">
        <v>11.05</v>
      </c>
      <c r="D5178" s="8"/>
      <c r="E5178" s="9"/>
      <c r="G5178" s="8"/>
      <c r="H5178" s="8"/>
    </row>
    <row r="5179" spans="1:8" x14ac:dyDescent="0.25">
      <c r="A5179" s="13">
        <v>3.4236829240213336</v>
      </c>
      <c r="B5179" s="18">
        <v>5.5</v>
      </c>
      <c r="D5179" s="8"/>
      <c r="E5179" s="9"/>
      <c r="G5179" s="8"/>
      <c r="H5179" s="8"/>
    </row>
    <row r="5180" spans="1:8" x14ac:dyDescent="0.25">
      <c r="A5180" s="13">
        <v>3.4236829240213336</v>
      </c>
      <c r="B5180" s="18">
        <v>11.1</v>
      </c>
      <c r="D5180" s="8"/>
      <c r="E5180" s="9"/>
      <c r="G5180" s="8"/>
      <c r="H5180" s="8"/>
    </row>
    <row r="5181" spans="1:8" x14ac:dyDescent="0.25">
      <c r="A5181" s="13">
        <v>3.4235328141806294</v>
      </c>
      <c r="B5181" s="18">
        <v>23</v>
      </c>
      <c r="D5181" s="8"/>
      <c r="E5181" s="9"/>
      <c r="G5181" s="8"/>
      <c r="H5181" s="8"/>
    </row>
    <row r="5182" spans="1:8" x14ac:dyDescent="0.25">
      <c r="A5182" s="13">
        <v>3.4235328141806294</v>
      </c>
      <c r="B5182" s="18">
        <v>11</v>
      </c>
      <c r="D5182" s="8"/>
      <c r="E5182" s="9"/>
      <c r="G5182" s="8"/>
      <c r="H5182" s="8"/>
    </row>
    <row r="5183" spans="1:8" x14ac:dyDescent="0.25">
      <c r="A5183" s="13">
        <v>3.4228304460288816</v>
      </c>
      <c r="B5183" s="18">
        <v>4.2</v>
      </c>
      <c r="D5183" s="8"/>
      <c r="E5183" s="9"/>
      <c r="G5183" s="8"/>
      <c r="H5183" s="8"/>
    </row>
    <row r="5184" spans="1:8" x14ac:dyDescent="0.25">
      <c r="A5184" s="13">
        <v>3.4227986569535402</v>
      </c>
      <c r="B5184" s="18">
        <v>6.7</v>
      </c>
      <c r="D5184" s="8"/>
      <c r="E5184" s="9"/>
      <c r="G5184" s="8"/>
      <c r="H5184" s="8"/>
    </row>
    <row r="5185" spans="1:8" x14ac:dyDescent="0.25">
      <c r="A5185" s="13">
        <v>3.4227801946767751</v>
      </c>
      <c r="B5185" s="18">
        <v>11.1</v>
      </c>
      <c r="D5185" s="8"/>
      <c r="E5185" s="9"/>
      <c r="G5185" s="8"/>
      <c r="H5185" s="8"/>
    </row>
    <row r="5186" spans="1:8" x14ac:dyDescent="0.25">
      <c r="A5186" s="13">
        <v>3.4223139984219646</v>
      </c>
      <c r="B5186" s="18">
        <v>13.2</v>
      </c>
      <c r="D5186" s="8"/>
      <c r="E5186" s="9"/>
      <c r="G5186" s="8"/>
      <c r="H5186" s="8"/>
    </row>
    <row r="5187" spans="1:8" x14ac:dyDescent="0.25">
      <c r="A5187" s="13">
        <v>3.4223019441601377</v>
      </c>
      <c r="B5187" s="18">
        <v>11.2</v>
      </c>
      <c r="D5187" s="8"/>
      <c r="E5187" s="9"/>
      <c r="G5187" s="8"/>
      <c r="H5187" s="8"/>
    </row>
    <row r="5188" spans="1:8" x14ac:dyDescent="0.25">
      <c r="A5188" s="13">
        <v>3.4218182868971283</v>
      </c>
      <c r="B5188" s="18">
        <v>12.6</v>
      </c>
      <c r="D5188" s="8"/>
      <c r="E5188" s="9"/>
      <c r="G5188" s="8"/>
      <c r="H5188" s="8"/>
    </row>
    <row r="5189" spans="1:8" x14ac:dyDescent="0.25">
      <c r="A5189" s="13">
        <v>3.421718217634615</v>
      </c>
      <c r="B5189" s="18">
        <v>14</v>
      </c>
      <c r="D5189" s="8"/>
      <c r="E5189" s="9"/>
      <c r="G5189" s="8"/>
      <c r="H5189" s="8"/>
    </row>
    <row r="5190" spans="1:8" x14ac:dyDescent="0.25">
      <c r="A5190" s="13">
        <v>3.42132524029009</v>
      </c>
      <c r="B5190" s="18">
        <v>20</v>
      </c>
      <c r="D5190" s="8"/>
      <c r="E5190" s="9"/>
      <c r="G5190" s="8"/>
      <c r="H5190" s="8"/>
    </row>
    <row r="5191" spans="1:8" x14ac:dyDescent="0.25">
      <c r="A5191" s="13">
        <v>3.4205977630967479</v>
      </c>
      <c r="B5191" s="18">
        <v>7.5</v>
      </c>
      <c r="D5191" s="8"/>
      <c r="E5191" s="9"/>
      <c r="G5191" s="8"/>
      <c r="H5191" s="8"/>
    </row>
    <row r="5192" spans="1:8" x14ac:dyDescent="0.25">
      <c r="A5192" s="13">
        <v>3.4195761472232267</v>
      </c>
      <c r="B5192" s="18">
        <v>11.9</v>
      </c>
      <c r="D5192" s="8"/>
      <c r="E5192" s="9"/>
      <c r="G5192" s="8"/>
      <c r="H5192" s="8"/>
    </row>
    <row r="5193" spans="1:8" x14ac:dyDescent="0.25">
      <c r="A5193" s="13">
        <v>3.4191431884729178</v>
      </c>
      <c r="B5193" s="18">
        <v>8</v>
      </c>
      <c r="D5193" s="8"/>
      <c r="E5193" s="9"/>
      <c r="G5193" s="8"/>
      <c r="H5193" s="8"/>
    </row>
    <row r="5194" spans="1:8" x14ac:dyDescent="0.25">
      <c r="A5194" s="13">
        <v>3.4190250116388379</v>
      </c>
      <c r="B5194" s="18">
        <v>2</v>
      </c>
      <c r="D5194" s="8"/>
      <c r="E5194" s="9"/>
      <c r="G5194" s="8"/>
      <c r="H5194" s="8"/>
    </row>
    <row r="5195" spans="1:8" x14ac:dyDescent="0.25">
      <c r="A5195" s="13">
        <v>3.4190250116388379</v>
      </c>
      <c r="B5195" s="18">
        <v>2</v>
      </c>
      <c r="D5195" s="8"/>
      <c r="E5195" s="9"/>
      <c r="G5195" s="8"/>
      <c r="H5195" s="8"/>
    </row>
    <row r="5196" spans="1:8" x14ac:dyDescent="0.25">
      <c r="A5196" s="13">
        <v>3.4181169518341159</v>
      </c>
      <c r="B5196" s="18">
        <v>8.1999999999999993</v>
      </c>
      <c r="D5196" s="8"/>
      <c r="E5196" s="9"/>
      <c r="G5196" s="8"/>
      <c r="H5196" s="8"/>
    </row>
    <row r="5197" spans="1:8" x14ac:dyDescent="0.25">
      <c r="A5197" s="13">
        <v>3.4179043179797568</v>
      </c>
      <c r="B5197" s="18">
        <v>10</v>
      </c>
      <c r="D5197" s="8"/>
      <c r="E5197" s="9"/>
      <c r="G5197" s="8"/>
      <c r="H5197" s="8"/>
    </row>
    <row r="5198" spans="1:8" x14ac:dyDescent="0.25">
      <c r="A5198" s="13">
        <v>3.417094773258766</v>
      </c>
      <c r="B5198" s="18">
        <v>6</v>
      </c>
      <c r="D5198" s="8"/>
      <c r="E5198" s="9"/>
      <c r="G5198" s="8"/>
      <c r="H5198" s="8"/>
    </row>
    <row r="5199" spans="1:8" x14ac:dyDescent="0.25">
      <c r="A5199" s="13">
        <v>3.4162602684151842</v>
      </c>
      <c r="B5199" s="18">
        <v>1</v>
      </c>
      <c r="D5199" s="8"/>
      <c r="E5199" s="9"/>
      <c r="G5199" s="8"/>
      <c r="H5199" s="8"/>
    </row>
    <row r="5200" spans="1:8" x14ac:dyDescent="0.25">
      <c r="A5200" s="13">
        <v>3.4162602684151842</v>
      </c>
      <c r="B5200" s="18">
        <v>4</v>
      </c>
      <c r="D5200" s="8"/>
      <c r="E5200" s="9"/>
      <c r="G5200" s="8"/>
      <c r="H5200" s="8"/>
    </row>
    <row r="5201" spans="1:8" x14ac:dyDescent="0.25">
      <c r="A5201" s="13">
        <v>3.4149852026451724</v>
      </c>
      <c r="B5201" s="18">
        <v>5.5</v>
      </c>
      <c r="D5201" s="8"/>
      <c r="E5201" s="9"/>
      <c r="G5201" s="8"/>
      <c r="H5201" s="8"/>
    </row>
    <row r="5202" spans="1:8" x14ac:dyDescent="0.25">
      <c r="A5202" s="13">
        <v>3.4145981985380134</v>
      </c>
      <c r="B5202" s="18">
        <v>11.5</v>
      </c>
      <c r="D5202" s="8"/>
      <c r="E5202" s="9"/>
      <c r="G5202" s="8"/>
      <c r="H5202" s="8"/>
    </row>
    <row r="5203" spans="1:8" x14ac:dyDescent="0.25">
      <c r="A5203" s="13">
        <v>3.4142071432409677</v>
      </c>
      <c r="B5203" s="18">
        <v>6.7</v>
      </c>
      <c r="D5203" s="8"/>
      <c r="E5203" s="9"/>
      <c r="G5203" s="8"/>
      <c r="H5203" s="8"/>
    </row>
    <row r="5204" spans="1:8" x14ac:dyDescent="0.25">
      <c r="A5204" s="13">
        <v>3.4135136636661665</v>
      </c>
      <c r="B5204" s="18">
        <v>17.2</v>
      </c>
      <c r="D5204" s="8"/>
      <c r="E5204" s="9"/>
      <c r="G5204" s="8"/>
      <c r="H5204" s="8"/>
    </row>
    <row r="5205" spans="1:8" x14ac:dyDescent="0.25">
      <c r="A5205" s="13">
        <v>3.4133690818361582</v>
      </c>
      <c r="B5205" s="18">
        <v>7.9</v>
      </c>
      <c r="D5205" s="8"/>
      <c r="E5205" s="9"/>
      <c r="G5205" s="8"/>
      <c r="H5205" s="8"/>
    </row>
    <row r="5206" spans="1:8" x14ac:dyDescent="0.25">
      <c r="A5206" s="13">
        <v>3.4129793838039935</v>
      </c>
      <c r="B5206" s="18">
        <v>10.5</v>
      </c>
      <c r="D5206" s="8"/>
      <c r="E5206" s="9"/>
      <c r="G5206" s="8"/>
      <c r="H5206" s="8"/>
    </row>
    <row r="5207" spans="1:8" x14ac:dyDescent="0.25">
      <c r="A5207" s="13">
        <v>3.4109453936515068</v>
      </c>
      <c r="B5207" s="18">
        <v>7</v>
      </c>
      <c r="D5207" s="8"/>
      <c r="E5207" s="9"/>
      <c r="G5207" s="8"/>
      <c r="H5207" s="8"/>
    </row>
    <row r="5208" spans="1:8" x14ac:dyDescent="0.25">
      <c r="A5208" s="13">
        <v>3.4106094539435596</v>
      </c>
      <c r="B5208" s="18">
        <v>12</v>
      </c>
      <c r="D5208" s="8"/>
      <c r="E5208" s="9"/>
      <c r="G5208" s="8"/>
      <c r="H5208" s="8"/>
    </row>
    <row r="5209" spans="1:8" x14ac:dyDescent="0.25">
      <c r="A5209" s="13">
        <v>3.4102720921525629</v>
      </c>
      <c r="B5209" s="18">
        <v>9.3000000000000007</v>
      </c>
      <c r="D5209" s="8"/>
      <c r="E5209" s="9"/>
      <c r="G5209" s="8"/>
      <c r="H5209" s="8"/>
    </row>
    <row r="5210" spans="1:8" x14ac:dyDescent="0.25">
      <c r="A5210" s="13">
        <v>3.4101651357035574</v>
      </c>
      <c r="B5210" s="18">
        <v>8</v>
      </c>
      <c r="D5210" s="8"/>
      <c r="E5210" s="9"/>
      <c r="G5210" s="8"/>
      <c r="H5210" s="8"/>
    </row>
    <row r="5211" spans="1:8" x14ac:dyDescent="0.25">
      <c r="A5211" s="13">
        <v>3.4099325540735661</v>
      </c>
      <c r="B5211" s="18">
        <v>12.5</v>
      </c>
      <c r="D5211" s="8"/>
      <c r="E5211" s="9"/>
      <c r="G5211" s="8"/>
      <c r="H5211" s="8"/>
    </row>
    <row r="5212" spans="1:8" x14ac:dyDescent="0.25">
      <c r="A5212" s="13">
        <v>3.4097270562013788</v>
      </c>
      <c r="B5212" s="18">
        <v>12.4</v>
      </c>
      <c r="D5212" s="8"/>
      <c r="E5212" s="9"/>
      <c r="G5212" s="8"/>
      <c r="H5212" s="8"/>
    </row>
    <row r="5213" spans="1:8" x14ac:dyDescent="0.25">
      <c r="A5213" s="13">
        <v>3.4097270562013788</v>
      </c>
      <c r="B5213" s="18">
        <v>0</v>
      </c>
      <c r="D5213" s="8"/>
      <c r="E5213" s="9"/>
      <c r="G5213" s="8"/>
      <c r="H5213" s="8"/>
    </row>
    <row r="5214" spans="1:8" x14ac:dyDescent="0.25">
      <c r="A5214" s="13">
        <v>3.4094615736784486</v>
      </c>
      <c r="B5214" s="18">
        <v>8</v>
      </c>
      <c r="D5214" s="8"/>
      <c r="E5214" s="9"/>
      <c r="G5214" s="8"/>
      <c r="H5214" s="8"/>
    </row>
    <row r="5215" spans="1:8" x14ac:dyDescent="0.25">
      <c r="A5215" s="13">
        <v>3.4093092052279612</v>
      </c>
      <c r="B5215" s="18">
        <v>11.3</v>
      </c>
      <c r="D5215" s="8"/>
      <c r="E5215" s="9"/>
      <c r="G5215" s="8"/>
      <c r="H5215" s="8"/>
    </row>
    <row r="5216" spans="1:8" x14ac:dyDescent="0.25">
      <c r="A5216" s="13">
        <v>3.4088582211957861</v>
      </c>
      <c r="B5216" s="18">
        <v>10</v>
      </c>
      <c r="D5216" s="8"/>
      <c r="E5216" s="9"/>
      <c r="G5216" s="8"/>
      <c r="H5216" s="8"/>
    </row>
    <row r="5217" spans="1:8" x14ac:dyDescent="0.25">
      <c r="A5217" s="13">
        <v>3.4086247424282772</v>
      </c>
      <c r="B5217" s="18">
        <v>11.4</v>
      </c>
      <c r="D5217" s="8"/>
      <c r="E5217" s="9"/>
      <c r="G5217" s="8"/>
      <c r="H5217" s="8"/>
    </row>
    <row r="5218" spans="1:8" x14ac:dyDescent="0.25">
      <c r="A5218" s="13">
        <v>3.4086247424282772</v>
      </c>
      <c r="B5218" s="18">
        <v>15.3</v>
      </c>
      <c r="D5218" s="8"/>
      <c r="E5218" s="9"/>
      <c r="G5218" s="8"/>
      <c r="H5218" s="8"/>
    </row>
    <row r="5219" spans="1:8" x14ac:dyDescent="0.25">
      <c r="A5219" s="13">
        <v>3.4079111869705025</v>
      </c>
      <c r="B5219" s="18">
        <v>8.6</v>
      </c>
      <c r="D5219" s="8"/>
      <c r="E5219" s="9"/>
      <c r="G5219" s="8"/>
      <c r="H5219" s="8"/>
    </row>
    <row r="5220" spans="1:8" x14ac:dyDescent="0.25">
      <c r="A5220" s="13">
        <v>3.4072558168289082</v>
      </c>
      <c r="B5220" s="18">
        <v>13.6</v>
      </c>
      <c r="D5220" s="8"/>
      <c r="E5220" s="9"/>
      <c r="G5220" s="8"/>
      <c r="H5220" s="8"/>
    </row>
    <row r="5221" spans="1:8" x14ac:dyDescent="0.25">
      <c r="A5221" s="13">
        <v>3.4068569412865868</v>
      </c>
      <c r="B5221" s="18">
        <v>4.4000000000000004</v>
      </c>
      <c r="D5221" s="8"/>
      <c r="E5221" s="9"/>
      <c r="G5221" s="8"/>
      <c r="H5221" s="8"/>
    </row>
    <row r="5222" spans="1:8" x14ac:dyDescent="0.25">
      <c r="A5222" s="13">
        <v>3.4064591560133382</v>
      </c>
      <c r="B5222" s="18">
        <v>6.8</v>
      </c>
      <c r="D5222" s="8"/>
      <c r="E5222" s="9"/>
      <c r="G5222" s="8"/>
      <c r="H5222" s="8"/>
    </row>
    <row r="5223" spans="1:8" x14ac:dyDescent="0.25">
      <c r="A5223" s="13">
        <v>3.4061123423217983</v>
      </c>
      <c r="B5223" s="18">
        <v>0</v>
      </c>
      <c r="D5223" s="8"/>
      <c r="E5223" s="9"/>
      <c r="G5223" s="8"/>
      <c r="H5223" s="8"/>
    </row>
    <row r="5224" spans="1:8" x14ac:dyDescent="0.25">
      <c r="A5224" s="13">
        <v>3.4060911093802178</v>
      </c>
      <c r="B5224" s="18">
        <v>2</v>
      </c>
      <c r="D5224" s="8"/>
      <c r="E5224" s="9"/>
      <c r="G5224" s="8"/>
      <c r="H5224" s="8"/>
    </row>
    <row r="5225" spans="1:8" x14ac:dyDescent="0.25">
      <c r="A5225" s="13">
        <v>3.4058055759757302</v>
      </c>
      <c r="B5225" s="18">
        <v>20.3</v>
      </c>
      <c r="D5225" s="8"/>
      <c r="E5225" s="9"/>
      <c r="G5225" s="8"/>
      <c r="H5225" s="8"/>
    </row>
    <row r="5226" spans="1:8" x14ac:dyDescent="0.25">
      <c r="A5226" s="13">
        <v>3.4058055759757302</v>
      </c>
      <c r="B5226" s="18">
        <v>6.1</v>
      </c>
      <c r="D5226" s="8"/>
      <c r="E5226" s="9"/>
      <c r="G5226" s="8"/>
      <c r="H5226" s="8"/>
    </row>
    <row r="5227" spans="1:8" x14ac:dyDescent="0.25">
      <c r="A5227" s="13">
        <v>3.4044984159005147</v>
      </c>
      <c r="B5227" s="18">
        <v>8</v>
      </c>
      <c r="D5227" s="8"/>
      <c r="E5227" s="9"/>
      <c r="G5227" s="8"/>
      <c r="H5227" s="8"/>
    </row>
    <row r="5228" spans="1:8" x14ac:dyDescent="0.25">
      <c r="A5228" s="13">
        <v>3.4042123786620651</v>
      </c>
      <c r="B5228" s="18">
        <v>17</v>
      </c>
      <c r="D5228" s="8"/>
      <c r="E5228" s="9"/>
      <c r="G5228" s="8"/>
      <c r="H5228" s="8"/>
    </row>
    <row r="5229" spans="1:8" x14ac:dyDescent="0.25">
      <c r="A5229" s="13">
        <v>3.4041848584901304</v>
      </c>
      <c r="B5229" s="18">
        <v>7.5</v>
      </c>
      <c r="D5229" s="8"/>
      <c r="E5229" s="9"/>
      <c r="G5229" s="8"/>
      <c r="H5229" s="8"/>
    </row>
    <row r="5230" spans="1:8" x14ac:dyDescent="0.25">
      <c r="A5230" s="13">
        <v>3.4038657876498686</v>
      </c>
      <c r="B5230" s="18">
        <v>11</v>
      </c>
      <c r="D5230" s="8"/>
      <c r="E5230" s="9"/>
      <c r="G5230" s="8"/>
      <c r="H5230" s="8"/>
    </row>
    <row r="5231" spans="1:8" x14ac:dyDescent="0.25">
      <c r="A5231" s="13">
        <v>3.4038335028304862</v>
      </c>
      <c r="B5231" s="18">
        <v>2.2999999999999998</v>
      </c>
      <c r="D5231" s="8"/>
      <c r="E5231" s="9"/>
      <c r="G5231" s="8"/>
      <c r="H5231" s="8"/>
    </row>
    <row r="5232" spans="1:8" x14ac:dyDescent="0.25">
      <c r="A5232" s="13">
        <v>3.4034266770649162</v>
      </c>
      <c r="B5232" s="18">
        <v>9.6999999999999993</v>
      </c>
      <c r="D5232" s="8"/>
      <c r="E5232" s="9"/>
      <c r="G5232" s="8"/>
      <c r="H5232" s="8"/>
    </row>
    <row r="5233" spans="1:8" x14ac:dyDescent="0.25">
      <c r="A5233" s="13">
        <v>3.4031799203978412</v>
      </c>
      <c r="B5233" s="18">
        <v>5.8</v>
      </c>
      <c r="D5233" s="8"/>
      <c r="E5233" s="9"/>
      <c r="G5233" s="8"/>
      <c r="H5233" s="8"/>
    </row>
    <row r="5234" spans="1:8" x14ac:dyDescent="0.25">
      <c r="A5234" s="13">
        <v>3.4031799203978412</v>
      </c>
      <c r="B5234" s="18">
        <v>13.5</v>
      </c>
      <c r="D5234" s="8"/>
      <c r="E5234" s="9"/>
      <c r="G5234" s="8"/>
      <c r="H5234" s="8"/>
    </row>
    <row r="5235" spans="1:8" x14ac:dyDescent="0.25">
      <c r="A5235" s="13">
        <v>3.4031799203978412</v>
      </c>
      <c r="B5235" s="18">
        <v>15</v>
      </c>
      <c r="D5235" s="8"/>
      <c r="E5235" s="9"/>
      <c r="G5235" s="8"/>
      <c r="H5235" s="8"/>
    </row>
    <row r="5236" spans="1:8" x14ac:dyDescent="0.25">
      <c r="A5236" s="13">
        <v>3.4031490400308018</v>
      </c>
      <c r="B5236" s="18">
        <v>5.5</v>
      </c>
      <c r="D5236" s="8"/>
      <c r="E5236" s="9"/>
      <c r="G5236" s="8"/>
      <c r="H5236" s="8"/>
    </row>
    <row r="5237" spans="1:8" x14ac:dyDescent="0.25">
      <c r="A5237" s="13">
        <v>3.4028066414790907</v>
      </c>
      <c r="B5237" s="18">
        <v>6.1</v>
      </c>
      <c r="D5237" s="8"/>
      <c r="E5237" s="9"/>
      <c r="G5237" s="8"/>
      <c r="H5237" s="8"/>
    </row>
    <row r="5238" spans="1:8" x14ac:dyDescent="0.25">
      <c r="A5238" s="13">
        <v>3.4027703348883667</v>
      </c>
      <c r="B5238" s="18">
        <v>4.5</v>
      </c>
      <c r="D5238" s="8"/>
      <c r="E5238" s="9"/>
      <c r="G5238" s="8"/>
      <c r="H5238" s="8"/>
    </row>
    <row r="5239" spans="1:8" x14ac:dyDescent="0.25">
      <c r="A5239" s="13">
        <v>3.4026089387955598</v>
      </c>
      <c r="B5239" s="18">
        <v>6.1</v>
      </c>
      <c r="D5239" s="8"/>
      <c r="E5239" s="9"/>
      <c r="G5239" s="8"/>
      <c r="H5239" s="8"/>
    </row>
    <row r="5240" spans="1:8" x14ac:dyDescent="0.25">
      <c r="A5240" s="13">
        <v>3.401884095750082</v>
      </c>
      <c r="B5240" s="18">
        <v>17</v>
      </c>
      <c r="D5240" s="8"/>
      <c r="E5240" s="9"/>
      <c r="G5240" s="8"/>
      <c r="H5240" s="8"/>
    </row>
    <row r="5241" spans="1:8" x14ac:dyDescent="0.25">
      <c r="A5241" s="13">
        <v>3.4017223914022492</v>
      </c>
      <c r="B5241" s="18">
        <v>7.4</v>
      </c>
      <c r="D5241" s="8"/>
      <c r="E5241" s="9"/>
      <c r="G5241" s="8"/>
      <c r="H5241" s="8"/>
    </row>
    <row r="5242" spans="1:8" x14ac:dyDescent="0.25">
      <c r="A5242" s="13">
        <v>3.4008458711673435</v>
      </c>
      <c r="B5242" s="18">
        <v>7</v>
      </c>
      <c r="D5242" s="8"/>
      <c r="E5242" s="9"/>
      <c r="G5242" s="8"/>
      <c r="H5242" s="8"/>
    </row>
    <row r="5243" spans="1:8" x14ac:dyDescent="0.25">
      <c r="A5243" s="13">
        <v>3.4008458711673435</v>
      </c>
      <c r="B5243" s="18">
        <v>11.2</v>
      </c>
      <c r="D5243" s="8"/>
      <c r="E5243" s="9"/>
      <c r="G5243" s="8"/>
      <c r="H5243" s="8"/>
    </row>
    <row r="5244" spans="1:8" x14ac:dyDescent="0.25">
      <c r="A5244" s="13">
        <v>3.4005769356748656</v>
      </c>
      <c r="B5244" s="18">
        <v>3.9</v>
      </c>
      <c r="D5244" s="8"/>
      <c r="E5244" s="9"/>
      <c r="G5244" s="8"/>
      <c r="H5244" s="8"/>
    </row>
    <row r="5245" spans="1:8" x14ac:dyDescent="0.25">
      <c r="A5245" s="13">
        <v>3.4003152673520307</v>
      </c>
      <c r="B5245" s="18">
        <v>12.9</v>
      </c>
      <c r="D5245" s="8"/>
      <c r="E5245" s="9"/>
      <c r="G5245" s="8"/>
      <c r="H5245" s="8"/>
    </row>
    <row r="5246" spans="1:8" x14ac:dyDescent="0.25">
      <c r="A5246" s="13">
        <v>3.3999233556372577</v>
      </c>
      <c r="B5246" s="18">
        <v>13</v>
      </c>
      <c r="D5246" s="8"/>
      <c r="E5246" s="9"/>
      <c r="G5246" s="8"/>
      <c r="H5246" s="8"/>
    </row>
    <row r="5247" spans="1:8" x14ac:dyDescent="0.25">
      <c r="A5247" s="13">
        <v>3.3998163860513326</v>
      </c>
      <c r="B5247" s="18">
        <v>7.5</v>
      </c>
      <c r="D5247" s="8"/>
      <c r="E5247" s="9"/>
      <c r="G5247" s="8"/>
      <c r="H5247" s="8"/>
    </row>
    <row r="5248" spans="1:8" x14ac:dyDescent="0.25">
      <c r="A5248" s="13">
        <v>3.3996117053269219</v>
      </c>
      <c r="B5248" s="18">
        <v>9</v>
      </c>
      <c r="D5248" s="8"/>
      <c r="E5248" s="9"/>
      <c r="G5248" s="8"/>
      <c r="H5248" s="8"/>
    </row>
    <row r="5249" spans="1:8" x14ac:dyDescent="0.25">
      <c r="A5249" s="13">
        <v>3.3989627480687781</v>
      </c>
      <c r="B5249" s="18">
        <v>2.9</v>
      </c>
      <c r="D5249" s="8"/>
      <c r="E5249" s="9"/>
      <c r="G5249" s="8"/>
      <c r="H5249" s="8"/>
    </row>
    <row r="5250" spans="1:8" x14ac:dyDescent="0.25">
      <c r="A5250" s="13">
        <v>3.3989169637269803</v>
      </c>
      <c r="B5250" s="18">
        <v>6.8</v>
      </c>
      <c r="D5250" s="8"/>
      <c r="E5250" s="9"/>
      <c r="G5250" s="8"/>
      <c r="H5250" s="8"/>
    </row>
    <row r="5251" spans="1:8" x14ac:dyDescent="0.25">
      <c r="A5251" s="13">
        <v>3.3989081433018122</v>
      </c>
      <c r="B5251" s="18">
        <v>11.5</v>
      </c>
      <c r="D5251" s="8"/>
      <c r="E5251" s="9"/>
      <c r="G5251" s="8"/>
      <c r="H5251" s="8"/>
    </row>
    <row r="5252" spans="1:8" x14ac:dyDescent="0.25">
      <c r="A5252" s="13">
        <v>3.3986161955620413</v>
      </c>
      <c r="B5252" s="18">
        <v>9.5</v>
      </c>
      <c r="D5252" s="8"/>
      <c r="E5252" s="9"/>
      <c r="G5252" s="8"/>
      <c r="H5252" s="8"/>
    </row>
    <row r="5253" spans="1:8" x14ac:dyDescent="0.25">
      <c r="A5253" s="13">
        <v>3.3985202474487739</v>
      </c>
      <c r="B5253" s="18">
        <v>7.2</v>
      </c>
      <c r="D5253" s="8"/>
      <c r="E5253" s="9"/>
      <c r="G5253" s="8"/>
      <c r="H5253" s="8"/>
    </row>
    <row r="5254" spans="1:8" x14ac:dyDescent="0.25">
      <c r="A5254" s="13">
        <v>3.3981526651715663</v>
      </c>
      <c r="B5254" s="18">
        <v>9</v>
      </c>
      <c r="D5254" s="8"/>
      <c r="E5254" s="9"/>
      <c r="G5254" s="8"/>
      <c r="H5254" s="8"/>
    </row>
    <row r="5255" spans="1:8" x14ac:dyDescent="0.25">
      <c r="A5255" s="13">
        <v>3.3968060621736789</v>
      </c>
      <c r="B5255" s="18">
        <v>10.1</v>
      </c>
      <c r="D5255" s="8"/>
      <c r="E5255" s="9"/>
      <c r="G5255" s="8"/>
      <c r="H5255" s="8"/>
    </row>
    <row r="5256" spans="1:8" x14ac:dyDescent="0.25">
      <c r="A5256" s="13">
        <v>3.3966554554492165</v>
      </c>
      <c r="B5256" s="18">
        <v>15.5</v>
      </c>
      <c r="D5256" s="8"/>
      <c r="E5256" s="9"/>
      <c r="G5256" s="8"/>
      <c r="H5256" s="8"/>
    </row>
    <row r="5257" spans="1:8" x14ac:dyDescent="0.25">
      <c r="A5257" s="13">
        <v>3.3966297451874952</v>
      </c>
      <c r="B5257" s="18">
        <v>2</v>
      </c>
      <c r="D5257" s="8"/>
      <c r="E5257" s="9"/>
      <c r="G5257" s="8"/>
      <c r="H5257" s="8"/>
    </row>
    <row r="5258" spans="1:8" x14ac:dyDescent="0.25">
      <c r="A5258" s="13">
        <v>3.3962186967539232</v>
      </c>
      <c r="B5258" s="18">
        <v>5.9</v>
      </c>
      <c r="D5258" s="8"/>
      <c r="E5258" s="9"/>
      <c r="G5258" s="8"/>
      <c r="H5258" s="8"/>
    </row>
    <row r="5259" spans="1:8" x14ac:dyDescent="0.25">
      <c r="A5259" s="13">
        <v>3.3960670326407016</v>
      </c>
      <c r="B5259" s="18">
        <v>7</v>
      </c>
      <c r="D5259" s="8"/>
      <c r="E5259" s="9"/>
      <c r="G5259" s="8"/>
      <c r="H5259" s="8"/>
    </row>
    <row r="5260" spans="1:8" x14ac:dyDescent="0.25">
      <c r="A5260" s="13">
        <v>3.3944315561019867</v>
      </c>
      <c r="B5260" s="18">
        <v>10.7</v>
      </c>
      <c r="D5260" s="8"/>
      <c r="E5260" s="9"/>
      <c r="G5260" s="8"/>
      <c r="H5260" s="8"/>
    </row>
    <row r="5261" spans="1:8" x14ac:dyDescent="0.25">
      <c r="A5261" s="13">
        <v>3.3927819281021767</v>
      </c>
      <c r="B5261" s="18">
        <v>11</v>
      </c>
      <c r="D5261" s="8"/>
      <c r="E5261" s="9"/>
      <c r="G5261" s="8"/>
      <c r="H5261" s="8"/>
    </row>
    <row r="5262" spans="1:8" x14ac:dyDescent="0.25">
      <c r="A5262" s="13">
        <v>3.3926210074565151</v>
      </c>
      <c r="B5262" s="18">
        <v>8.3000000000000007</v>
      </c>
      <c r="D5262" s="8"/>
      <c r="E5262" s="9"/>
      <c r="G5262" s="8"/>
      <c r="H5262" s="8"/>
    </row>
    <row r="5263" spans="1:8" x14ac:dyDescent="0.25">
      <c r="A5263" s="13">
        <v>3.3925760850758309</v>
      </c>
      <c r="B5263" s="18">
        <v>8.6</v>
      </c>
      <c r="D5263" s="8"/>
      <c r="E5263" s="9"/>
      <c r="G5263" s="8"/>
      <c r="H5263" s="8"/>
    </row>
    <row r="5264" spans="1:8" x14ac:dyDescent="0.25">
      <c r="A5264" s="13">
        <v>3.3922629617139304</v>
      </c>
      <c r="B5264" s="18">
        <v>13.5</v>
      </c>
      <c r="D5264" s="8"/>
      <c r="E5264" s="9"/>
      <c r="G5264" s="8"/>
      <c r="H5264" s="8"/>
    </row>
    <row r="5265" spans="1:8" x14ac:dyDescent="0.25">
      <c r="A5265" s="13">
        <v>3.3922359346007314</v>
      </c>
      <c r="B5265" s="18">
        <v>8.4</v>
      </c>
      <c r="D5265" s="8"/>
      <c r="E5265" s="9"/>
      <c r="G5265" s="8"/>
      <c r="H5265" s="8"/>
    </row>
    <row r="5266" spans="1:8" x14ac:dyDescent="0.25">
      <c r="A5266" s="13">
        <v>3.3919783412939148</v>
      </c>
      <c r="B5266" s="18">
        <v>8.4</v>
      </c>
      <c r="D5266" s="8"/>
      <c r="E5266" s="9"/>
      <c r="G5266" s="8"/>
      <c r="H5266" s="8"/>
    </row>
    <row r="5267" spans="1:8" x14ac:dyDescent="0.25">
      <c r="A5267" s="13">
        <v>3.3918725230507225</v>
      </c>
      <c r="B5267" s="18">
        <v>22</v>
      </c>
      <c r="D5267" s="8"/>
      <c r="E5267" s="9"/>
      <c r="G5267" s="8"/>
      <c r="H5267" s="8"/>
    </row>
    <row r="5268" spans="1:8" x14ac:dyDescent="0.25">
      <c r="A5268" s="13">
        <v>3.3917215851321627</v>
      </c>
      <c r="B5268" s="18">
        <v>14</v>
      </c>
      <c r="D5268" s="8"/>
      <c r="E5268" s="9"/>
      <c r="G5268" s="8"/>
      <c r="H5268" s="8"/>
    </row>
    <row r="5269" spans="1:8" x14ac:dyDescent="0.25">
      <c r="A5269" s="13">
        <v>3.3917215851321627</v>
      </c>
      <c r="B5269" s="18">
        <v>15.5</v>
      </c>
      <c r="D5269" s="8"/>
      <c r="E5269" s="9"/>
      <c r="G5269" s="8"/>
      <c r="H5269" s="8"/>
    </row>
    <row r="5270" spans="1:8" x14ac:dyDescent="0.25">
      <c r="A5270" s="13">
        <v>3.3915351644683365</v>
      </c>
      <c r="B5270" s="18">
        <v>5</v>
      </c>
      <c r="D5270" s="8"/>
      <c r="E5270" s="9"/>
      <c r="G5270" s="8"/>
      <c r="H5270" s="8"/>
    </row>
    <row r="5271" spans="1:8" x14ac:dyDescent="0.25">
      <c r="A5271" s="13">
        <v>3.3908221628078108</v>
      </c>
      <c r="B5271" s="18">
        <v>3.4</v>
      </c>
      <c r="D5271" s="8"/>
      <c r="E5271" s="9"/>
      <c r="G5271" s="8"/>
      <c r="H5271" s="8"/>
    </row>
    <row r="5272" spans="1:8" x14ac:dyDescent="0.25">
      <c r="A5272" s="13">
        <v>3.3908221628078108</v>
      </c>
      <c r="B5272" s="18">
        <v>3.8</v>
      </c>
      <c r="D5272" s="8"/>
      <c r="E5272" s="9"/>
      <c r="G5272" s="8"/>
      <c r="H5272" s="8"/>
    </row>
    <row r="5273" spans="1:8" x14ac:dyDescent="0.25">
      <c r="A5273" s="13">
        <v>3.3903428647552012</v>
      </c>
      <c r="B5273" s="18">
        <v>11</v>
      </c>
      <c r="D5273" s="8"/>
      <c r="E5273" s="9"/>
      <c r="G5273" s="8"/>
      <c r="H5273" s="8"/>
    </row>
    <row r="5274" spans="1:8" x14ac:dyDescent="0.25">
      <c r="A5274" s="13">
        <v>3.3901196550731361</v>
      </c>
      <c r="B5274" s="18">
        <v>6.5</v>
      </c>
      <c r="D5274" s="8"/>
      <c r="E5274" s="9"/>
      <c r="G5274" s="8"/>
      <c r="H5274" s="8"/>
    </row>
    <row r="5275" spans="1:8" x14ac:dyDescent="0.25">
      <c r="A5275" s="13">
        <v>3.3900795699771482</v>
      </c>
      <c r="B5275" s="18">
        <v>8.9</v>
      </c>
      <c r="D5275" s="8"/>
      <c r="E5275" s="9"/>
      <c r="G5275" s="8"/>
      <c r="H5275" s="8"/>
    </row>
    <row r="5276" spans="1:8" x14ac:dyDescent="0.25">
      <c r="A5276" s="13">
        <v>3.3899669254652953</v>
      </c>
      <c r="B5276" s="18">
        <v>6</v>
      </c>
      <c r="D5276" s="8"/>
      <c r="E5276" s="9"/>
      <c r="G5276" s="8"/>
      <c r="H5276" s="8"/>
    </row>
    <row r="5277" spans="1:8" x14ac:dyDescent="0.25">
      <c r="A5277" s="13">
        <v>3.3893530145429973</v>
      </c>
      <c r="B5277" s="18">
        <v>3</v>
      </c>
      <c r="D5277" s="8"/>
      <c r="E5277" s="9"/>
      <c r="G5277" s="8"/>
      <c r="H5277" s="8"/>
    </row>
    <row r="5278" spans="1:8" x14ac:dyDescent="0.25">
      <c r="A5278" s="13">
        <v>3.3893162437830173</v>
      </c>
      <c r="B5278" s="18">
        <v>7.5</v>
      </c>
      <c r="D5278" s="8"/>
      <c r="E5278" s="9"/>
      <c r="G5278" s="8"/>
      <c r="H5278" s="8"/>
    </row>
    <row r="5279" spans="1:8" x14ac:dyDescent="0.25">
      <c r="A5279" s="13">
        <v>3.3887753212374294</v>
      </c>
      <c r="B5279" s="18">
        <v>9.9</v>
      </c>
      <c r="D5279" s="8"/>
      <c r="E5279" s="9"/>
      <c r="G5279" s="8"/>
      <c r="H5279" s="8"/>
    </row>
    <row r="5280" spans="1:8" x14ac:dyDescent="0.25">
      <c r="A5280" s="13">
        <v>3.3880908584377449</v>
      </c>
      <c r="B5280" s="18">
        <v>1.6</v>
      </c>
      <c r="D5280" s="8"/>
      <c r="E5280" s="9"/>
      <c r="G5280" s="8"/>
      <c r="H5280" s="8"/>
    </row>
    <row r="5281" spans="1:8" x14ac:dyDescent="0.25">
      <c r="A5281" s="13">
        <v>3.3872244735104013</v>
      </c>
      <c r="B5281" s="18">
        <v>5</v>
      </c>
      <c r="D5281" s="8"/>
      <c r="E5281" s="9"/>
      <c r="G5281" s="8"/>
      <c r="H5281" s="8"/>
    </row>
    <row r="5282" spans="1:8" x14ac:dyDescent="0.25">
      <c r="A5282" s="13">
        <v>3.3872244735104013</v>
      </c>
      <c r="B5282" s="18">
        <v>6.3</v>
      </c>
      <c r="D5282" s="8"/>
      <c r="E5282" s="9"/>
      <c r="G5282" s="8"/>
      <c r="H5282" s="8"/>
    </row>
    <row r="5283" spans="1:8" x14ac:dyDescent="0.25">
      <c r="A5283" s="13">
        <v>3.3868517548850963</v>
      </c>
      <c r="B5283" s="18">
        <v>10.5</v>
      </c>
      <c r="D5283" s="8"/>
      <c r="E5283" s="9"/>
      <c r="G5283" s="8"/>
      <c r="H5283" s="8"/>
    </row>
    <row r="5284" spans="1:8" x14ac:dyDescent="0.25">
      <c r="A5284" s="13">
        <v>3.3857444215099712</v>
      </c>
      <c r="B5284" s="18">
        <v>10</v>
      </c>
      <c r="D5284" s="8"/>
      <c r="E5284" s="9"/>
      <c r="G5284" s="8"/>
      <c r="H5284" s="8"/>
    </row>
    <row r="5285" spans="1:8" x14ac:dyDescent="0.25">
      <c r="A5285" s="13">
        <v>3.3855404648247411</v>
      </c>
      <c r="B5285" s="18">
        <v>5.8</v>
      </c>
      <c r="D5285" s="8"/>
      <c r="E5285" s="9"/>
      <c r="G5285" s="8"/>
      <c r="H5285" s="8"/>
    </row>
    <row r="5286" spans="1:8" x14ac:dyDescent="0.25">
      <c r="A5286" s="13">
        <v>3.3854256288616971</v>
      </c>
      <c r="B5286" s="18">
        <v>19.2</v>
      </c>
      <c r="D5286" s="8"/>
      <c r="E5286" s="9"/>
      <c r="G5286" s="8"/>
      <c r="H5286" s="8"/>
    </row>
    <row r="5287" spans="1:8" x14ac:dyDescent="0.25">
      <c r="A5287" s="13">
        <v>3.3853599366916263</v>
      </c>
      <c r="B5287" s="18">
        <v>18</v>
      </c>
      <c r="D5287" s="8"/>
      <c r="E5287" s="9"/>
      <c r="G5287" s="8"/>
      <c r="H5287" s="8"/>
    </row>
    <row r="5288" spans="1:8" x14ac:dyDescent="0.25">
      <c r="A5288" s="13">
        <v>3.3848647869253674</v>
      </c>
      <c r="B5288" s="18">
        <v>9.9</v>
      </c>
      <c r="D5288" s="8"/>
      <c r="E5288" s="9"/>
      <c r="G5288" s="8"/>
      <c r="H5288" s="8"/>
    </row>
    <row r="5289" spans="1:8" x14ac:dyDescent="0.25">
      <c r="A5289" s="13">
        <v>3.3842571920123956</v>
      </c>
      <c r="B5289" s="18">
        <v>7</v>
      </c>
      <c r="D5289" s="8"/>
      <c r="E5289" s="9"/>
      <c r="G5289" s="8"/>
      <c r="H5289" s="8"/>
    </row>
    <row r="5290" spans="1:8" x14ac:dyDescent="0.25">
      <c r="A5290" s="13">
        <v>3.3840133336937375</v>
      </c>
      <c r="B5290" s="18">
        <v>22</v>
      </c>
      <c r="D5290" s="8"/>
      <c r="E5290" s="9"/>
      <c r="G5290" s="8"/>
      <c r="H5290" s="8"/>
    </row>
    <row r="5291" spans="1:8" x14ac:dyDescent="0.25">
      <c r="A5291" s="13">
        <v>3.3835871744275283</v>
      </c>
      <c r="B5291" s="18">
        <v>7.9</v>
      </c>
      <c r="D5291" s="8"/>
      <c r="E5291" s="9"/>
      <c r="G5291" s="8"/>
      <c r="H5291" s="8"/>
    </row>
    <row r="5292" spans="1:8" x14ac:dyDescent="0.25">
      <c r="A5292" s="13">
        <v>3.3826262010749502</v>
      </c>
      <c r="B5292" s="18">
        <v>4.9000000000000004</v>
      </c>
      <c r="D5292" s="8"/>
      <c r="E5292" s="9"/>
      <c r="G5292" s="8"/>
      <c r="H5292" s="8"/>
    </row>
    <row r="5293" spans="1:8" x14ac:dyDescent="0.25">
      <c r="A5293" s="13">
        <v>3.3813460030300191</v>
      </c>
      <c r="B5293" s="18">
        <v>7</v>
      </c>
      <c r="D5293" s="8"/>
      <c r="E5293" s="9"/>
      <c r="G5293" s="8"/>
      <c r="H5293" s="8"/>
    </row>
    <row r="5294" spans="1:8" x14ac:dyDescent="0.25">
      <c r="A5294" s="13">
        <v>3.3813201276979608</v>
      </c>
      <c r="B5294" s="18">
        <v>22</v>
      </c>
      <c r="D5294" s="8"/>
      <c r="E5294" s="9"/>
      <c r="G5294" s="8"/>
      <c r="H5294" s="8"/>
    </row>
    <row r="5295" spans="1:8" x14ac:dyDescent="0.25">
      <c r="A5295" s="13">
        <v>3.3806182057844256</v>
      </c>
      <c r="B5295" s="18">
        <v>4.8</v>
      </c>
      <c r="D5295" s="8"/>
      <c r="E5295" s="9"/>
      <c r="G5295" s="8"/>
      <c r="H5295" s="8"/>
    </row>
    <row r="5296" spans="1:8" x14ac:dyDescent="0.25">
      <c r="A5296" s="13">
        <v>3.3803159545090153</v>
      </c>
      <c r="B5296" s="18">
        <v>9.5</v>
      </c>
      <c r="D5296" s="8"/>
      <c r="E5296" s="9"/>
      <c r="G5296" s="8"/>
      <c r="H5296" s="8"/>
    </row>
    <row r="5297" spans="1:8" x14ac:dyDescent="0.25">
      <c r="A5297" s="13">
        <v>3.3796623744714065</v>
      </c>
      <c r="B5297" s="18">
        <v>5.4</v>
      </c>
      <c r="D5297" s="8"/>
      <c r="E5297" s="9"/>
      <c r="G5297" s="8"/>
      <c r="H5297" s="8"/>
    </row>
    <row r="5298" spans="1:8" x14ac:dyDescent="0.25">
      <c r="A5298" s="13">
        <v>3.3796623744714065</v>
      </c>
      <c r="B5298" s="18">
        <v>20.100000000000001</v>
      </c>
      <c r="D5298" s="8"/>
      <c r="E5298" s="9"/>
      <c r="G5298" s="8"/>
      <c r="H5298" s="8"/>
    </row>
    <row r="5299" spans="1:8" x14ac:dyDescent="0.25">
      <c r="A5299" s="13">
        <v>3.3796623744714065</v>
      </c>
      <c r="B5299" s="18">
        <v>7.3</v>
      </c>
      <c r="D5299" s="8"/>
      <c r="E5299" s="9"/>
      <c r="G5299" s="8"/>
      <c r="H5299" s="8"/>
    </row>
    <row r="5300" spans="1:8" x14ac:dyDescent="0.25">
      <c r="A5300" s="13">
        <v>3.379008794433799</v>
      </c>
      <c r="B5300" s="18">
        <v>9.5</v>
      </c>
      <c r="D5300" s="8"/>
      <c r="E5300" s="9"/>
      <c r="G5300" s="8"/>
      <c r="H5300" s="8"/>
    </row>
    <row r="5301" spans="1:8" x14ac:dyDescent="0.25">
      <c r="A5301" s="13">
        <v>3.378894528984199</v>
      </c>
      <c r="B5301" s="18">
        <v>7.3</v>
      </c>
      <c r="D5301" s="8"/>
      <c r="E5301" s="9"/>
      <c r="G5301" s="8"/>
      <c r="H5301" s="8"/>
    </row>
    <row r="5302" spans="1:8" x14ac:dyDescent="0.25">
      <c r="A5302" s="13">
        <v>3.378626921702184</v>
      </c>
      <c r="B5302" s="18">
        <v>9</v>
      </c>
      <c r="D5302" s="8"/>
      <c r="E5302" s="9"/>
      <c r="G5302" s="8"/>
      <c r="H5302" s="8"/>
    </row>
    <row r="5303" spans="1:8" x14ac:dyDescent="0.25">
      <c r="A5303" s="13">
        <v>3.378626921702184</v>
      </c>
      <c r="B5303" s="18">
        <v>10.199999999999999</v>
      </c>
      <c r="D5303" s="8"/>
      <c r="E5303" s="9"/>
      <c r="G5303" s="8"/>
      <c r="H5303" s="8"/>
    </row>
    <row r="5304" spans="1:8" x14ac:dyDescent="0.25">
      <c r="A5304" s="13">
        <v>3.3785048445736505</v>
      </c>
      <c r="B5304" s="18">
        <v>9.1</v>
      </c>
      <c r="D5304" s="8"/>
      <c r="E5304" s="9"/>
      <c r="G5304" s="8"/>
      <c r="H5304" s="8"/>
    </row>
    <row r="5305" spans="1:8" x14ac:dyDescent="0.25">
      <c r="A5305" s="13">
        <v>3.3784187896586886</v>
      </c>
      <c r="B5305" s="18">
        <v>10.6</v>
      </c>
      <c r="D5305" s="8"/>
      <c r="E5305" s="9"/>
      <c r="G5305" s="8"/>
      <c r="H5305" s="8"/>
    </row>
    <row r="5306" spans="1:8" x14ac:dyDescent="0.25">
      <c r="A5306" s="13">
        <v>3.3780767907148417</v>
      </c>
      <c r="B5306" s="18">
        <v>4.0999999999999996</v>
      </c>
      <c r="D5306" s="8"/>
      <c r="E5306" s="9"/>
      <c r="G5306" s="8"/>
      <c r="H5306" s="8"/>
    </row>
    <row r="5307" spans="1:8" x14ac:dyDescent="0.25">
      <c r="A5307" s="13">
        <v>3.3780767907148417</v>
      </c>
      <c r="B5307" s="18">
        <v>4</v>
      </c>
      <c r="D5307" s="8"/>
      <c r="E5307" s="9"/>
      <c r="G5307" s="8"/>
      <c r="H5307" s="8"/>
    </row>
    <row r="5308" spans="1:8" x14ac:dyDescent="0.25">
      <c r="A5308" s="13">
        <v>3.3780606786994287</v>
      </c>
      <c r="B5308" s="18">
        <v>7.3</v>
      </c>
      <c r="D5308" s="8"/>
      <c r="E5308" s="9"/>
      <c r="G5308" s="8"/>
      <c r="H5308" s="8"/>
    </row>
    <row r="5309" spans="1:8" x14ac:dyDescent="0.25">
      <c r="A5309" s="13">
        <v>3.3780403472862077</v>
      </c>
      <c r="B5309" s="18">
        <v>10.199999999999999</v>
      </c>
      <c r="D5309" s="8"/>
      <c r="E5309" s="9"/>
      <c r="G5309" s="8"/>
      <c r="H5309" s="8"/>
    </row>
    <row r="5310" spans="1:8" x14ac:dyDescent="0.25">
      <c r="A5310" s="13">
        <v>3.3780031642585455</v>
      </c>
      <c r="B5310" s="18">
        <v>7.5</v>
      </c>
      <c r="D5310" s="8"/>
      <c r="E5310" s="9"/>
      <c r="G5310" s="8"/>
      <c r="H5310" s="8"/>
    </row>
    <row r="5311" spans="1:8" x14ac:dyDescent="0.25">
      <c r="A5311" s="13">
        <v>3.3778213343120598</v>
      </c>
      <c r="B5311" s="18">
        <v>4.7</v>
      </c>
      <c r="D5311" s="8"/>
      <c r="E5311" s="9"/>
      <c r="G5311" s="8"/>
      <c r="H5311" s="8"/>
    </row>
    <row r="5312" spans="1:8" x14ac:dyDescent="0.25">
      <c r="A5312" s="13">
        <v>3.3773308279425267</v>
      </c>
      <c r="B5312" s="18">
        <v>6</v>
      </c>
      <c r="D5312" s="8"/>
      <c r="E5312" s="9"/>
      <c r="G5312" s="8"/>
      <c r="H5312" s="8"/>
    </row>
    <row r="5313" spans="1:8" x14ac:dyDescent="0.25">
      <c r="A5313" s="13">
        <v>3.3772994135993253</v>
      </c>
      <c r="B5313" s="18">
        <v>5.4</v>
      </c>
      <c r="D5313" s="8"/>
      <c r="E5313" s="9"/>
      <c r="G5313" s="8"/>
      <c r="H5313" s="8"/>
    </row>
    <row r="5314" spans="1:8" x14ac:dyDescent="0.25">
      <c r="A5314" s="13">
        <v>3.3764549908431101</v>
      </c>
      <c r="B5314" s="18">
        <v>7.5</v>
      </c>
      <c r="D5314" s="8"/>
      <c r="E5314" s="9"/>
      <c r="G5314" s="8"/>
      <c r="H5314" s="8"/>
    </row>
    <row r="5315" spans="1:8" x14ac:dyDescent="0.25">
      <c r="A5315" s="13">
        <v>3.3754941771095077</v>
      </c>
      <c r="B5315" s="18">
        <v>17.899999999999999</v>
      </c>
      <c r="D5315" s="8"/>
      <c r="E5315" s="9"/>
      <c r="G5315" s="8"/>
      <c r="H5315" s="8"/>
    </row>
    <row r="5316" spans="1:8" x14ac:dyDescent="0.25">
      <c r="A5316" s="13">
        <v>3.3748058376374135</v>
      </c>
      <c r="B5316" s="18">
        <v>1</v>
      </c>
      <c r="D5316" s="8"/>
      <c r="E5316" s="9"/>
      <c r="G5316" s="8"/>
      <c r="H5316" s="8"/>
    </row>
    <row r="5317" spans="1:8" x14ac:dyDescent="0.25">
      <c r="A5317" s="13">
        <v>3.374632560969471</v>
      </c>
      <c r="B5317" s="18">
        <v>13</v>
      </c>
      <c r="D5317" s="8"/>
      <c r="E5317" s="9"/>
      <c r="G5317" s="8"/>
      <c r="H5317" s="8"/>
    </row>
    <row r="5318" spans="1:8" x14ac:dyDescent="0.25">
      <c r="A5318" s="13">
        <v>3.3742834724229964</v>
      </c>
      <c r="B5318" s="18">
        <v>5.2</v>
      </c>
      <c r="D5318" s="8"/>
      <c r="E5318" s="9"/>
      <c r="G5318" s="8"/>
      <c r="H5318" s="8"/>
    </row>
    <row r="5319" spans="1:8" x14ac:dyDescent="0.25">
      <c r="A5319" s="13">
        <v>3.3740680305740787</v>
      </c>
      <c r="B5319" s="18">
        <v>10.5</v>
      </c>
      <c r="D5319" s="8"/>
      <c r="E5319" s="9"/>
      <c r="G5319" s="8"/>
      <c r="H5319" s="8"/>
    </row>
    <row r="5320" spans="1:8" x14ac:dyDescent="0.25">
      <c r="A5320" s="13">
        <v>3.3739774409017471</v>
      </c>
      <c r="B5320" s="18">
        <v>2</v>
      </c>
      <c r="D5320" s="8"/>
      <c r="E5320" s="9"/>
      <c r="G5320" s="8"/>
      <c r="H5320" s="8"/>
    </row>
    <row r="5321" spans="1:8" x14ac:dyDescent="0.25">
      <c r="A5321" s="13">
        <v>3.3737801541329344</v>
      </c>
      <c r="B5321" s="18">
        <v>4.5</v>
      </c>
      <c r="D5321" s="8"/>
      <c r="E5321" s="9"/>
      <c r="G5321" s="8"/>
      <c r="H5321" s="8"/>
    </row>
    <row r="5322" spans="1:8" x14ac:dyDescent="0.25">
      <c r="A5322" s="13">
        <v>3.3737331386451186</v>
      </c>
      <c r="B5322" s="18">
        <v>6.9</v>
      </c>
      <c r="D5322" s="8"/>
      <c r="E5322" s="9"/>
      <c r="G5322" s="8"/>
      <c r="H5322" s="8"/>
    </row>
    <row r="5323" spans="1:8" x14ac:dyDescent="0.25">
      <c r="A5323" s="13">
        <v>3.3728337163207667</v>
      </c>
      <c r="B5323" s="18">
        <v>4.5</v>
      </c>
      <c r="D5323" s="8"/>
      <c r="E5323" s="9"/>
      <c r="G5323" s="8"/>
      <c r="H5323" s="8"/>
    </row>
    <row r="5324" spans="1:8" x14ac:dyDescent="0.25">
      <c r="A5324" s="13">
        <v>3.372584268336138</v>
      </c>
      <c r="B5324" s="18">
        <v>10.5</v>
      </c>
      <c r="D5324" s="8"/>
      <c r="E5324" s="9"/>
      <c r="G5324" s="8"/>
      <c r="H5324" s="8"/>
    </row>
    <row r="5325" spans="1:8" x14ac:dyDescent="0.25">
      <c r="A5325" s="13">
        <v>3.3723731589847814</v>
      </c>
      <c r="B5325" s="18">
        <v>11</v>
      </c>
      <c r="D5325" s="8"/>
      <c r="E5325" s="9"/>
      <c r="G5325" s="8"/>
      <c r="H5325" s="8"/>
    </row>
    <row r="5326" spans="1:8" x14ac:dyDescent="0.25">
      <c r="A5326" s="13">
        <v>3.3723731589847814</v>
      </c>
      <c r="B5326" s="18">
        <v>12</v>
      </c>
      <c r="D5326" s="8"/>
      <c r="E5326" s="9"/>
      <c r="G5326" s="8"/>
      <c r="H5326" s="8"/>
    </row>
    <row r="5327" spans="1:8" x14ac:dyDescent="0.25">
      <c r="A5327" s="13">
        <v>3.3709792884456351</v>
      </c>
      <c r="B5327" s="18">
        <v>1.2</v>
      </c>
      <c r="D5327" s="8"/>
      <c r="E5327" s="9"/>
      <c r="G5327" s="8"/>
      <c r="H5327" s="8"/>
    </row>
    <row r="5328" spans="1:8" x14ac:dyDescent="0.25">
      <c r="A5328" s="13">
        <v>3.3705403485549685</v>
      </c>
      <c r="B5328" s="18">
        <v>10</v>
      </c>
      <c r="D5328" s="8"/>
      <c r="E5328" s="9"/>
      <c r="G5328" s="8"/>
      <c r="H5328" s="8"/>
    </row>
    <row r="5329" spans="1:8" x14ac:dyDescent="0.25">
      <c r="A5329" s="13">
        <v>3.3705122539448937</v>
      </c>
      <c r="B5329" s="18">
        <v>0</v>
      </c>
      <c r="D5329" s="8"/>
      <c r="E5329" s="9"/>
      <c r="G5329" s="8"/>
      <c r="H5329" s="8"/>
    </row>
    <row r="5330" spans="1:8" x14ac:dyDescent="0.25">
      <c r="A5330" s="13">
        <v>3.3701354493477096</v>
      </c>
      <c r="B5330" s="18">
        <v>6</v>
      </c>
      <c r="D5330" s="8"/>
      <c r="E5330" s="9"/>
      <c r="G5330" s="8"/>
      <c r="H5330" s="8"/>
    </row>
    <row r="5331" spans="1:8" x14ac:dyDescent="0.25">
      <c r="A5331" s="13">
        <v>3.3698994080212694</v>
      </c>
      <c r="B5331" s="18">
        <v>12</v>
      </c>
      <c r="D5331" s="8"/>
      <c r="E5331" s="9"/>
      <c r="G5331" s="8"/>
      <c r="H5331" s="8"/>
    </row>
    <row r="5332" spans="1:8" x14ac:dyDescent="0.25">
      <c r="A5332" s="13">
        <v>3.3697012471005148</v>
      </c>
      <c r="B5332" s="18">
        <v>12</v>
      </c>
      <c r="D5332" s="8"/>
      <c r="E5332" s="9"/>
      <c r="G5332" s="8"/>
      <c r="H5332" s="8"/>
    </row>
    <row r="5333" spans="1:8" x14ac:dyDescent="0.25">
      <c r="A5333" s="13">
        <v>3.3689468823694253</v>
      </c>
      <c r="B5333" s="18">
        <v>3.2</v>
      </c>
      <c r="D5333" s="8"/>
      <c r="E5333" s="9"/>
      <c r="G5333" s="8"/>
      <c r="H5333" s="8"/>
    </row>
    <row r="5334" spans="1:8" x14ac:dyDescent="0.25">
      <c r="A5334" s="13">
        <v>3.3678540977190763</v>
      </c>
      <c r="B5334" s="18">
        <v>3.5</v>
      </c>
      <c r="D5334" s="8"/>
      <c r="E5334" s="9"/>
      <c r="G5334" s="8"/>
      <c r="H5334" s="8"/>
    </row>
    <row r="5335" spans="1:8" x14ac:dyDescent="0.25">
      <c r="A5335" s="13">
        <v>3.3675569744472131</v>
      </c>
      <c r="B5335" s="18">
        <v>6.2</v>
      </c>
      <c r="D5335" s="8"/>
      <c r="E5335" s="9"/>
      <c r="G5335" s="8"/>
      <c r="H5335" s="8"/>
    </row>
    <row r="5336" spans="1:8" x14ac:dyDescent="0.25">
      <c r="A5336" s="13">
        <v>3.3672478521719049</v>
      </c>
      <c r="B5336" s="18">
        <v>9</v>
      </c>
      <c r="D5336" s="8"/>
      <c r="E5336" s="9"/>
      <c r="G5336" s="8"/>
      <c r="H5336" s="8"/>
    </row>
    <row r="5337" spans="1:8" x14ac:dyDescent="0.25">
      <c r="A5337" s="13">
        <v>3.3669592389623682</v>
      </c>
      <c r="B5337" s="18">
        <v>12.8</v>
      </c>
      <c r="D5337" s="8"/>
      <c r="E5337" s="9"/>
      <c r="G5337" s="8"/>
      <c r="H5337" s="8"/>
    </row>
    <row r="5338" spans="1:8" x14ac:dyDescent="0.25">
      <c r="A5338" s="13">
        <v>3.3669592389623682</v>
      </c>
      <c r="B5338" s="18">
        <v>14</v>
      </c>
      <c r="D5338" s="8"/>
      <c r="E5338" s="9"/>
      <c r="G5338" s="8"/>
      <c r="H5338" s="8"/>
    </row>
    <row r="5339" spans="1:8" x14ac:dyDescent="0.25">
      <c r="A5339" s="13">
        <v>3.3669592389623682</v>
      </c>
      <c r="B5339" s="18">
        <v>10.6</v>
      </c>
      <c r="D5339" s="8"/>
      <c r="E5339" s="9"/>
      <c r="G5339" s="8"/>
      <c r="H5339" s="8"/>
    </row>
    <row r="5340" spans="1:8" x14ac:dyDescent="0.25">
      <c r="A5340" s="13">
        <v>3.3667431537110173</v>
      </c>
      <c r="B5340" s="18">
        <v>9.9</v>
      </c>
      <c r="D5340" s="8"/>
      <c r="E5340" s="9"/>
      <c r="G5340" s="8"/>
      <c r="H5340" s="8"/>
    </row>
    <row r="5341" spans="1:8" x14ac:dyDescent="0.25">
      <c r="A5341" s="13">
        <v>3.3666284549438403</v>
      </c>
      <c r="B5341" s="18">
        <v>3.3</v>
      </c>
      <c r="D5341" s="8"/>
      <c r="E5341" s="9"/>
      <c r="G5341" s="8"/>
      <c r="H5341" s="8"/>
    </row>
    <row r="5342" spans="1:8" x14ac:dyDescent="0.25">
      <c r="A5342" s="13">
        <v>3.3666284549438403</v>
      </c>
      <c r="B5342" s="18">
        <v>9.1</v>
      </c>
      <c r="D5342" s="8"/>
      <c r="E5342" s="9"/>
      <c r="G5342" s="8"/>
      <c r="H5342" s="8"/>
    </row>
    <row r="5343" spans="1:8" x14ac:dyDescent="0.25">
      <c r="A5343" s="13">
        <v>3.3656383377259487</v>
      </c>
      <c r="B5343" s="18">
        <v>6.9</v>
      </c>
      <c r="D5343" s="8"/>
      <c r="E5343" s="9"/>
      <c r="G5343" s="8"/>
      <c r="H5343" s="8"/>
    </row>
    <row r="5344" spans="1:8" x14ac:dyDescent="0.25">
      <c r="A5344" s="13">
        <v>3.3655035860481606</v>
      </c>
      <c r="B5344" s="18">
        <v>3</v>
      </c>
      <c r="D5344" s="8"/>
      <c r="E5344" s="9"/>
      <c r="G5344" s="8"/>
      <c r="H5344" s="8"/>
    </row>
    <row r="5345" spans="1:8" x14ac:dyDescent="0.25">
      <c r="A5345" s="13">
        <v>3.3653356523925764</v>
      </c>
      <c r="B5345" s="18">
        <v>6</v>
      </c>
      <c r="D5345" s="8"/>
      <c r="E5345" s="9"/>
      <c r="G5345" s="8"/>
      <c r="H5345" s="8"/>
    </row>
    <row r="5346" spans="1:8" x14ac:dyDescent="0.25">
      <c r="A5346" s="13">
        <v>3.3653094964027122</v>
      </c>
      <c r="B5346" s="18">
        <v>9.5</v>
      </c>
      <c r="D5346" s="8"/>
      <c r="E5346" s="9"/>
      <c r="G5346" s="8"/>
      <c r="H5346" s="8"/>
    </row>
    <row r="5347" spans="1:8" x14ac:dyDescent="0.25">
      <c r="A5347" s="13">
        <v>3.3651608917232987</v>
      </c>
      <c r="B5347" s="18">
        <v>20.8</v>
      </c>
      <c r="D5347" s="8"/>
      <c r="E5347" s="9"/>
      <c r="G5347" s="8"/>
      <c r="H5347" s="8"/>
    </row>
    <row r="5348" spans="1:8" x14ac:dyDescent="0.25">
      <c r="A5348" s="13">
        <v>3.3647389154015963</v>
      </c>
      <c r="B5348" s="18">
        <v>9.3000000000000007</v>
      </c>
      <c r="D5348" s="8"/>
      <c r="E5348" s="9"/>
      <c r="G5348" s="8"/>
      <c r="H5348" s="8"/>
    </row>
    <row r="5349" spans="1:8" x14ac:dyDescent="0.25">
      <c r="A5349" s="13">
        <v>3.3644336040714697</v>
      </c>
      <c r="B5349" s="18">
        <v>9.6999999999999993</v>
      </c>
      <c r="D5349" s="8"/>
      <c r="E5349" s="9"/>
      <c r="G5349" s="8"/>
      <c r="H5349" s="8"/>
    </row>
    <row r="5350" spans="1:8" x14ac:dyDescent="0.25">
      <c r="A5350" s="13">
        <v>3.3637300420463601</v>
      </c>
      <c r="B5350" s="18">
        <v>9.5</v>
      </c>
      <c r="D5350" s="8"/>
      <c r="E5350" s="9"/>
      <c r="G5350" s="8"/>
      <c r="H5350" s="8"/>
    </row>
    <row r="5351" spans="1:8" x14ac:dyDescent="0.25">
      <c r="A5351" s="13">
        <v>3.3634067340233877</v>
      </c>
      <c r="B5351" s="18">
        <v>8.6999999999999993</v>
      </c>
      <c r="D5351" s="8"/>
      <c r="E5351" s="9"/>
      <c r="G5351" s="8"/>
      <c r="H5351" s="8"/>
    </row>
    <row r="5352" spans="1:8" x14ac:dyDescent="0.25">
      <c r="A5352" s="13">
        <v>3.3620812720497382</v>
      </c>
      <c r="B5352" s="18">
        <v>5.4</v>
      </c>
      <c r="D5352" s="8"/>
      <c r="E5352" s="9"/>
      <c r="G5352" s="8"/>
      <c r="H5352" s="8"/>
    </row>
    <row r="5353" spans="1:8" x14ac:dyDescent="0.25">
      <c r="A5353" s="13">
        <v>3.3620812720497382</v>
      </c>
      <c r="B5353" s="18">
        <v>2.5</v>
      </c>
      <c r="D5353" s="8"/>
      <c r="E5353" s="9"/>
      <c r="G5353" s="8"/>
      <c r="H5353" s="8"/>
    </row>
    <row r="5354" spans="1:8" x14ac:dyDescent="0.25">
      <c r="A5354" s="13">
        <v>3.361229463614209</v>
      </c>
      <c r="B5354" s="18">
        <v>10.7</v>
      </c>
      <c r="D5354" s="8"/>
      <c r="E5354" s="9"/>
      <c r="G5354" s="8"/>
      <c r="H5354" s="8"/>
    </row>
    <row r="5355" spans="1:8" x14ac:dyDescent="0.25">
      <c r="A5355" s="13">
        <v>3.3607123464503696</v>
      </c>
      <c r="B5355" s="18">
        <v>12.8</v>
      </c>
      <c r="D5355" s="8"/>
      <c r="E5355" s="9"/>
      <c r="G5355" s="8"/>
      <c r="H5355" s="8"/>
    </row>
    <row r="5356" spans="1:8" x14ac:dyDescent="0.25">
      <c r="A5356" s="13">
        <v>3.3604477812306888</v>
      </c>
      <c r="B5356" s="18">
        <v>11</v>
      </c>
      <c r="D5356" s="8"/>
      <c r="E5356" s="9"/>
      <c r="G5356" s="8"/>
      <c r="H5356" s="8"/>
    </row>
    <row r="5357" spans="1:8" x14ac:dyDescent="0.25">
      <c r="A5357" s="13">
        <v>3.3595120856621974</v>
      </c>
      <c r="B5357" s="18">
        <v>5.9</v>
      </c>
      <c r="D5357" s="8"/>
      <c r="E5357" s="9"/>
      <c r="G5357" s="8"/>
      <c r="H5357" s="8"/>
    </row>
    <row r="5358" spans="1:8" x14ac:dyDescent="0.25">
      <c r="A5358" s="13">
        <v>3.3595120856621974</v>
      </c>
      <c r="B5358" s="18">
        <v>7.1</v>
      </c>
      <c r="D5358" s="8"/>
      <c r="E5358" s="9"/>
      <c r="G5358" s="8"/>
      <c r="H5358" s="8"/>
    </row>
    <row r="5359" spans="1:8" x14ac:dyDescent="0.25">
      <c r="A5359" s="13">
        <v>3.3595120856621974</v>
      </c>
      <c r="B5359" s="18">
        <v>7</v>
      </c>
      <c r="D5359" s="8"/>
      <c r="E5359" s="9"/>
      <c r="G5359" s="8"/>
      <c r="H5359" s="8"/>
    </row>
    <row r="5360" spans="1:8" x14ac:dyDescent="0.25">
      <c r="A5360" s="13">
        <v>3.3594013933055562</v>
      </c>
      <c r="B5360" s="18">
        <v>10</v>
      </c>
      <c r="D5360" s="8"/>
      <c r="E5360" s="9"/>
      <c r="G5360" s="8"/>
      <c r="H5360" s="8"/>
    </row>
    <row r="5361" spans="1:8" x14ac:dyDescent="0.25">
      <c r="A5361" s="13">
        <v>3.3586018672604978</v>
      </c>
      <c r="B5361" s="18">
        <v>8.1999999999999993</v>
      </c>
      <c r="D5361" s="8"/>
      <c r="E5361" s="9"/>
      <c r="G5361" s="8"/>
      <c r="H5361" s="8"/>
    </row>
    <row r="5362" spans="1:8" x14ac:dyDescent="0.25">
      <c r="A5362" s="13">
        <v>3.3582981458003713</v>
      </c>
      <c r="B5362" s="18">
        <v>11</v>
      </c>
      <c r="D5362" s="8"/>
      <c r="E5362" s="9"/>
      <c r="G5362" s="8"/>
      <c r="H5362" s="8"/>
    </row>
    <row r="5363" spans="1:8" x14ac:dyDescent="0.25">
      <c r="A5363" s="13">
        <v>3.3580347244692867</v>
      </c>
      <c r="B5363" s="18">
        <v>25</v>
      </c>
      <c r="D5363" s="8"/>
      <c r="E5363" s="9"/>
      <c r="G5363" s="8"/>
      <c r="H5363" s="8"/>
    </row>
    <row r="5364" spans="1:8" x14ac:dyDescent="0.25">
      <c r="A5364" s="13">
        <v>3.3580347244692867</v>
      </c>
      <c r="B5364" s="18">
        <v>4.2</v>
      </c>
      <c r="D5364" s="8"/>
      <c r="E5364" s="9"/>
      <c r="G5364" s="8"/>
      <c r="H5364" s="8"/>
    </row>
    <row r="5365" spans="1:8" x14ac:dyDescent="0.25">
      <c r="A5365" s="13">
        <v>3.3577545752349121</v>
      </c>
      <c r="B5365" s="18">
        <v>1</v>
      </c>
      <c r="D5365" s="8"/>
      <c r="E5365" s="9"/>
      <c r="G5365" s="8"/>
      <c r="H5365" s="8"/>
    </row>
    <row r="5366" spans="1:8" x14ac:dyDescent="0.25">
      <c r="A5366" s="13">
        <v>3.3574406531927323</v>
      </c>
      <c r="B5366" s="18">
        <v>25</v>
      </c>
      <c r="D5366" s="8"/>
      <c r="E5366" s="9"/>
      <c r="G5366" s="8"/>
      <c r="H5366" s="8"/>
    </row>
    <row r="5367" spans="1:8" x14ac:dyDescent="0.25">
      <c r="A5367" s="13">
        <v>3.3573072472759438</v>
      </c>
      <c r="B5367" s="18">
        <v>13</v>
      </c>
      <c r="D5367" s="8"/>
      <c r="E5367" s="9"/>
      <c r="G5367" s="8"/>
      <c r="H5367" s="8"/>
    </row>
    <row r="5368" spans="1:8" x14ac:dyDescent="0.25">
      <c r="A5368" s="13">
        <v>3.3572900324519472</v>
      </c>
      <c r="B5368" s="18">
        <v>4.0999999999999996</v>
      </c>
      <c r="D5368" s="8"/>
      <c r="E5368" s="9"/>
      <c r="G5368" s="8"/>
      <c r="H5368" s="8"/>
    </row>
    <row r="5369" spans="1:8" x14ac:dyDescent="0.25">
      <c r="A5369" s="13">
        <v>3.3567870731551235</v>
      </c>
      <c r="B5369" s="18">
        <v>14.7</v>
      </c>
      <c r="D5369" s="8"/>
      <c r="E5369" s="9"/>
      <c r="G5369" s="8"/>
      <c r="H5369" s="8"/>
    </row>
    <row r="5370" spans="1:8" x14ac:dyDescent="0.25">
      <c r="A5370" s="13">
        <v>3.3566944217952694</v>
      </c>
      <c r="B5370" s="18">
        <v>17</v>
      </c>
      <c r="D5370" s="8"/>
      <c r="E5370" s="9"/>
      <c r="G5370" s="8"/>
      <c r="H5370" s="8"/>
    </row>
    <row r="5371" spans="1:8" x14ac:dyDescent="0.25">
      <c r="A5371" s="13">
        <v>3.355873099434227</v>
      </c>
      <c r="B5371" s="18">
        <v>5</v>
      </c>
      <c r="D5371" s="8"/>
      <c r="E5371" s="9"/>
      <c r="G5371" s="8"/>
      <c r="H5371" s="8"/>
    </row>
    <row r="5372" spans="1:8" x14ac:dyDescent="0.25">
      <c r="A5372" s="13">
        <v>3.355873099434227</v>
      </c>
      <c r="B5372" s="18">
        <v>6.5</v>
      </c>
      <c r="D5372" s="8"/>
      <c r="E5372" s="9"/>
      <c r="G5372" s="8"/>
      <c r="H5372" s="8"/>
    </row>
    <row r="5373" spans="1:8" x14ac:dyDescent="0.25">
      <c r="A5373" s="13">
        <v>3.3557446921580745</v>
      </c>
      <c r="B5373" s="18">
        <v>17</v>
      </c>
      <c r="D5373" s="8"/>
      <c r="E5373" s="9"/>
      <c r="G5373" s="8"/>
      <c r="H5373" s="8"/>
    </row>
    <row r="5374" spans="1:8" x14ac:dyDescent="0.25">
      <c r="A5374" s="13">
        <v>3.355180119172839</v>
      </c>
      <c r="B5374" s="18">
        <v>6.7</v>
      </c>
      <c r="D5374" s="8"/>
      <c r="E5374" s="9"/>
      <c r="G5374" s="8"/>
      <c r="H5374" s="8"/>
    </row>
    <row r="5375" spans="1:8" x14ac:dyDescent="0.25">
      <c r="A5375" s="13">
        <v>3.3547579738501847</v>
      </c>
      <c r="B5375" s="18">
        <v>6.5</v>
      </c>
      <c r="D5375" s="8"/>
      <c r="E5375" s="9"/>
      <c r="G5375" s="8"/>
      <c r="H5375" s="8"/>
    </row>
    <row r="5376" spans="1:8" x14ac:dyDescent="0.25">
      <c r="A5376" s="13">
        <v>3.3545521812532098</v>
      </c>
      <c r="B5376" s="18">
        <v>8.6999999999999993</v>
      </c>
      <c r="D5376" s="8"/>
      <c r="E5376" s="9"/>
      <c r="G5376" s="8"/>
      <c r="H5376" s="8"/>
    </row>
    <row r="5377" spans="1:8" x14ac:dyDescent="0.25">
      <c r="A5377" s="13">
        <v>3.3543973385025736</v>
      </c>
      <c r="B5377" s="18">
        <v>10.5</v>
      </c>
      <c r="D5377" s="8"/>
      <c r="E5377" s="9"/>
      <c r="G5377" s="8"/>
      <c r="H5377" s="8"/>
    </row>
    <row r="5378" spans="1:8" x14ac:dyDescent="0.25">
      <c r="A5378" s="13">
        <v>3.3543880677401914</v>
      </c>
      <c r="B5378" s="18">
        <v>4.4000000000000004</v>
      </c>
      <c r="D5378" s="8"/>
      <c r="E5378" s="9"/>
      <c r="G5378" s="8"/>
      <c r="H5378" s="8"/>
    </row>
    <row r="5379" spans="1:8" x14ac:dyDescent="0.25">
      <c r="A5379" s="13">
        <v>3.353797000497607</v>
      </c>
      <c r="B5379" s="18">
        <v>8.4</v>
      </c>
      <c r="D5379" s="8"/>
      <c r="E5379" s="9"/>
      <c r="G5379" s="8"/>
      <c r="H5379" s="8"/>
    </row>
    <row r="5380" spans="1:8" x14ac:dyDescent="0.25">
      <c r="A5380" s="13">
        <v>3.3537147662412474</v>
      </c>
      <c r="B5380" s="18">
        <v>3</v>
      </c>
      <c r="D5380" s="8"/>
      <c r="E5380" s="9"/>
      <c r="G5380" s="8"/>
      <c r="H5380" s="8"/>
    </row>
    <row r="5381" spans="1:8" x14ac:dyDescent="0.25">
      <c r="A5381" s="13">
        <v>3.3530414647423026</v>
      </c>
      <c r="B5381" s="18">
        <v>17</v>
      </c>
      <c r="D5381" s="8"/>
      <c r="E5381" s="9"/>
      <c r="G5381" s="8"/>
      <c r="H5381" s="8"/>
    </row>
    <row r="5382" spans="1:8" x14ac:dyDescent="0.25">
      <c r="A5382" s="13">
        <v>3.3526348005919684</v>
      </c>
      <c r="B5382" s="18">
        <v>0.7</v>
      </c>
      <c r="D5382" s="8"/>
      <c r="E5382" s="9"/>
      <c r="G5382" s="8"/>
      <c r="H5382" s="8"/>
    </row>
    <row r="5383" spans="1:8" x14ac:dyDescent="0.25">
      <c r="A5383" s="13">
        <v>3.3526348005919684</v>
      </c>
      <c r="B5383" s="18">
        <v>12.7</v>
      </c>
      <c r="D5383" s="8"/>
      <c r="E5383" s="9"/>
      <c r="G5383" s="8"/>
      <c r="H5383" s="8"/>
    </row>
    <row r="5384" spans="1:8" x14ac:dyDescent="0.25">
      <c r="A5384" s="13">
        <v>3.3522341132062574</v>
      </c>
      <c r="B5384" s="18">
        <v>8.9</v>
      </c>
      <c r="D5384" s="8"/>
      <c r="E5384" s="9"/>
      <c r="G5384" s="8"/>
      <c r="H5384" s="8"/>
    </row>
    <row r="5385" spans="1:8" x14ac:dyDescent="0.25">
      <c r="A5385" s="13">
        <v>3.3522149069225455</v>
      </c>
      <c r="B5385" s="18">
        <v>2.5</v>
      </c>
      <c r="D5385" s="8"/>
      <c r="E5385" s="9"/>
      <c r="G5385" s="8"/>
      <c r="H5385" s="8"/>
    </row>
    <row r="5386" spans="1:8" x14ac:dyDescent="0.25">
      <c r="A5386" s="13">
        <v>3.3521470028606655</v>
      </c>
      <c r="B5386" s="18">
        <v>8.3000000000000007</v>
      </c>
      <c r="D5386" s="8"/>
      <c r="E5386" s="9"/>
      <c r="G5386" s="8"/>
      <c r="H5386" s="8"/>
    </row>
    <row r="5387" spans="1:8" x14ac:dyDescent="0.25">
      <c r="A5387" s="13">
        <v>3.3521470028606655</v>
      </c>
      <c r="B5387" s="18">
        <v>0</v>
      </c>
      <c r="D5387" s="8"/>
      <c r="E5387" s="9"/>
      <c r="G5387" s="8"/>
      <c r="H5387" s="8"/>
    </row>
    <row r="5388" spans="1:8" x14ac:dyDescent="0.25">
      <c r="A5388" s="13">
        <v>3.3521470028606655</v>
      </c>
      <c r="B5388" s="18">
        <v>0</v>
      </c>
      <c r="D5388" s="8"/>
      <c r="E5388" s="9"/>
      <c r="G5388" s="8"/>
      <c r="H5388" s="8"/>
    </row>
    <row r="5389" spans="1:8" x14ac:dyDescent="0.25">
      <c r="A5389" s="13">
        <v>3.3511298672547878</v>
      </c>
      <c r="B5389" s="18">
        <v>8.3000000000000007</v>
      </c>
      <c r="D5389" s="8"/>
      <c r="E5389" s="9"/>
      <c r="G5389" s="8"/>
      <c r="H5389" s="8"/>
    </row>
    <row r="5390" spans="1:8" x14ac:dyDescent="0.25">
      <c r="A5390" s="13">
        <v>3.3510215602454703</v>
      </c>
      <c r="B5390" s="18">
        <v>3.5</v>
      </c>
      <c r="D5390" s="8"/>
      <c r="E5390" s="9"/>
      <c r="G5390" s="8"/>
      <c r="H5390" s="8"/>
    </row>
    <row r="5391" spans="1:8" x14ac:dyDescent="0.25">
      <c r="A5391" s="13">
        <v>3.3509048528166523</v>
      </c>
      <c r="B5391" s="18">
        <v>8</v>
      </c>
      <c r="D5391" s="8"/>
      <c r="E5391" s="9"/>
      <c r="G5391" s="8"/>
      <c r="H5391" s="8"/>
    </row>
    <row r="5392" spans="1:8" x14ac:dyDescent="0.25">
      <c r="A5392" s="13">
        <v>3.3490536909993689</v>
      </c>
      <c r="B5392" s="18">
        <v>8.9</v>
      </c>
      <c r="D5392" s="8"/>
      <c r="E5392" s="9"/>
      <c r="G5392" s="8"/>
      <c r="H5392" s="8"/>
    </row>
    <row r="5393" spans="1:8" x14ac:dyDescent="0.25">
      <c r="A5393" s="13">
        <v>3.348992133734717</v>
      </c>
      <c r="B5393" s="18">
        <v>2</v>
      </c>
      <c r="D5393" s="8"/>
      <c r="E5393" s="9"/>
      <c r="G5393" s="8"/>
      <c r="H5393" s="8"/>
    </row>
    <row r="5394" spans="1:8" x14ac:dyDescent="0.25">
      <c r="A5394" s="13">
        <v>3.348992133734717</v>
      </c>
      <c r="B5394" s="18">
        <v>7.6</v>
      </c>
      <c r="D5394" s="8"/>
      <c r="E5394" s="9"/>
      <c r="G5394" s="8"/>
      <c r="H5394" s="8"/>
    </row>
    <row r="5395" spans="1:8" x14ac:dyDescent="0.25">
      <c r="A5395" s="13">
        <v>3.348992133734717</v>
      </c>
      <c r="B5395" s="18">
        <v>4.4000000000000004</v>
      </c>
      <c r="D5395" s="8"/>
      <c r="E5395" s="9"/>
      <c r="G5395" s="8"/>
      <c r="H5395" s="8"/>
    </row>
    <row r="5396" spans="1:8" x14ac:dyDescent="0.25">
      <c r="A5396" s="13">
        <v>3.348992133734717</v>
      </c>
      <c r="B5396" s="18">
        <v>8.8000000000000007</v>
      </c>
      <c r="D5396" s="8"/>
      <c r="E5396" s="9"/>
      <c r="G5396" s="8"/>
      <c r="H5396" s="8"/>
    </row>
    <row r="5397" spans="1:8" x14ac:dyDescent="0.25">
      <c r="A5397" s="13">
        <v>3.3483920160560503</v>
      </c>
      <c r="B5397" s="18">
        <v>9</v>
      </c>
      <c r="D5397" s="8"/>
      <c r="E5397" s="9"/>
      <c r="G5397" s="8"/>
      <c r="H5397" s="8"/>
    </row>
    <row r="5398" spans="1:8" x14ac:dyDescent="0.25">
      <c r="A5398" s="13">
        <v>3.3471225665691482</v>
      </c>
      <c r="B5398" s="18">
        <v>10.4</v>
      </c>
      <c r="D5398" s="8"/>
      <c r="E5398" s="9"/>
      <c r="G5398" s="8"/>
      <c r="H5398" s="8"/>
    </row>
    <row r="5399" spans="1:8" x14ac:dyDescent="0.25">
      <c r="A5399" s="13">
        <v>3.345472581406769</v>
      </c>
      <c r="B5399" s="18">
        <v>2</v>
      </c>
      <c r="D5399" s="8"/>
      <c r="E5399" s="9"/>
      <c r="G5399" s="8"/>
      <c r="H5399" s="8"/>
    </row>
    <row r="5400" spans="1:8" x14ac:dyDescent="0.25">
      <c r="A5400" s="13">
        <v>3.345472581406769</v>
      </c>
      <c r="B5400" s="18">
        <v>13.8</v>
      </c>
      <c r="D5400" s="8"/>
      <c r="E5400" s="9"/>
      <c r="G5400" s="8"/>
      <c r="H5400" s="8"/>
    </row>
    <row r="5401" spans="1:8" x14ac:dyDescent="0.25">
      <c r="A5401" s="13">
        <v>3.3453672599405517</v>
      </c>
      <c r="B5401" s="18">
        <v>2</v>
      </c>
      <c r="D5401" s="8"/>
      <c r="E5401" s="9"/>
      <c r="G5401" s="8"/>
      <c r="H5401" s="8"/>
    </row>
    <row r="5402" spans="1:8" x14ac:dyDescent="0.25">
      <c r="A5402" s="13">
        <v>3.3449561407503161</v>
      </c>
      <c r="B5402" s="18">
        <v>7</v>
      </c>
      <c r="D5402" s="8"/>
      <c r="E5402" s="9"/>
      <c r="G5402" s="8"/>
      <c r="H5402" s="8"/>
    </row>
    <row r="5403" spans="1:8" x14ac:dyDescent="0.25">
      <c r="A5403" s="13">
        <v>3.3443690524405714</v>
      </c>
      <c r="B5403" s="18">
        <v>5.9</v>
      </c>
      <c r="D5403" s="8"/>
      <c r="E5403" s="9"/>
      <c r="G5403" s="8"/>
      <c r="H5403" s="8"/>
    </row>
    <row r="5404" spans="1:8" x14ac:dyDescent="0.25">
      <c r="A5404" s="13">
        <v>3.3437154724029621</v>
      </c>
      <c r="B5404" s="18">
        <v>5.8</v>
      </c>
      <c r="D5404" s="8"/>
      <c r="E5404" s="9"/>
      <c r="G5404" s="8"/>
      <c r="H5404" s="8"/>
    </row>
    <row r="5405" spans="1:8" x14ac:dyDescent="0.25">
      <c r="A5405" s="13">
        <v>3.3436152437570832</v>
      </c>
      <c r="B5405" s="18">
        <v>5.7</v>
      </c>
      <c r="D5405" s="8"/>
      <c r="E5405" s="9"/>
      <c r="G5405" s="8"/>
      <c r="H5405" s="8"/>
    </row>
    <row r="5406" spans="1:8" x14ac:dyDescent="0.25">
      <c r="A5406" s="13">
        <v>3.3436007764582594</v>
      </c>
      <c r="B5406" s="18">
        <v>4.7</v>
      </c>
      <c r="D5406" s="8"/>
      <c r="E5406" s="9"/>
      <c r="G5406" s="8"/>
      <c r="H5406" s="8"/>
    </row>
    <row r="5407" spans="1:8" x14ac:dyDescent="0.25">
      <c r="A5407" s="13">
        <v>3.3436007764582594</v>
      </c>
      <c r="B5407" s="18">
        <v>8.1999999999999993</v>
      </c>
      <c r="D5407" s="8"/>
      <c r="E5407" s="9"/>
      <c r="G5407" s="8"/>
      <c r="H5407" s="8"/>
    </row>
    <row r="5408" spans="1:8" x14ac:dyDescent="0.25">
      <c r="A5408" s="13">
        <v>3.3431527796171441</v>
      </c>
      <c r="B5408" s="18">
        <v>4</v>
      </c>
      <c r="D5408" s="8"/>
      <c r="E5408" s="9"/>
      <c r="G5408" s="8"/>
      <c r="H5408" s="8"/>
    </row>
    <row r="5409" spans="1:8" x14ac:dyDescent="0.25">
      <c r="A5409" s="13">
        <v>3.3431527796171441</v>
      </c>
      <c r="B5409" s="18">
        <v>0</v>
      </c>
      <c r="D5409" s="8"/>
      <c r="E5409" s="9"/>
      <c r="G5409" s="8"/>
      <c r="H5409" s="8"/>
    </row>
    <row r="5410" spans="1:8" x14ac:dyDescent="0.25">
      <c r="A5410" s="13">
        <v>3.3430618923653541</v>
      </c>
      <c r="B5410" s="18">
        <v>10</v>
      </c>
      <c r="D5410" s="8"/>
      <c r="E5410" s="9"/>
      <c r="G5410" s="8"/>
      <c r="H5410" s="8"/>
    </row>
    <row r="5411" spans="1:8" x14ac:dyDescent="0.25">
      <c r="A5411" s="13">
        <v>3.342757703409093</v>
      </c>
      <c r="B5411" s="18">
        <v>13.4</v>
      </c>
      <c r="D5411" s="8"/>
      <c r="E5411" s="9"/>
      <c r="G5411" s="8"/>
      <c r="H5411" s="8"/>
    </row>
    <row r="5412" spans="1:8" x14ac:dyDescent="0.25">
      <c r="A5412" s="13">
        <v>3.3426231812930891</v>
      </c>
      <c r="B5412" s="18">
        <v>10.5</v>
      </c>
      <c r="D5412" s="8"/>
      <c r="E5412" s="9"/>
      <c r="G5412" s="8"/>
      <c r="H5412" s="8"/>
    </row>
    <row r="5413" spans="1:8" x14ac:dyDescent="0.25">
      <c r="A5413" s="13">
        <v>3.34223185085889</v>
      </c>
      <c r="B5413" s="18">
        <v>9.6999999999999993</v>
      </c>
      <c r="D5413" s="8"/>
      <c r="E5413" s="9"/>
      <c r="G5413" s="8"/>
      <c r="H5413" s="8"/>
    </row>
    <row r="5414" spans="1:8" x14ac:dyDescent="0.25">
      <c r="A5414" s="13">
        <v>3.3417547322901386</v>
      </c>
      <c r="B5414" s="18">
        <v>13</v>
      </c>
      <c r="D5414" s="8"/>
      <c r="E5414" s="9"/>
      <c r="G5414" s="8"/>
      <c r="H5414" s="8"/>
    </row>
    <row r="5415" spans="1:8" x14ac:dyDescent="0.25">
      <c r="A5415" s="13">
        <v>3.3415473880592064</v>
      </c>
      <c r="B5415" s="18">
        <v>16</v>
      </c>
      <c r="D5415" s="8"/>
      <c r="E5415" s="9"/>
      <c r="G5415" s="8"/>
      <c r="H5415" s="8"/>
    </row>
    <row r="5416" spans="1:8" x14ac:dyDescent="0.25">
      <c r="A5416" s="13">
        <v>3.3413171545223457</v>
      </c>
      <c r="B5416" s="18">
        <v>9.8000000000000007</v>
      </c>
      <c r="D5416" s="8"/>
      <c r="E5416" s="9"/>
      <c r="G5416" s="8"/>
      <c r="H5416" s="8"/>
    </row>
    <row r="5417" spans="1:8" x14ac:dyDescent="0.25">
      <c r="A5417" s="13">
        <v>3.3407043793198574</v>
      </c>
      <c r="B5417" s="18">
        <v>10.7</v>
      </c>
      <c r="D5417" s="8"/>
      <c r="E5417" s="9"/>
      <c r="G5417" s="8"/>
      <c r="H5417" s="8"/>
    </row>
    <row r="5418" spans="1:8" x14ac:dyDescent="0.25">
      <c r="A5418" s="13">
        <v>3.3404545126440874</v>
      </c>
      <c r="B5418" s="18">
        <v>13</v>
      </c>
      <c r="D5418" s="8"/>
      <c r="E5418" s="9"/>
      <c r="G5418" s="8"/>
      <c r="H5418" s="8"/>
    </row>
    <row r="5419" spans="1:8" x14ac:dyDescent="0.25">
      <c r="A5419" s="13">
        <v>3.3404475722149223</v>
      </c>
      <c r="B5419" s="18">
        <v>4</v>
      </c>
      <c r="D5419" s="8"/>
      <c r="E5419" s="9"/>
      <c r="G5419" s="8"/>
      <c r="H5419" s="8"/>
    </row>
    <row r="5420" spans="1:8" x14ac:dyDescent="0.25">
      <c r="A5420" s="13">
        <v>3.340248736262363</v>
      </c>
      <c r="B5420" s="18">
        <v>11.9</v>
      </c>
      <c r="D5420" s="8"/>
      <c r="E5420" s="9"/>
      <c r="G5420" s="8"/>
      <c r="H5420" s="8"/>
    </row>
    <row r="5421" spans="1:8" x14ac:dyDescent="0.25">
      <c r="A5421" s="13">
        <v>3.3398615600311583</v>
      </c>
      <c r="B5421" s="18">
        <v>6.8</v>
      </c>
      <c r="D5421" s="8"/>
      <c r="E5421" s="9"/>
      <c r="G5421" s="8"/>
      <c r="H5421" s="8"/>
    </row>
    <row r="5422" spans="1:8" x14ac:dyDescent="0.25">
      <c r="A5422" s="13">
        <v>3.3398477946357223</v>
      </c>
      <c r="B5422" s="18">
        <v>10</v>
      </c>
      <c r="D5422" s="8"/>
      <c r="E5422" s="9"/>
      <c r="G5422" s="8"/>
      <c r="H5422" s="8"/>
    </row>
    <row r="5423" spans="1:8" x14ac:dyDescent="0.25">
      <c r="A5423" s="13">
        <v>3.339382400208935</v>
      </c>
      <c r="B5423" s="18">
        <v>4.5999999999999996</v>
      </c>
      <c r="D5423" s="8"/>
      <c r="E5423" s="9"/>
      <c r="G5423" s="8"/>
      <c r="H5423" s="8"/>
    </row>
    <row r="5424" spans="1:8" x14ac:dyDescent="0.25">
      <c r="A5424" s="13">
        <v>3.3392968780014174</v>
      </c>
      <c r="B5424" s="18">
        <v>10.1</v>
      </c>
      <c r="D5424" s="8"/>
      <c r="E5424" s="9"/>
      <c r="G5424" s="8"/>
      <c r="H5424" s="8"/>
    </row>
    <row r="5425" spans="1:8" x14ac:dyDescent="0.25">
      <c r="A5425" s="13">
        <v>3.3380076155163358</v>
      </c>
      <c r="B5425" s="18">
        <v>3.8</v>
      </c>
      <c r="D5425" s="8"/>
      <c r="E5425" s="9"/>
      <c r="G5425" s="8"/>
      <c r="H5425" s="8"/>
    </row>
    <row r="5426" spans="1:8" x14ac:dyDescent="0.25">
      <c r="A5426" s="13">
        <v>3.3380076155163358</v>
      </c>
      <c r="B5426" s="18">
        <v>2.15</v>
      </c>
      <c r="D5426" s="8"/>
      <c r="E5426" s="9"/>
      <c r="G5426" s="8"/>
      <c r="H5426" s="8"/>
    </row>
    <row r="5427" spans="1:8" x14ac:dyDescent="0.25">
      <c r="A5427" s="13">
        <v>3.3378893766829756</v>
      </c>
      <c r="B5427" s="18">
        <v>16.2</v>
      </c>
      <c r="D5427" s="8"/>
      <c r="E5427" s="9"/>
      <c r="G5427" s="8"/>
      <c r="H5427" s="8"/>
    </row>
    <row r="5428" spans="1:8" x14ac:dyDescent="0.25">
      <c r="A5428" s="13">
        <v>3.3377562456710304</v>
      </c>
      <c r="B5428" s="18">
        <v>10</v>
      </c>
      <c r="D5428" s="8"/>
      <c r="E5428" s="9"/>
      <c r="G5428" s="8"/>
      <c r="H5428" s="8"/>
    </row>
    <row r="5429" spans="1:8" x14ac:dyDescent="0.25">
      <c r="A5429" s="13">
        <v>3.3377562456710304</v>
      </c>
      <c r="B5429" s="18">
        <v>13.4</v>
      </c>
      <c r="D5429" s="8"/>
      <c r="E5429" s="9"/>
      <c r="G5429" s="8"/>
      <c r="H5429" s="8"/>
    </row>
    <row r="5430" spans="1:8" x14ac:dyDescent="0.25">
      <c r="A5430" s="13">
        <v>3.3376781682943757</v>
      </c>
      <c r="B5430" s="18">
        <v>13.3</v>
      </c>
      <c r="D5430" s="8"/>
      <c r="E5430" s="9"/>
      <c r="G5430" s="8"/>
      <c r="H5430" s="8"/>
    </row>
    <row r="5431" spans="1:8" x14ac:dyDescent="0.25">
      <c r="A5431" s="13">
        <v>3.3371856260237549</v>
      </c>
      <c r="B5431" s="18">
        <v>10.3</v>
      </c>
      <c r="D5431" s="8"/>
      <c r="E5431" s="9"/>
      <c r="G5431" s="8"/>
      <c r="H5431" s="8"/>
    </row>
    <row r="5432" spans="1:8" x14ac:dyDescent="0.25">
      <c r="A5432" s="13">
        <v>3.3368568233466784</v>
      </c>
      <c r="B5432" s="18">
        <v>1.7</v>
      </c>
      <c r="D5432" s="8"/>
      <c r="E5432" s="9"/>
      <c r="G5432" s="8"/>
      <c r="H5432" s="8"/>
    </row>
    <row r="5433" spans="1:8" x14ac:dyDescent="0.25">
      <c r="A5433" s="13">
        <v>3.3355875610419976</v>
      </c>
      <c r="B5433" s="18">
        <v>4.3</v>
      </c>
      <c r="D5433" s="8"/>
      <c r="E5433" s="9"/>
      <c r="G5433" s="8"/>
      <c r="H5433" s="8"/>
    </row>
    <row r="5434" spans="1:8" x14ac:dyDescent="0.25">
      <c r="A5434" s="13">
        <v>3.3347669793119996</v>
      </c>
      <c r="B5434" s="18">
        <v>2</v>
      </c>
      <c r="D5434" s="8"/>
      <c r="E5434" s="9"/>
      <c r="G5434" s="8"/>
      <c r="H5434" s="8"/>
    </row>
    <row r="5435" spans="1:8" x14ac:dyDescent="0.25">
      <c r="A5435" s="13">
        <v>3.3341890227718642</v>
      </c>
      <c r="B5435" s="18">
        <v>11.2</v>
      </c>
      <c r="D5435" s="8"/>
      <c r="E5435" s="9"/>
      <c r="G5435" s="8"/>
      <c r="H5435" s="8"/>
    </row>
    <row r="5436" spans="1:8" x14ac:dyDescent="0.25">
      <c r="A5436" s="13">
        <v>3.3341585563736222</v>
      </c>
      <c r="B5436" s="18">
        <v>8.9</v>
      </c>
      <c r="D5436" s="8"/>
      <c r="E5436" s="9"/>
      <c r="G5436" s="8"/>
      <c r="H5436" s="8"/>
    </row>
    <row r="5437" spans="1:8" x14ac:dyDescent="0.25">
      <c r="A5437" s="13">
        <v>3.3333338344629939</v>
      </c>
      <c r="B5437" s="18">
        <v>12.6</v>
      </c>
      <c r="D5437" s="8"/>
      <c r="E5437" s="9"/>
      <c r="G5437" s="8"/>
      <c r="H5437" s="8"/>
    </row>
    <row r="5438" spans="1:8" x14ac:dyDescent="0.25">
      <c r="A5438" s="13">
        <v>3.3333113848208114</v>
      </c>
      <c r="B5438" s="18">
        <v>3</v>
      </c>
      <c r="D5438" s="8"/>
      <c r="E5438" s="9"/>
      <c r="G5438" s="8"/>
      <c r="H5438" s="8"/>
    </row>
    <row r="5439" spans="1:8" x14ac:dyDescent="0.25">
      <c r="A5439" s="13">
        <v>3.3320697509164532</v>
      </c>
      <c r="B5439" s="18">
        <v>10.5</v>
      </c>
      <c r="D5439" s="8"/>
      <c r="E5439" s="9"/>
      <c r="G5439" s="8"/>
      <c r="H5439" s="8"/>
    </row>
    <row r="5440" spans="1:8" x14ac:dyDescent="0.25">
      <c r="A5440" s="13">
        <v>3.331951031726017</v>
      </c>
      <c r="B5440" s="18">
        <v>12.5</v>
      </c>
      <c r="D5440" s="8"/>
      <c r="E5440" s="9"/>
      <c r="G5440" s="8"/>
      <c r="H5440" s="8"/>
    </row>
    <row r="5441" spans="1:8" x14ac:dyDescent="0.25">
      <c r="A5441" s="13">
        <v>3.331694613388311</v>
      </c>
      <c r="B5441" s="18">
        <v>3</v>
      </c>
      <c r="D5441" s="8"/>
      <c r="E5441" s="9"/>
      <c r="G5441" s="8"/>
      <c r="H5441" s="8"/>
    </row>
    <row r="5442" spans="1:8" x14ac:dyDescent="0.25">
      <c r="A5442" s="13">
        <v>3.3314958167760866</v>
      </c>
      <c r="B5442" s="18">
        <v>1</v>
      </c>
      <c r="D5442" s="8"/>
      <c r="E5442" s="9"/>
      <c r="G5442" s="8"/>
      <c r="H5442" s="8"/>
    </row>
    <row r="5443" spans="1:8" x14ac:dyDescent="0.25">
      <c r="A5443" s="13">
        <v>3.3306438716508007</v>
      </c>
      <c r="B5443" s="18">
        <v>11.6</v>
      </c>
      <c r="D5443" s="8"/>
      <c r="E5443" s="9"/>
      <c r="G5443" s="8"/>
      <c r="H5443" s="8"/>
    </row>
    <row r="5444" spans="1:8" x14ac:dyDescent="0.25">
      <c r="A5444" s="13">
        <v>3.3299902916131932</v>
      </c>
      <c r="B5444" s="18">
        <v>7.5</v>
      </c>
      <c r="D5444" s="8"/>
      <c r="E5444" s="9"/>
      <c r="G5444" s="8"/>
      <c r="H5444" s="8"/>
    </row>
    <row r="5445" spans="1:8" x14ac:dyDescent="0.25">
      <c r="A5445" s="13">
        <v>3.3296723985928409</v>
      </c>
      <c r="B5445" s="18">
        <v>2.25</v>
      </c>
      <c r="D5445" s="8"/>
      <c r="E5445" s="9"/>
      <c r="G5445" s="8"/>
      <c r="H5445" s="8"/>
    </row>
    <row r="5446" spans="1:8" x14ac:dyDescent="0.25">
      <c r="A5446" s="13">
        <v>3.3292555028160167</v>
      </c>
      <c r="B5446" s="18">
        <v>9.6999999999999993</v>
      </c>
      <c r="D5446" s="8"/>
      <c r="E5446" s="9"/>
      <c r="G5446" s="8"/>
      <c r="H5446" s="8"/>
    </row>
    <row r="5447" spans="1:8" x14ac:dyDescent="0.25">
      <c r="A5447" s="13">
        <v>3.3292555028160167</v>
      </c>
      <c r="B5447" s="18">
        <v>9.6</v>
      </c>
      <c r="D5447" s="8"/>
      <c r="E5447" s="9"/>
      <c r="G5447" s="8"/>
      <c r="H5447" s="8"/>
    </row>
    <row r="5448" spans="1:8" x14ac:dyDescent="0.25">
      <c r="A5448" s="13">
        <v>3.3286831315379768</v>
      </c>
      <c r="B5448" s="18">
        <v>3.9</v>
      </c>
      <c r="D5448" s="8"/>
      <c r="E5448" s="9"/>
      <c r="G5448" s="8"/>
      <c r="H5448" s="8"/>
    </row>
    <row r="5449" spans="1:8" x14ac:dyDescent="0.25">
      <c r="A5449" s="13">
        <v>3.3285519407909083</v>
      </c>
      <c r="B5449" s="18">
        <v>4.0999999999999996</v>
      </c>
      <c r="D5449" s="8"/>
      <c r="E5449" s="9"/>
      <c r="G5449" s="8"/>
      <c r="H5449" s="8"/>
    </row>
    <row r="5450" spans="1:8" x14ac:dyDescent="0.25">
      <c r="A5450" s="13">
        <v>3.328129309281366</v>
      </c>
      <c r="B5450" s="18">
        <v>12.1</v>
      </c>
      <c r="D5450" s="8"/>
      <c r="E5450" s="9"/>
      <c r="G5450" s="8"/>
      <c r="H5450" s="8"/>
    </row>
    <row r="5451" spans="1:8" x14ac:dyDescent="0.25">
      <c r="A5451" s="13">
        <v>3.3278626001031562</v>
      </c>
      <c r="B5451" s="18">
        <v>7.5</v>
      </c>
      <c r="D5451" s="8"/>
      <c r="E5451" s="9"/>
      <c r="G5451" s="8"/>
      <c r="H5451" s="8"/>
    </row>
    <row r="5452" spans="1:8" x14ac:dyDescent="0.25">
      <c r="A5452" s="13">
        <v>3.3278581320655185</v>
      </c>
      <c r="B5452" s="18">
        <v>11.5</v>
      </c>
      <c r="D5452" s="8"/>
      <c r="E5452" s="9"/>
      <c r="G5452" s="8"/>
      <c r="H5452" s="8"/>
    </row>
    <row r="5453" spans="1:8" x14ac:dyDescent="0.25">
      <c r="A5453" s="13">
        <v>3.3268508115252504</v>
      </c>
      <c r="B5453" s="18">
        <v>11</v>
      </c>
      <c r="D5453" s="8"/>
      <c r="E5453" s="9"/>
      <c r="G5453" s="8"/>
      <c r="H5453" s="8"/>
    </row>
    <row r="5454" spans="1:8" x14ac:dyDescent="0.25">
      <c r="A5454" s="13">
        <v>3.3267827062834772</v>
      </c>
      <c r="B5454" s="18">
        <v>9.5</v>
      </c>
      <c r="D5454" s="8"/>
      <c r="E5454" s="9"/>
      <c r="G5454" s="8"/>
      <c r="H5454" s="8"/>
    </row>
    <row r="5455" spans="1:8" x14ac:dyDescent="0.25">
      <c r="A5455" s="13">
        <v>3.3267612096104644</v>
      </c>
      <c r="B5455" s="18">
        <v>5</v>
      </c>
      <c r="D5455" s="8"/>
      <c r="E5455" s="9"/>
      <c r="G5455" s="8"/>
      <c r="H5455" s="8"/>
    </row>
    <row r="5456" spans="1:8" x14ac:dyDescent="0.25">
      <c r="A5456" s="13">
        <v>3.3266293661354474</v>
      </c>
      <c r="B5456" s="18">
        <v>8.1999999999999993</v>
      </c>
      <c r="D5456" s="8"/>
      <c r="E5456" s="9"/>
      <c r="G5456" s="8"/>
      <c r="H5456" s="8"/>
    </row>
    <row r="5457" spans="1:8" x14ac:dyDescent="0.25">
      <c r="A5457" s="13">
        <v>3.3264892064661495</v>
      </c>
      <c r="B5457" s="18">
        <v>11.8</v>
      </c>
      <c r="D5457" s="8"/>
      <c r="E5457" s="9"/>
      <c r="G5457" s="8"/>
      <c r="H5457" s="8"/>
    </row>
    <row r="5458" spans="1:8" x14ac:dyDescent="0.25">
      <c r="A5458" s="13">
        <v>3.3261094047845328</v>
      </c>
      <c r="B5458" s="18">
        <v>12.3</v>
      </c>
      <c r="D5458" s="8"/>
      <c r="E5458" s="9"/>
      <c r="G5458" s="8"/>
      <c r="H5458" s="8"/>
    </row>
    <row r="5459" spans="1:8" x14ac:dyDescent="0.25">
      <c r="A5459" s="13">
        <v>3.3260637554544514</v>
      </c>
      <c r="B5459" s="18">
        <v>6</v>
      </c>
      <c r="D5459" s="8"/>
      <c r="E5459" s="9"/>
      <c r="G5459" s="8"/>
      <c r="H5459" s="8"/>
    </row>
    <row r="5460" spans="1:8" x14ac:dyDescent="0.25">
      <c r="A5460" s="13">
        <v>3.3257376926904723</v>
      </c>
      <c r="B5460" s="18">
        <v>8.1</v>
      </c>
      <c r="D5460" s="8"/>
      <c r="E5460" s="9"/>
      <c r="G5460" s="8"/>
      <c r="H5460" s="8"/>
    </row>
    <row r="5461" spans="1:8" x14ac:dyDescent="0.25">
      <c r="A5461" s="13">
        <v>3.3251643331301</v>
      </c>
      <c r="B5461" s="18">
        <v>7</v>
      </c>
      <c r="D5461" s="8"/>
      <c r="E5461" s="9"/>
      <c r="G5461" s="8"/>
      <c r="H5461" s="8"/>
    </row>
    <row r="5462" spans="1:8" x14ac:dyDescent="0.25">
      <c r="A5462" s="13">
        <v>3.3250341306653621</v>
      </c>
      <c r="B5462" s="18">
        <v>8.5</v>
      </c>
      <c r="D5462" s="8"/>
      <c r="E5462" s="9"/>
      <c r="G5462" s="8"/>
      <c r="H5462" s="8"/>
    </row>
    <row r="5463" spans="1:8" x14ac:dyDescent="0.25">
      <c r="A5463" s="13">
        <v>3.3247616513123277</v>
      </c>
      <c r="B5463" s="18">
        <v>10.4</v>
      </c>
      <c r="D5463" s="8"/>
      <c r="E5463" s="9"/>
      <c r="G5463" s="8"/>
      <c r="H5463" s="8"/>
    </row>
    <row r="5464" spans="1:8" x14ac:dyDescent="0.25">
      <c r="A5464" s="13">
        <v>3.3242649108057472</v>
      </c>
      <c r="B5464" s="18">
        <v>9</v>
      </c>
      <c r="D5464" s="8"/>
      <c r="E5464" s="9"/>
      <c r="G5464" s="8"/>
      <c r="H5464" s="8"/>
    </row>
    <row r="5465" spans="1:8" x14ac:dyDescent="0.25">
      <c r="A5465" s="13">
        <v>3.3239859238511702</v>
      </c>
      <c r="B5465" s="18">
        <v>9</v>
      </c>
      <c r="D5465" s="8"/>
      <c r="E5465" s="9"/>
      <c r="G5465" s="8"/>
      <c r="H5465" s="8"/>
    </row>
    <row r="5466" spans="1:8" x14ac:dyDescent="0.25">
      <c r="A5466" s="13">
        <v>3.323843296382186</v>
      </c>
      <c r="B5466" s="18">
        <v>11.5</v>
      </c>
      <c r="D5466" s="8"/>
      <c r="E5466" s="9"/>
      <c r="G5466" s="8"/>
      <c r="H5466" s="8"/>
    </row>
    <row r="5467" spans="1:8" x14ac:dyDescent="0.25">
      <c r="A5467" s="13">
        <v>3.3231222233824944</v>
      </c>
      <c r="B5467" s="18">
        <v>0</v>
      </c>
      <c r="D5467" s="8"/>
      <c r="E5467" s="9"/>
      <c r="G5467" s="8"/>
      <c r="H5467" s="8"/>
    </row>
    <row r="5468" spans="1:8" x14ac:dyDescent="0.25">
      <c r="A5468" s="13">
        <v>3.3231222233824944</v>
      </c>
      <c r="B5468" s="18">
        <v>13</v>
      </c>
      <c r="D5468" s="8"/>
      <c r="E5468" s="9"/>
      <c r="G5468" s="8"/>
      <c r="H5468" s="8"/>
    </row>
    <row r="5469" spans="1:8" x14ac:dyDescent="0.25">
      <c r="A5469" s="13">
        <v>3.3231106128393444</v>
      </c>
      <c r="B5469" s="18">
        <v>10.199999999999999</v>
      </c>
      <c r="D5469" s="8"/>
      <c r="E5469" s="9"/>
      <c r="G5469" s="8"/>
      <c r="H5469" s="8"/>
    </row>
    <row r="5470" spans="1:8" x14ac:dyDescent="0.25">
      <c r="A5470" s="13">
        <v>3.3230668924677276</v>
      </c>
      <c r="B5470" s="18">
        <v>4.4000000000000004</v>
      </c>
      <c r="D5470" s="8"/>
      <c r="E5470" s="9"/>
      <c r="G5470" s="8"/>
      <c r="H5470" s="8"/>
    </row>
    <row r="5471" spans="1:8" x14ac:dyDescent="0.25">
      <c r="A5471" s="13">
        <v>3.3222198825649265</v>
      </c>
      <c r="B5471" s="18">
        <v>9</v>
      </c>
      <c r="D5471" s="8"/>
      <c r="E5471" s="9"/>
      <c r="G5471" s="8"/>
      <c r="H5471" s="8"/>
    </row>
    <row r="5472" spans="1:8" x14ac:dyDescent="0.25">
      <c r="A5472" s="13">
        <v>3.3216608648021584</v>
      </c>
      <c r="B5472" s="18">
        <v>1.2</v>
      </c>
      <c r="D5472" s="8"/>
      <c r="E5472" s="9"/>
      <c r="G5472" s="8"/>
      <c r="H5472" s="8"/>
    </row>
    <row r="5473" spans="1:8" x14ac:dyDescent="0.25">
      <c r="A5473" s="13">
        <v>3.3214937511242879</v>
      </c>
      <c r="B5473" s="18">
        <v>8</v>
      </c>
      <c r="D5473" s="8"/>
      <c r="E5473" s="9"/>
      <c r="G5473" s="8"/>
      <c r="H5473" s="8"/>
    </row>
    <row r="5474" spans="1:8" x14ac:dyDescent="0.25">
      <c r="A5474" s="13">
        <v>3.3214937511242879</v>
      </c>
      <c r="B5474" s="18">
        <v>0</v>
      </c>
      <c r="D5474" s="8"/>
      <c r="E5474" s="9"/>
      <c r="G5474" s="8"/>
      <c r="H5474" s="8"/>
    </row>
    <row r="5475" spans="1:8" x14ac:dyDescent="0.25">
      <c r="A5475" s="13">
        <v>3.321013504068675</v>
      </c>
      <c r="B5475" s="18">
        <v>6</v>
      </c>
      <c r="D5475" s="8"/>
      <c r="E5475" s="9"/>
      <c r="G5475" s="8"/>
      <c r="H5475" s="8"/>
    </row>
    <row r="5476" spans="1:8" x14ac:dyDescent="0.25">
      <c r="A5476" s="13">
        <v>3.3208401710866795</v>
      </c>
      <c r="B5476" s="18">
        <v>9.5</v>
      </c>
      <c r="D5476" s="8"/>
      <c r="E5476" s="9"/>
      <c r="G5476" s="8"/>
      <c r="H5476" s="8"/>
    </row>
    <row r="5477" spans="1:8" x14ac:dyDescent="0.25">
      <c r="A5477" s="13">
        <v>3.3203290412689901</v>
      </c>
      <c r="B5477" s="18">
        <v>6.3</v>
      </c>
      <c r="D5477" s="8"/>
      <c r="E5477" s="9"/>
      <c r="G5477" s="8"/>
      <c r="H5477" s="8"/>
    </row>
    <row r="5478" spans="1:8" x14ac:dyDescent="0.25">
      <c r="A5478" s="13">
        <v>3.3202956102024621</v>
      </c>
      <c r="B5478" s="18">
        <v>26</v>
      </c>
      <c r="D5478" s="8"/>
      <c r="E5478" s="9"/>
      <c r="G5478" s="8"/>
      <c r="H5478" s="8"/>
    </row>
    <row r="5479" spans="1:8" x14ac:dyDescent="0.25">
      <c r="A5479" s="13">
        <v>3.3201629331573725</v>
      </c>
      <c r="B5479" s="18">
        <v>1</v>
      </c>
      <c r="D5479" s="8"/>
      <c r="E5479" s="9"/>
      <c r="G5479" s="8"/>
      <c r="H5479" s="8"/>
    </row>
    <row r="5480" spans="1:8" x14ac:dyDescent="0.25">
      <c r="A5480" s="13">
        <v>3.3197677991839858</v>
      </c>
      <c r="B5480" s="18">
        <v>20</v>
      </c>
      <c r="D5480" s="8"/>
      <c r="E5480" s="9"/>
      <c r="G5480" s="8"/>
      <c r="H5480" s="8"/>
    </row>
    <row r="5481" spans="1:8" x14ac:dyDescent="0.25">
      <c r="A5481" s="13">
        <v>3.3188683768596339</v>
      </c>
      <c r="B5481" s="18">
        <v>7.5</v>
      </c>
      <c r="D5481" s="8"/>
      <c r="E5481" s="9"/>
      <c r="G5481" s="8"/>
      <c r="H5481" s="8"/>
    </row>
    <row r="5482" spans="1:8" x14ac:dyDescent="0.25">
      <c r="A5482" s="13">
        <v>3.3187509560287878</v>
      </c>
      <c r="B5482" s="18">
        <v>20.3</v>
      </c>
      <c r="D5482" s="8"/>
      <c r="E5482" s="9"/>
      <c r="G5482" s="8"/>
      <c r="H5482" s="8"/>
    </row>
    <row r="5483" spans="1:8" x14ac:dyDescent="0.25">
      <c r="A5483" s="13">
        <v>3.3181843582248005</v>
      </c>
      <c r="B5483" s="18">
        <v>9.1999999999999993</v>
      </c>
      <c r="D5483" s="8"/>
      <c r="E5483" s="9"/>
      <c r="G5483" s="8"/>
      <c r="H5483" s="8"/>
    </row>
    <row r="5484" spans="1:8" x14ac:dyDescent="0.25">
      <c r="A5484" s="13">
        <v>3.3180297867972022</v>
      </c>
      <c r="B5484" s="18">
        <v>16</v>
      </c>
      <c r="D5484" s="8"/>
      <c r="E5484" s="9"/>
      <c r="G5484" s="8"/>
      <c r="H5484" s="8"/>
    </row>
    <row r="5485" spans="1:8" x14ac:dyDescent="0.25">
      <c r="A5485" s="13">
        <v>3.3180234788354452</v>
      </c>
      <c r="B5485" s="18">
        <v>1</v>
      </c>
      <c r="D5485" s="8"/>
      <c r="E5485" s="9"/>
      <c r="G5485" s="8"/>
      <c r="H5485" s="8"/>
    </row>
    <row r="5486" spans="1:8" x14ac:dyDescent="0.25">
      <c r="A5486" s="13">
        <v>3.3179985104142715</v>
      </c>
      <c r="B5486" s="18">
        <v>9.3000000000000007</v>
      </c>
      <c r="D5486" s="8"/>
      <c r="E5486" s="9"/>
      <c r="G5486" s="8"/>
      <c r="H5486" s="8"/>
    </row>
    <row r="5487" spans="1:8" x14ac:dyDescent="0.25">
      <c r="A5487" s="13">
        <v>3.3179985104142715</v>
      </c>
      <c r="B5487" s="18">
        <v>13</v>
      </c>
      <c r="D5487" s="8"/>
      <c r="E5487" s="9"/>
      <c r="G5487" s="8"/>
      <c r="H5487" s="8"/>
    </row>
    <row r="5488" spans="1:8" x14ac:dyDescent="0.25">
      <c r="A5488" s="13">
        <v>3.3172949483891632</v>
      </c>
      <c r="B5488" s="18">
        <v>10.5</v>
      </c>
      <c r="D5488" s="8"/>
      <c r="E5488" s="9"/>
      <c r="G5488" s="8"/>
      <c r="H5488" s="8"/>
    </row>
    <row r="5489" spans="1:8" x14ac:dyDescent="0.25">
      <c r="A5489" s="13">
        <v>3.3168237046659708</v>
      </c>
      <c r="B5489" s="18">
        <v>5.6</v>
      </c>
      <c r="D5489" s="8"/>
      <c r="E5489" s="9"/>
      <c r="G5489" s="8"/>
      <c r="H5489" s="8"/>
    </row>
    <row r="5490" spans="1:8" x14ac:dyDescent="0.25">
      <c r="A5490" s="13">
        <v>3.3153580663944826</v>
      </c>
      <c r="B5490" s="18">
        <v>6</v>
      </c>
      <c r="D5490" s="8"/>
      <c r="E5490" s="9"/>
      <c r="G5490" s="8"/>
      <c r="H5490" s="8"/>
    </row>
    <row r="5491" spans="1:8" x14ac:dyDescent="0.25">
      <c r="A5491" s="13">
        <v>3.3151842623138355</v>
      </c>
      <c r="B5491" s="18">
        <v>10.1</v>
      </c>
      <c r="D5491" s="8"/>
      <c r="E5491" s="9"/>
      <c r="G5491" s="8"/>
      <c r="H5491" s="8"/>
    </row>
    <row r="5492" spans="1:8" x14ac:dyDescent="0.25">
      <c r="A5492" s="13">
        <v>3.3151842623138355</v>
      </c>
      <c r="B5492" s="18">
        <v>10.9</v>
      </c>
      <c r="D5492" s="8"/>
      <c r="E5492" s="9"/>
      <c r="G5492" s="8"/>
      <c r="H5492" s="8"/>
    </row>
    <row r="5493" spans="1:8" x14ac:dyDescent="0.25">
      <c r="A5493" s="13">
        <v>3.3144807002887267</v>
      </c>
      <c r="B5493" s="18">
        <v>9.8000000000000007</v>
      </c>
      <c r="D5493" s="8"/>
      <c r="E5493" s="9"/>
      <c r="G5493" s="8"/>
      <c r="H5493" s="8"/>
    </row>
    <row r="5494" spans="1:8" x14ac:dyDescent="0.25">
      <c r="A5494" s="13">
        <v>3.3141688760718306</v>
      </c>
      <c r="B5494" s="18">
        <v>5</v>
      </c>
      <c r="D5494" s="8"/>
      <c r="E5494" s="9"/>
      <c r="G5494" s="8"/>
      <c r="H5494" s="8"/>
    </row>
    <row r="5495" spans="1:8" x14ac:dyDescent="0.25">
      <c r="A5495" s="13">
        <v>3.3139899778035367</v>
      </c>
      <c r="B5495" s="18">
        <v>4.3</v>
      </c>
      <c r="D5495" s="8"/>
      <c r="E5495" s="9"/>
      <c r="G5495" s="8"/>
      <c r="H5495" s="8"/>
    </row>
    <row r="5496" spans="1:8" x14ac:dyDescent="0.25">
      <c r="A5496" s="13">
        <v>3.3139899778035367</v>
      </c>
      <c r="B5496" s="18">
        <v>15.8</v>
      </c>
      <c r="D5496" s="8"/>
      <c r="E5496" s="9"/>
      <c r="G5496" s="8"/>
      <c r="H5496" s="8"/>
    </row>
    <row r="5497" spans="1:8" x14ac:dyDescent="0.25">
      <c r="A5497" s="13">
        <v>3.3138316118432622</v>
      </c>
      <c r="B5497" s="18">
        <v>8.6</v>
      </c>
      <c r="D5497" s="8"/>
      <c r="E5497" s="9"/>
      <c r="G5497" s="8"/>
      <c r="H5497" s="8"/>
    </row>
    <row r="5498" spans="1:8" x14ac:dyDescent="0.25">
      <c r="A5498" s="13">
        <v>3.3126577291662609</v>
      </c>
      <c r="B5498" s="18">
        <v>5.4</v>
      </c>
      <c r="D5498" s="8"/>
      <c r="E5498" s="9"/>
      <c r="G5498" s="8"/>
      <c r="H5498" s="8"/>
    </row>
    <row r="5499" spans="1:8" x14ac:dyDescent="0.25">
      <c r="A5499" s="13">
        <v>3.3125724205891682</v>
      </c>
      <c r="B5499" s="18">
        <v>7.7</v>
      </c>
      <c r="D5499" s="8"/>
      <c r="E5499" s="9"/>
      <c r="G5499" s="8"/>
      <c r="H5499" s="8"/>
    </row>
    <row r="5500" spans="1:8" x14ac:dyDescent="0.25">
      <c r="A5500" s="13">
        <v>3.3116664521882906</v>
      </c>
      <c r="B5500" s="18">
        <v>11.1</v>
      </c>
      <c r="D5500" s="8"/>
      <c r="E5500" s="9"/>
      <c r="G5500" s="8"/>
      <c r="H5500" s="8"/>
    </row>
    <row r="5501" spans="1:8" x14ac:dyDescent="0.25">
      <c r="A5501" s="13">
        <v>3.3114774674529897</v>
      </c>
      <c r="B5501" s="18">
        <v>3.7</v>
      </c>
      <c r="D5501" s="8"/>
      <c r="E5501" s="9"/>
      <c r="G5501" s="8"/>
      <c r="H5501" s="8"/>
    </row>
    <row r="5502" spans="1:8" x14ac:dyDescent="0.25">
      <c r="A5502" s="13">
        <v>3.3110364705225583</v>
      </c>
      <c r="B5502" s="18">
        <v>10.5</v>
      </c>
      <c r="D5502" s="8"/>
      <c r="E5502" s="9"/>
      <c r="G5502" s="8"/>
      <c r="H5502" s="8"/>
    </row>
    <row r="5503" spans="1:8" x14ac:dyDescent="0.25">
      <c r="A5503" s="13">
        <v>3.3107735759404648</v>
      </c>
      <c r="B5503" s="18">
        <v>9</v>
      </c>
      <c r="D5503" s="8"/>
      <c r="E5503" s="9"/>
      <c r="G5503" s="8"/>
      <c r="H5503" s="8"/>
    </row>
    <row r="5504" spans="1:8" x14ac:dyDescent="0.25">
      <c r="A5504" s="13">
        <v>3.3107465620734091</v>
      </c>
      <c r="B5504" s="18">
        <v>9.5</v>
      </c>
      <c r="D5504" s="8"/>
      <c r="E5504" s="9"/>
      <c r="G5504" s="8"/>
      <c r="H5504" s="8"/>
    </row>
    <row r="5505" spans="1:8" x14ac:dyDescent="0.25">
      <c r="A5505" s="13">
        <v>3.310623470308816</v>
      </c>
      <c r="B5505" s="18">
        <v>9</v>
      </c>
      <c r="D5505" s="8"/>
      <c r="E5505" s="9"/>
      <c r="G5505" s="8"/>
      <c r="H5505" s="8"/>
    </row>
    <row r="5506" spans="1:8" x14ac:dyDescent="0.25">
      <c r="A5506" s="13">
        <v>3.3104431009733744</v>
      </c>
      <c r="B5506" s="18">
        <v>27</v>
      </c>
      <c r="D5506" s="8"/>
      <c r="E5506" s="9"/>
      <c r="G5506" s="8"/>
      <c r="H5506" s="8"/>
    </row>
    <row r="5507" spans="1:8" x14ac:dyDescent="0.25">
      <c r="A5507" s="13">
        <v>3.3096614854807713</v>
      </c>
      <c r="B5507" s="18">
        <v>18</v>
      </c>
      <c r="D5507" s="8"/>
      <c r="E5507" s="9"/>
      <c r="G5507" s="8"/>
      <c r="H5507" s="8"/>
    </row>
    <row r="5508" spans="1:8" x14ac:dyDescent="0.25">
      <c r="A5508" s="13">
        <v>3.3090355996549343</v>
      </c>
      <c r="B5508" s="18">
        <v>11.1</v>
      </c>
      <c r="D5508" s="8"/>
      <c r="E5508" s="9"/>
      <c r="G5508" s="8"/>
      <c r="H5508" s="8"/>
    </row>
    <row r="5509" spans="1:8" x14ac:dyDescent="0.25">
      <c r="A5509" s="13">
        <v>3.3089747312917597</v>
      </c>
      <c r="B5509" s="18">
        <v>10</v>
      </c>
      <c r="D5509" s="8"/>
      <c r="E5509" s="9"/>
      <c r="G5509" s="8"/>
      <c r="H5509" s="8"/>
    </row>
    <row r="5510" spans="1:8" x14ac:dyDescent="0.25">
      <c r="A5510" s="13">
        <v>3.3085662784706136</v>
      </c>
      <c r="B5510" s="18">
        <v>13.5</v>
      </c>
      <c r="D5510" s="8"/>
      <c r="E5510" s="9"/>
      <c r="G5510" s="8"/>
      <c r="H5510" s="8"/>
    </row>
    <row r="5511" spans="1:8" x14ac:dyDescent="0.25">
      <c r="A5511" s="13">
        <v>3.3084221503721261</v>
      </c>
      <c r="B5511" s="18">
        <v>6.5</v>
      </c>
      <c r="D5511" s="8"/>
      <c r="E5511" s="9"/>
      <c r="G5511" s="8"/>
      <c r="H5511" s="8"/>
    </row>
    <row r="5512" spans="1:8" x14ac:dyDescent="0.25">
      <c r="A5512" s="13">
        <v>3.307445080037636</v>
      </c>
      <c r="B5512" s="18">
        <v>10</v>
      </c>
      <c r="D5512" s="8"/>
      <c r="E5512" s="9"/>
      <c r="G5512" s="8"/>
      <c r="H5512" s="8"/>
    </row>
    <row r="5513" spans="1:8" x14ac:dyDescent="0.25">
      <c r="A5513" s="13">
        <v>3.3071758866430558</v>
      </c>
      <c r="B5513" s="18">
        <v>1</v>
      </c>
      <c r="D5513" s="8"/>
      <c r="E5513" s="9"/>
      <c r="G5513" s="8"/>
      <c r="H5513" s="8"/>
    </row>
    <row r="5514" spans="1:8" x14ac:dyDescent="0.25">
      <c r="A5514" s="13">
        <v>3.306276464318703</v>
      </c>
      <c r="B5514" s="18">
        <v>1</v>
      </c>
      <c r="D5514" s="8"/>
      <c r="E5514" s="9"/>
      <c r="G5514" s="8"/>
      <c r="H5514" s="8"/>
    </row>
    <row r="5515" spans="1:8" x14ac:dyDescent="0.25">
      <c r="A5515" s="13">
        <v>3.3059553224756182</v>
      </c>
      <c r="B5515" s="18">
        <v>11.6</v>
      </c>
      <c r="D5515" s="8"/>
      <c r="E5515" s="9"/>
      <c r="G5515" s="8"/>
      <c r="H5515" s="8"/>
    </row>
    <row r="5516" spans="1:8" x14ac:dyDescent="0.25">
      <c r="A5516" s="13">
        <v>3.3059553224756182</v>
      </c>
      <c r="B5516" s="18">
        <v>7.2</v>
      </c>
      <c r="D5516" s="8"/>
      <c r="E5516" s="9"/>
      <c r="G5516" s="8"/>
      <c r="H5516" s="8"/>
    </row>
    <row r="5517" spans="1:8" x14ac:dyDescent="0.25">
      <c r="A5517" s="13">
        <v>3.305656366548622</v>
      </c>
      <c r="B5517" s="18">
        <v>6.5</v>
      </c>
      <c r="D5517" s="8"/>
      <c r="E5517" s="9"/>
      <c r="G5517" s="8"/>
      <c r="H5517" s="8"/>
    </row>
    <row r="5518" spans="1:8" x14ac:dyDescent="0.25">
      <c r="A5518" s="13">
        <v>3.3051542501840858</v>
      </c>
      <c r="B5518" s="18">
        <v>12.5</v>
      </c>
      <c r="D5518" s="8"/>
      <c r="E5518" s="9"/>
      <c r="G5518" s="8"/>
      <c r="H5518" s="8"/>
    </row>
    <row r="5519" spans="1:8" x14ac:dyDescent="0.25">
      <c r="A5519" s="13">
        <v>3.3045006701464774</v>
      </c>
      <c r="B5519" s="18">
        <v>19.2</v>
      </c>
      <c r="D5519" s="8"/>
      <c r="E5519" s="9"/>
      <c r="G5519" s="8"/>
      <c r="H5519" s="8"/>
    </row>
    <row r="5520" spans="1:8" x14ac:dyDescent="0.25">
      <c r="A5520" s="13">
        <v>3.3039019340765652</v>
      </c>
      <c r="B5520" s="18">
        <v>6.5</v>
      </c>
      <c r="D5520" s="8"/>
      <c r="E5520" s="9"/>
      <c r="G5520" s="8"/>
      <c r="H5520" s="8"/>
    </row>
    <row r="5521" spans="1:8" x14ac:dyDescent="0.25">
      <c r="A5521" s="13">
        <v>3.302436000799295</v>
      </c>
      <c r="B5521" s="18">
        <v>4.8</v>
      </c>
      <c r="D5521" s="8"/>
      <c r="E5521" s="9"/>
      <c r="G5521" s="8"/>
      <c r="H5521" s="8"/>
    </row>
    <row r="5522" spans="1:8" x14ac:dyDescent="0.25">
      <c r="A5522" s="13">
        <v>3.3019980930627288</v>
      </c>
      <c r="B5522" s="18">
        <v>7.5</v>
      </c>
      <c r="D5522" s="8"/>
      <c r="E5522" s="9"/>
      <c r="G5522" s="8"/>
      <c r="H5522" s="8"/>
    </row>
    <row r="5523" spans="1:8" x14ac:dyDescent="0.25">
      <c r="A5523" s="13">
        <v>3.3012943424035068</v>
      </c>
      <c r="B5523" s="18">
        <v>24</v>
      </c>
      <c r="D5523" s="8"/>
      <c r="E5523" s="9"/>
      <c r="G5523" s="8"/>
      <c r="H5523" s="8"/>
    </row>
    <row r="5524" spans="1:8" x14ac:dyDescent="0.25">
      <c r="A5524" s="13">
        <v>3.3012327699584367</v>
      </c>
      <c r="B5524" s="18">
        <v>5.6</v>
      </c>
      <c r="D5524" s="8"/>
      <c r="E5524" s="9"/>
      <c r="G5524" s="8"/>
      <c r="H5524" s="8"/>
    </row>
    <row r="5525" spans="1:8" x14ac:dyDescent="0.25">
      <c r="A5525" s="13">
        <v>3.300943466105811</v>
      </c>
      <c r="B5525" s="18">
        <v>1</v>
      </c>
      <c r="D5525" s="8"/>
      <c r="E5525" s="9"/>
      <c r="G5525" s="8"/>
      <c r="H5525" s="8"/>
    </row>
    <row r="5526" spans="1:8" x14ac:dyDescent="0.25">
      <c r="A5526" s="13">
        <v>3.3008799303725906</v>
      </c>
      <c r="B5526" s="18">
        <v>7.5</v>
      </c>
      <c r="D5526" s="8"/>
      <c r="E5526" s="9"/>
      <c r="G5526" s="8"/>
      <c r="H5526" s="8"/>
    </row>
    <row r="5527" spans="1:8" x14ac:dyDescent="0.25">
      <c r="A5527" s="13">
        <v>3.3005791899208292</v>
      </c>
      <c r="B5527" s="18">
        <v>9.1</v>
      </c>
      <c r="D5527" s="8"/>
      <c r="E5527" s="9"/>
      <c r="G5527" s="8"/>
      <c r="H5527" s="8"/>
    </row>
    <row r="5528" spans="1:8" x14ac:dyDescent="0.25">
      <c r="A5528" s="13">
        <v>3.3005239478246522</v>
      </c>
      <c r="B5528" s="18">
        <v>17</v>
      </c>
      <c r="D5528" s="8"/>
      <c r="E5528" s="9"/>
      <c r="G5528" s="8"/>
      <c r="H5528" s="8"/>
    </row>
    <row r="5529" spans="1:8" x14ac:dyDescent="0.25">
      <c r="A5529" s="13">
        <v>3.3004796200781423</v>
      </c>
      <c r="B5529" s="18">
        <v>7</v>
      </c>
      <c r="D5529" s="8"/>
      <c r="E5529" s="9"/>
      <c r="G5529" s="8"/>
      <c r="H5529" s="8"/>
    </row>
    <row r="5530" spans="1:8" x14ac:dyDescent="0.25">
      <c r="A5530" s="13">
        <v>3.3004094597865463</v>
      </c>
      <c r="B5530" s="18">
        <v>20</v>
      </c>
      <c r="D5530" s="8"/>
      <c r="E5530" s="9"/>
      <c r="G5530" s="8"/>
      <c r="H5530" s="8"/>
    </row>
    <row r="5531" spans="1:8" x14ac:dyDescent="0.25">
      <c r="A5531" s="13">
        <v>3.2998506463257078</v>
      </c>
      <c r="B5531" s="18">
        <v>9.5</v>
      </c>
      <c r="D5531" s="8"/>
      <c r="E5531" s="9"/>
      <c r="G5531" s="8"/>
      <c r="H5531" s="8"/>
    </row>
    <row r="5532" spans="1:8" x14ac:dyDescent="0.25">
      <c r="A5532" s="13">
        <v>3.2991106944787743</v>
      </c>
      <c r="B5532" s="18">
        <v>11.2</v>
      </c>
      <c r="D5532" s="8"/>
      <c r="E5532" s="9"/>
      <c r="G5532" s="8"/>
      <c r="H5532" s="8"/>
    </row>
    <row r="5533" spans="1:8" x14ac:dyDescent="0.25">
      <c r="A5533" s="13">
        <v>3.2984793397666254</v>
      </c>
      <c r="B5533" s="18">
        <v>2</v>
      </c>
      <c r="D5533" s="8"/>
      <c r="E5533" s="9"/>
      <c r="G5533" s="8"/>
      <c r="H5533" s="8"/>
    </row>
    <row r="5534" spans="1:8" x14ac:dyDescent="0.25">
      <c r="A5534" s="13">
        <v>3.2981816633995336</v>
      </c>
      <c r="B5534" s="18">
        <v>0</v>
      </c>
      <c r="D5534" s="8"/>
      <c r="E5534" s="9"/>
      <c r="G5534" s="8"/>
      <c r="H5534" s="8"/>
    </row>
    <row r="5535" spans="1:8" x14ac:dyDescent="0.25">
      <c r="A5535" s="13">
        <v>3.2971207020484732</v>
      </c>
      <c r="B5535" s="18">
        <v>5.7</v>
      </c>
      <c r="D5535" s="8"/>
      <c r="E5535" s="9"/>
      <c r="G5535" s="8"/>
      <c r="H5535" s="8"/>
    </row>
    <row r="5536" spans="1:8" x14ac:dyDescent="0.25">
      <c r="A5536" s="13">
        <v>3.2970995726954988</v>
      </c>
      <c r="B5536" s="18">
        <v>6</v>
      </c>
      <c r="D5536" s="8"/>
      <c r="E5536" s="9"/>
      <c r="G5536" s="8"/>
      <c r="H5536" s="8"/>
    </row>
    <row r="5537" spans="1:8" x14ac:dyDescent="0.25">
      <c r="A5537" s="13">
        <v>3.2969215225411075</v>
      </c>
      <c r="B5537" s="18">
        <v>15</v>
      </c>
      <c r="D5537" s="8"/>
      <c r="E5537" s="9"/>
      <c r="G5537" s="8"/>
      <c r="H5537" s="8"/>
    </row>
    <row r="5538" spans="1:8" x14ac:dyDescent="0.25">
      <c r="A5538" s="13">
        <v>3.296199163035169</v>
      </c>
      <c r="B5538" s="18">
        <v>3.2</v>
      </c>
      <c r="D5538" s="8"/>
      <c r="E5538" s="9"/>
      <c r="G5538" s="8"/>
      <c r="H5538" s="8"/>
    </row>
    <row r="5539" spans="1:8" x14ac:dyDescent="0.25">
      <c r="A5539" s="13">
        <v>3.296199163035169</v>
      </c>
      <c r="B5539" s="18">
        <v>7.6</v>
      </c>
      <c r="D5539" s="8"/>
      <c r="E5539" s="9"/>
      <c r="G5539" s="8"/>
      <c r="H5539" s="8"/>
    </row>
    <row r="5540" spans="1:8" x14ac:dyDescent="0.25">
      <c r="A5540" s="13">
        <v>3.296199163035169</v>
      </c>
      <c r="B5540" s="18">
        <v>8.4</v>
      </c>
      <c r="D5540" s="8"/>
      <c r="E5540" s="9"/>
      <c r="G5540" s="8"/>
      <c r="H5540" s="8"/>
    </row>
    <row r="5541" spans="1:8" x14ac:dyDescent="0.25">
      <c r="A5541" s="13">
        <v>3.2961385993429198</v>
      </c>
      <c r="B5541" s="18">
        <v>8.9</v>
      </c>
      <c r="D5541" s="8"/>
      <c r="E5541" s="9"/>
      <c r="G5541" s="8"/>
      <c r="H5541" s="8"/>
    </row>
    <row r="5542" spans="1:8" x14ac:dyDescent="0.25">
      <c r="A5542" s="13">
        <v>3.2953370471103716</v>
      </c>
      <c r="B5542" s="18">
        <v>9.5</v>
      </c>
      <c r="D5542" s="8"/>
      <c r="E5542" s="9"/>
      <c r="G5542" s="8"/>
      <c r="H5542" s="8"/>
    </row>
    <row r="5543" spans="1:8" x14ac:dyDescent="0.25">
      <c r="A5543" s="13">
        <v>3.2951776259903425</v>
      </c>
      <c r="B5543" s="18">
        <v>7.8</v>
      </c>
      <c r="D5543" s="8"/>
      <c r="E5543" s="9"/>
      <c r="G5543" s="8"/>
      <c r="H5543" s="8"/>
    </row>
    <row r="5544" spans="1:8" x14ac:dyDescent="0.25">
      <c r="A5544" s="13">
        <v>3.2947442086484839</v>
      </c>
      <c r="B5544" s="18">
        <v>12</v>
      </c>
      <c r="D5544" s="8"/>
      <c r="E5544" s="9"/>
      <c r="G5544" s="8"/>
      <c r="H5544" s="8"/>
    </row>
    <row r="5545" spans="1:8" x14ac:dyDescent="0.25">
      <c r="A5545" s="13">
        <v>3.2943194548809833</v>
      </c>
      <c r="B5545" s="18">
        <v>0</v>
      </c>
      <c r="D5545" s="8"/>
      <c r="E5545" s="9"/>
      <c r="G5545" s="8"/>
      <c r="H5545" s="8"/>
    </row>
    <row r="5546" spans="1:8" x14ac:dyDescent="0.25">
      <c r="A5546" s="13">
        <v>3.2940774015605645</v>
      </c>
      <c r="B5546" s="18">
        <v>6.8</v>
      </c>
      <c r="D5546" s="8"/>
      <c r="E5546" s="9"/>
      <c r="G5546" s="8"/>
      <c r="H5546" s="8"/>
    </row>
    <row r="5547" spans="1:8" x14ac:dyDescent="0.25">
      <c r="A5547" s="13">
        <v>3.2940774015605645</v>
      </c>
      <c r="B5547" s="18">
        <v>9</v>
      </c>
      <c r="D5547" s="8"/>
      <c r="E5547" s="9"/>
      <c r="G5547" s="8"/>
      <c r="H5547" s="8"/>
    </row>
    <row r="5548" spans="1:8" x14ac:dyDescent="0.25">
      <c r="A5548" s="13">
        <v>3.2940103335587319</v>
      </c>
      <c r="B5548" s="18">
        <v>11</v>
      </c>
      <c r="D5548" s="8"/>
      <c r="E5548" s="9"/>
      <c r="G5548" s="8"/>
      <c r="H5548" s="8"/>
    </row>
    <row r="5549" spans="1:8" x14ac:dyDescent="0.25">
      <c r="A5549" s="13">
        <v>3.2940103335587319</v>
      </c>
      <c r="B5549" s="18">
        <v>12.7</v>
      </c>
      <c r="D5549" s="8"/>
      <c r="E5549" s="9"/>
      <c r="G5549" s="8"/>
      <c r="H5549" s="8"/>
    </row>
    <row r="5550" spans="1:8" x14ac:dyDescent="0.25">
      <c r="A5550" s="13">
        <v>3.29379093283521</v>
      </c>
      <c r="B5550" s="18">
        <v>11.9</v>
      </c>
      <c r="D5550" s="8"/>
      <c r="E5550" s="9"/>
      <c r="G5550" s="8"/>
      <c r="H5550" s="8"/>
    </row>
    <row r="5551" spans="1:8" x14ac:dyDescent="0.25">
      <c r="A5551" s="13">
        <v>3.29379093283521</v>
      </c>
      <c r="B5551" s="18">
        <v>2.2999999999999998</v>
      </c>
      <c r="D5551" s="8"/>
      <c r="E5551" s="9"/>
      <c r="G5551" s="8"/>
      <c r="H5551" s="8"/>
    </row>
    <row r="5552" spans="1:8" x14ac:dyDescent="0.25">
      <c r="A5552" s="13">
        <v>3.2932825363131371</v>
      </c>
      <c r="B5552" s="18">
        <v>16</v>
      </c>
      <c r="D5552" s="8"/>
      <c r="E5552" s="9"/>
      <c r="G5552" s="8"/>
      <c r="H5552" s="8"/>
    </row>
    <row r="5553" spans="1:8" x14ac:dyDescent="0.25">
      <c r="A5553" s="13">
        <v>3.2931176313362656</v>
      </c>
      <c r="B5553" s="18">
        <v>15.9</v>
      </c>
      <c r="D5553" s="8"/>
      <c r="E5553" s="9"/>
      <c r="G5553" s="8"/>
      <c r="H5553" s="8"/>
    </row>
    <row r="5554" spans="1:8" x14ac:dyDescent="0.25">
      <c r="A5554" s="13">
        <v>3.2922660664819299</v>
      </c>
      <c r="B5554" s="18">
        <v>10.5</v>
      </c>
      <c r="D5554" s="8"/>
      <c r="E5554" s="9"/>
      <c r="G5554" s="8"/>
      <c r="H5554" s="8"/>
    </row>
    <row r="5555" spans="1:8" x14ac:dyDescent="0.25">
      <c r="A5555" s="13">
        <v>3.2910991445763553</v>
      </c>
      <c r="B5555" s="18">
        <v>11.4</v>
      </c>
      <c r="D5555" s="8"/>
      <c r="E5555" s="9"/>
      <c r="G5555" s="8"/>
      <c r="H5555" s="8"/>
    </row>
    <row r="5556" spans="1:8" x14ac:dyDescent="0.25">
      <c r="A5556" s="13">
        <v>3.2902126780828769</v>
      </c>
      <c r="B5556" s="18">
        <v>17.5</v>
      </c>
      <c r="D5556" s="8"/>
      <c r="E5556" s="9"/>
      <c r="G5556" s="8"/>
      <c r="H5556" s="8"/>
    </row>
    <row r="5557" spans="1:8" x14ac:dyDescent="0.25">
      <c r="A5557" s="13">
        <v>3.2889433193549</v>
      </c>
      <c r="B5557" s="18">
        <v>8.1999999999999993</v>
      </c>
      <c r="D5557" s="8"/>
      <c r="E5557" s="9"/>
      <c r="G5557" s="8"/>
      <c r="H5557" s="8"/>
    </row>
    <row r="5558" spans="1:8" x14ac:dyDescent="0.25">
      <c r="A5558" s="13">
        <v>3.2889243911017427</v>
      </c>
      <c r="B5558" s="18">
        <v>13.2</v>
      </c>
      <c r="D5558" s="8"/>
      <c r="E5558" s="9"/>
      <c r="G5558" s="8"/>
      <c r="H5558" s="8"/>
    </row>
    <row r="5559" spans="1:8" x14ac:dyDescent="0.25">
      <c r="A5559" s="13">
        <v>3.2881748279251717</v>
      </c>
      <c r="B5559" s="18">
        <v>8</v>
      </c>
      <c r="D5559" s="8"/>
      <c r="E5559" s="9"/>
      <c r="G5559" s="8"/>
      <c r="H5559" s="8"/>
    </row>
    <row r="5560" spans="1:8" x14ac:dyDescent="0.25">
      <c r="A5560" s="13">
        <v>3.2881611692062749</v>
      </c>
      <c r="B5560" s="18">
        <v>6.7</v>
      </c>
      <c r="D5560" s="8"/>
      <c r="E5560" s="9"/>
      <c r="G5560" s="8"/>
      <c r="H5560" s="8"/>
    </row>
    <row r="5561" spans="1:8" x14ac:dyDescent="0.25">
      <c r="A5561" s="13">
        <v>3.2875075891686669</v>
      </c>
      <c r="B5561" s="18">
        <v>9</v>
      </c>
      <c r="D5561" s="8"/>
      <c r="E5561" s="9"/>
      <c r="G5561" s="8"/>
      <c r="H5561" s="8"/>
    </row>
    <row r="5562" spans="1:8" x14ac:dyDescent="0.25">
      <c r="A5562" s="13">
        <v>3.2874601583483858</v>
      </c>
      <c r="B5562" s="18">
        <v>21</v>
      </c>
      <c r="D5562" s="8"/>
      <c r="E5562" s="9"/>
      <c r="G5562" s="8"/>
      <c r="H5562" s="8"/>
    </row>
    <row r="5563" spans="1:8" x14ac:dyDescent="0.25">
      <c r="A5563" s="13">
        <v>3.2872193292190977</v>
      </c>
      <c r="B5563" s="18">
        <v>28.5</v>
      </c>
      <c r="D5563" s="8"/>
      <c r="E5563" s="9"/>
      <c r="G5563" s="8"/>
      <c r="H5563" s="8"/>
    </row>
    <row r="5564" spans="1:8" x14ac:dyDescent="0.25">
      <c r="A5564" s="13">
        <v>3.2870417813094739</v>
      </c>
      <c r="B5564" s="18">
        <v>0</v>
      </c>
      <c r="D5564" s="8"/>
      <c r="E5564" s="9"/>
      <c r="G5564" s="8"/>
      <c r="H5564" s="8"/>
    </row>
    <row r="5565" spans="1:8" x14ac:dyDescent="0.25">
      <c r="A5565" s="13">
        <v>3.2867903640844554</v>
      </c>
      <c r="B5565" s="18">
        <v>11.5</v>
      </c>
      <c r="D5565" s="8"/>
      <c r="E5565" s="9"/>
      <c r="G5565" s="8"/>
      <c r="H5565" s="8"/>
    </row>
    <row r="5566" spans="1:8" x14ac:dyDescent="0.25">
      <c r="A5566" s="13">
        <v>3.2863846163468238</v>
      </c>
      <c r="B5566" s="18">
        <v>9.5</v>
      </c>
      <c r="D5566" s="8"/>
      <c r="E5566" s="9"/>
      <c r="G5566" s="8"/>
      <c r="H5566" s="8"/>
    </row>
    <row r="5567" spans="1:8" x14ac:dyDescent="0.25">
      <c r="A5567" s="13">
        <v>3.2863382192843646</v>
      </c>
      <c r="B5567" s="18">
        <v>6.6</v>
      </c>
      <c r="D5567" s="8"/>
      <c r="E5567" s="9"/>
      <c r="G5567" s="8"/>
      <c r="H5567" s="8"/>
    </row>
    <row r="5568" spans="1:8" x14ac:dyDescent="0.25">
      <c r="A5568" s="13">
        <v>3.2858118279006558</v>
      </c>
      <c r="B5568" s="18">
        <v>26</v>
      </c>
      <c r="D5568" s="8"/>
      <c r="E5568" s="9"/>
      <c r="G5568" s="8"/>
      <c r="H5568" s="8"/>
    </row>
    <row r="5569" spans="1:8" x14ac:dyDescent="0.25">
      <c r="A5569" s="13">
        <v>3.2855678924645608</v>
      </c>
      <c r="B5569" s="18">
        <v>7.8</v>
      </c>
      <c r="D5569" s="8"/>
      <c r="E5569" s="9"/>
      <c r="G5569" s="8"/>
      <c r="H5569" s="8"/>
    </row>
    <row r="5570" spans="1:8" x14ac:dyDescent="0.25">
      <c r="A5570" s="13">
        <v>3.2853099402510919</v>
      </c>
      <c r="B5570" s="18">
        <v>11</v>
      </c>
      <c r="D5570" s="8"/>
      <c r="E5570" s="9"/>
      <c r="G5570" s="8"/>
      <c r="H5570" s="8"/>
    </row>
    <row r="5571" spans="1:8" x14ac:dyDescent="0.25">
      <c r="A5571" s="13">
        <v>3.2851400396964268</v>
      </c>
      <c r="B5571" s="18">
        <v>9.1</v>
      </c>
      <c r="D5571" s="8"/>
      <c r="E5571" s="9"/>
      <c r="G5571" s="8"/>
      <c r="H5571" s="8"/>
    </row>
    <row r="5572" spans="1:8" x14ac:dyDescent="0.25">
      <c r="A5572" s="13">
        <v>3.2846903285342504</v>
      </c>
      <c r="B5572" s="18">
        <v>12</v>
      </c>
      <c r="D5572" s="8"/>
      <c r="E5572" s="9"/>
      <c r="G5572" s="8"/>
      <c r="H5572" s="8"/>
    </row>
    <row r="5573" spans="1:8" x14ac:dyDescent="0.25">
      <c r="A5573" s="13">
        <v>3.2845595279416879</v>
      </c>
      <c r="B5573" s="18">
        <v>14</v>
      </c>
      <c r="D5573" s="8"/>
      <c r="E5573" s="9"/>
      <c r="G5573" s="8"/>
      <c r="H5573" s="8"/>
    </row>
    <row r="5574" spans="1:8" x14ac:dyDescent="0.25">
      <c r="A5574" s="13">
        <v>3.2838774964140529</v>
      </c>
      <c r="B5574" s="18">
        <v>11.3</v>
      </c>
      <c r="D5574" s="8"/>
      <c r="E5574" s="9"/>
      <c r="G5574" s="8"/>
      <c r="H5574" s="8"/>
    </row>
    <row r="5575" spans="1:8" x14ac:dyDescent="0.25">
      <c r="A5575" s="13">
        <v>3.2838211721204145</v>
      </c>
      <c r="B5575" s="18">
        <v>2</v>
      </c>
      <c r="D5575" s="8"/>
      <c r="E5575" s="9"/>
      <c r="G5575" s="8"/>
      <c r="H5575" s="8"/>
    </row>
    <row r="5576" spans="1:8" x14ac:dyDescent="0.25">
      <c r="A5576" s="13">
        <v>3.2837909062098976</v>
      </c>
      <c r="B5576" s="18">
        <v>7.8</v>
      </c>
      <c r="D5576" s="8"/>
      <c r="E5576" s="9"/>
      <c r="G5576" s="8"/>
      <c r="H5576" s="8"/>
    </row>
    <row r="5577" spans="1:8" x14ac:dyDescent="0.25">
      <c r="A5577" s="13">
        <v>3.2836914103510471</v>
      </c>
      <c r="B5577" s="18">
        <v>11.7</v>
      </c>
      <c r="D5577" s="8"/>
      <c r="E5577" s="9"/>
      <c r="G5577" s="8"/>
      <c r="H5577" s="8"/>
    </row>
    <row r="5578" spans="1:8" x14ac:dyDescent="0.25">
      <c r="A5578" s="13">
        <v>3.2829325289054103</v>
      </c>
      <c r="B5578" s="18">
        <v>11.2</v>
      </c>
      <c r="D5578" s="8"/>
      <c r="E5578" s="9"/>
      <c r="G5578" s="8"/>
      <c r="H5578" s="8"/>
    </row>
    <row r="5579" spans="1:8" x14ac:dyDescent="0.25">
      <c r="A5579" s="13">
        <v>3.2828204091588193</v>
      </c>
      <c r="B5579" s="18">
        <v>7.5</v>
      </c>
      <c r="D5579" s="8"/>
      <c r="E5579" s="9"/>
      <c r="G5579" s="8"/>
      <c r="H5579" s="8"/>
    </row>
    <row r="5580" spans="1:8" x14ac:dyDescent="0.25">
      <c r="A5580" s="13">
        <v>3.2822789488678028</v>
      </c>
      <c r="B5580" s="18">
        <v>8.5</v>
      </c>
      <c r="D5580" s="8"/>
      <c r="E5580" s="9"/>
      <c r="G5580" s="8"/>
      <c r="H5580" s="8"/>
    </row>
    <row r="5581" spans="1:8" x14ac:dyDescent="0.25">
      <c r="A5581" s="13">
        <v>3.2819920615611937</v>
      </c>
      <c r="B5581" s="18">
        <v>13</v>
      </c>
      <c r="D5581" s="14"/>
      <c r="E5581" s="9"/>
      <c r="G5581" s="8"/>
      <c r="H5581" s="8"/>
    </row>
    <row r="5582" spans="1:8" x14ac:dyDescent="0.25">
      <c r="A5582" s="13">
        <v>3.2817239990542486</v>
      </c>
      <c r="B5582" s="18">
        <v>5.8</v>
      </c>
      <c r="D5582" s="8"/>
      <c r="E5582" s="9"/>
      <c r="G5582" s="8"/>
      <c r="H5582" s="8"/>
    </row>
    <row r="5583" spans="1:8" x14ac:dyDescent="0.25">
      <c r="A5583" s="13">
        <v>3.2816496191683178</v>
      </c>
      <c r="B5583" s="18">
        <v>0.4</v>
      </c>
      <c r="D5583" s="8"/>
      <c r="E5583" s="9"/>
      <c r="G5583" s="8"/>
      <c r="H5583" s="8"/>
    </row>
    <row r="5584" spans="1:8" x14ac:dyDescent="0.25">
      <c r="A5584" s="13">
        <v>3.2816496191683178</v>
      </c>
      <c r="B5584" s="18">
        <v>12.5</v>
      </c>
      <c r="D5584" s="8"/>
      <c r="E5584" s="9"/>
      <c r="G5584" s="8"/>
      <c r="H5584" s="8"/>
    </row>
    <row r="5585" spans="1:8" x14ac:dyDescent="0.25">
      <c r="A5585" s="13">
        <v>3.2816496191683178</v>
      </c>
      <c r="B5585" s="18">
        <v>17</v>
      </c>
      <c r="D5585" s="8"/>
      <c r="E5585" s="9"/>
      <c r="G5585" s="8"/>
      <c r="H5585" s="8"/>
    </row>
    <row r="5586" spans="1:8" x14ac:dyDescent="0.25">
      <c r="A5586" s="13">
        <v>3.2810126087399727</v>
      </c>
      <c r="B5586" s="18">
        <v>13.5</v>
      </c>
      <c r="D5586" s="8"/>
      <c r="E5586" s="9"/>
      <c r="G5586" s="8"/>
      <c r="H5586" s="8"/>
    </row>
    <row r="5587" spans="1:8" x14ac:dyDescent="0.25">
      <c r="A5587" s="13">
        <v>3.280193216912489</v>
      </c>
      <c r="B5587" s="18">
        <v>5.8</v>
      </c>
      <c r="D5587" s="8"/>
      <c r="E5587" s="9"/>
      <c r="G5587" s="8"/>
      <c r="H5587" s="8"/>
    </row>
    <row r="5588" spans="1:8" x14ac:dyDescent="0.25">
      <c r="A5588" s="13">
        <v>3.2800061610583833</v>
      </c>
      <c r="B5588" s="18">
        <v>10.3</v>
      </c>
      <c r="D5588" s="8"/>
      <c r="E5588" s="9"/>
      <c r="G5588" s="8"/>
      <c r="H5588" s="8"/>
    </row>
    <row r="5589" spans="1:8" x14ac:dyDescent="0.25">
      <c r="A5589" s="13">
        <v>3.2799457360876114</v>
      </c>
      <c r="B5589" s="18">
        <v>17.2</v>
      </c>
      <c r="D5589" s="8"/>
      <c r="E5589" s="9"/>
      <c r="G5589" s="8"/>
      <c r="H5589" s="8"/>
    </row>
    <row r="5590" spans="1:8" x14ac:dyDescent="0.25">
      <c r="A5590" s="13">
        <v>3.279454388646851</v>
      </c>
      <c r="B5590" s="18">
        <v>7.4</v>
      </c>
      <c r="D5590" s="8"/>
      <c r="E5590" s="9"/>
      <c r="G5590" s="8"/>
      <c r="H5590" s="8"/>
    </row>
    <row r="5591" spans="1:8" x14ac:dyDescent="0.25">
      <c r="A5591" s="13">
        <v>3.279454388646851</v>
      </c>
      <c r="B5591" s="18">
        <v>15</v>
      </c>
      <c r="D5591" s="8"/>
      <c r="E5591" s="9"/>
      <c r="G5591" s="8"/>
      <c r="H5591" s="8"/>
    </row>
    <row r="5592" spans="1:8" x14ac:dyDescent="0.25">
      <c r="A5592" s="13">
        <v>3.2793025990332749</v>
      </c>
      <c r="B5592" s="18">
        <v>18</v>
      </c>
      <c r="D5592" s="8"/>
      <c r="E5592" s="9"/>
      <c r="G5592" s="8"/>
      <c r="H5592" s="8"/>
    </row>
    <row r="5593" spans="1:8" x14ac:dyDescent="0.25">
      <c r="A5593" s="13">
        <v>3.2792937945881375</v>
      </c>
      <c r="B5593" s="18">
        <v>5.0999999999999996</v>
      </c>
      <c r="D5593" s="8"/>
      <c r="E5593" s="9"/>
      <c r="G5593" s="8"/>
      <c r="H5593" s="8"/>
    </row>
    <row r="5594" spans="1:8" x14ac:dyDescent="0.25">
      <c r="A5594" s="13">
        <v>3.2792612732879265</v>
      </c>
      <c r="B5594" s="18">
        <v>7.2</v>
      </c>
      <c r="D5594" s="8"/>
      <c r="E5594" s="9"/>
      <c r="G5594" s="8"/>
      <c r="H5594" s="8"/>
    </row>
    <row r="5595" spans="1:8" x14ac:dyDescent="0.25">
      <c r="A5595" s="13">
        <v>3.2783943722637852</v>
      </c>
      <c r="B5595" s="18">
        <v>11</v>
      </c>
      <c r="D5595" s="8"/>
      <c r="E5595" s="9"/>
      <c r="G5595" s="8"/>
      <c r="H5595" s="8"/>
    </row>
    <row r="5596" spans="1:8" x14ac:dyDescent="0.25">
      <c r="A5596" s="13">
        <v>3.2783605923202259</v>
      </c>
      <c r="B5596" s="18">
        <v>7.6</v>
      </c>
      <c r="D5596" s="8"/>
      <c r="E5596" s="9"/>
      <c r="G5596" s="8"/>
      <c r="H5596" s="8"/>
    </row>
    <row r="5597" spans="1:8" x14ac:dyDescent="0.25">
      <c r="A5597" s="13">
        <v>3.2781477210658925</v>
      </c>
      <c r="B5597" s="18">
        <v>5.5</v>
      </c>
      <c r="D5597" s="8"/>
      <c r="E5597" s="9"/>
      <c r="G5597" s="8"/>
      <c r="H5597" s="8"/>
    </row>
    <row r="5598" spans="1:8" x14ac:dyDescent="0.25">
      <c r="A5598" s="13">
        <v>3.2780122332016046</v>
      </c>
      <c r="B5598" s="18">
        <v>3.6</v>
      </c>
      <c r="D5598" s="8"/>
      <c r="E5598" s="9"/>
      <c r="G5598" s="8"/>
      <c r="H5598" s="8"/>
    </row>
    <row r="5599" spans="1:8" x14ac:dyDescent="0.25">
      <c r="A5599" s="13">
        <v>3.2778801056439359</v>
      </c>
      <c r="B5599" s="18">
        <v>6.5</v>
      </c>
      <c r="D5599" s="8"/>
      <c r="E5599" s="9"/>
      <c r="G5599" s="8"/>
      <c r="H5599" s="8"/>
    </row>
    <row r="5600" spans="1:8" x14ac:dyDescent="0.25">
      <c r="A5600" s="13">
        <v>3.2777896101066326</v>
      </c>
      <c r="B5600" s="18">
        <v>5.9</v>
      </c>
      <c r="D5600" s="8"/>
      <c r="E5600" s="9"/>
      <c r="G5600" s="8"/>
      <c r="H5600" s="8"/>
    </row>
    <row r="5601" spans="1:8" x14ac:dyDescent="0.25">
      <c r="A5601" s="13">
        <v>3.2774314991473723</v>
      </c>
      <c r="B5601" s="18">
        <v>23</v>
      </c>
      <c r="D5601" s="8"/>
      <c r="E5601" s="9"/>
      <c r="G5601" s="8"/>
      <c r="H5601" s="8"/>
    </row>
    <row r="5602" spans="1:8" x14ac:dyDescent="0.25">
      <c r="A5602" s="13">
        <v>3.2765431996644745</v>
      </c>
      <c r="B5602" s="18">
        <v>17</v>
      </c>
      <c r="D5602" s="8"/>
      <c r="E5602" s="9"/>
      <c r="G5602" s="8"/>
      <c r="H5602" s="8"/>
    </row>
    <row r="5603" spans="1:8" x14ac:dyDescent="0.25">
      <c r="A5603" s="13">
        <v>3.2761935402182476</v>
      </c>
      <c r="B5603" s="18">
        <v>8.9</v>
      </c>
      <c r="D5603" s="8"/>
      <c r="E5603" s="9"/>
      <c r="G5603" s="8"/>
      <c r="H5603" s="8"/>
    </row>
    <row r="5604" spans="1:8" x14ac:dyDescent="0.25">
      <c r="A5604" s="13">
        <v>3.2759593186715685</v>
      </c>
      <c r="B5604" s="18">
        <v>5.7</v>
      </c>
      <c r="D5604" s="8"/>
      <c r="E5604" s="9"/>
      <c r="G5604" s="8"/>
      <c r="H5604" s="8"/>
    </row>
    <row r="5605" spans="1:8" x14ac:dyDescent="0.25">
      <c r="A5605" s="13">
        <v>3.275838959289505</v>
      </c>
      <c r="B5605" s="18">
        <v>5.8</v>
      </c>
      <c r="D5605" s="8"/>
      <c r="E5605" s="9"/>
      <c r="G5605" s="8"/>
      <c r="H5605" s="8"/>
    </row>
    <row r="5606" spans="1:8" x14ac:dyDescent="0.25">
      <c r="A5606" s="13">
        <v>3.2757847889077292</v>
      </c>
      <c r="B5606" s="18">
        <v>9</v>
      </c>
      <c r="D5606" s="8"/>
      <c r="E5606" s="9"/>
      <c r="G5606" s="8"/>
      <c r="H5606" s="8"/>
    </row>
    <row r="5607" spans="1:8" x14ac:dyDescent="0.25">
      <c r="A5607" s="13">
        <v>3.275089568454113</v>
      </c>
      <c r="B5607" s="18">
        <v>3</v>
      </c>
      <c r="D5607" s="8"/>
      <c r="E5607" s="9"/>
      <c r="G5607" s="8"/>
      <c r="H5607" s="8"/>
    </row>
    <row r="5608" spans="1:8" x14ac:dyDescent="0.25">
      <c r="A5608" s="13">
        <v>3.2747966829663757</v>
      </c>
      <c r="B5608" s="18">
        <v>9.9</v>
      </c>
      <c r="D5608" s="8"/>
      <c r="E5608" s="9"/>
      <c r="G5608" s="8"/>
      <c r="H5608" s="8"/>
    </row>
    <row r="5609" spans="1:8" x14ac:dyDescent="0.25">
      <c r="A5609" s="13">
        <v>3.2743748472348915</v>
      </c>
      <c r="B5609" s="18">
        <v>19</v>
      </c>
      <c r="D5609" s="8"/>
      <c r="E5609" s="9"/>
      <c r="G5609" s="8"/>
      <c r="H5609" s="8"/>
    </row>
    <row r="5610" spans="1:8" x14ac:dyDescent="0.25">
      <c r="A5610" s="13">
        <v>3.2738503895547733</v>
      </c>
      <c r="B5610" s="18">
        <v>12.3</v>
      </c>
      <c r="D5610" s="8"/>
      <c r="E5610" s="9"/>
      <c r="G5610" s="8"/>
      <c r="H5610" s="8"/>
    </row>
    <row r="5611" spans="1:8" x14ac:dyDescent="0.25">
      <c r="A5611" s="13">
        <v>3.2738480666939078</v>
      </c>
      <c r="B5611" s="18">
        <v>11.2</v>
      </c>
      <c r="D5611" s="8"/>
      <c r="E5611" s="9"/>
      <c r="G5611" s="8"/>
      <c r="H5611" s="8"/>
    </row>
    <row r="5612" spans="1:8" x14ac:dyDescent="0.25">
      <c r="A5612" s="13">
        <v>3.2736473700415494</v>
      </c>
      <c r="B5612" s="18">
        <v>17</v>
      </c>
      <c r="D5612" s="8"/>
      <c r="E5612" s="9"/>
      <c r="G5612" s="8"/>
      <c r="H5612" s="8"/>
    </row>
    <row r="5613" spans="1:8" x14ac:dyDescent="0.25">
      <c r="A5613" s="13">
        <v>3.2729705408072931</v>
      </c>
      <c r="B5613" s="18">
        <v>9.5</v>
      </c>
      <c r="D5613" s="8"/>
      <c r="E5613" s="9"/>
      <c r="G5613" s="8"/>
      <c r="H5613" s="8"/>
    </row>
    <row r="5614" spans="1:8" x14ac:dyDescent="0.25">
      <c r="A5614" s="13">
        <v>3.2729185863679389</v>
      </c>
      <c r="B5614" s="18">
        <v>10.5</v>
      </c>
      <c r="D5614" s="8"/>
      <c r="E5614" s="9"/>
      <c r="G5614" s="8"/>
      <c r="H5614" s="8"/>
    </row>
    <row r="5615" spans="1:8" x14ac:dyDescent="0.25">
      <c r="A5615" s="13">
        <v>3.2722669787821834</v>
      </c>
      <c r="B5615" s="18">
        <v>17.3</v>
      </c>
      <c r="D5615" s="8"/>
      <c r="E5615" s="9"/>
      <c r="G5615" s="8"/>
      <c r="H5615" s="8"/>
    </row>
    <row r="5616" spans="1:8" x14ac:dyDescent="0.25">
      <c r="A5616" s="13">
        <v>3.2717321824913981</v>
      </c>
      <c r="B5616" s="18">
        <v>17.600000000000001</v>
      </c>
      <c r="D5616" s="8"/>
      <c r="E5616" s="9"/>
      <c r="G5616" s="8"/>
      <c r="H5616" s="8"/>
    </row>
    <row r="5617" spans="1:8" x14ac:dyDescent="0.25">
      <c r="A5617" s="13">
        <v>3.271047719691714</v>
      </c>
      <c r="B5617" s="18">
        <v>11.2</v>
      </c>
      <c r="D5617" s="8"/>
      <c r="E5617" s="9"/>
      <c r="G5617" s="8"/>
      <c r="H5617" s="8"/>
    </row>
    <row r="5618" spans="1:8" x14ac:dyDescent="0.25">
      <c r="A5618" s="13">
        <v>3.2702995713446148</v>
      </c>
      <c r="B5618" s="18">
        <v>9</v>
      </c>
      <c r="D5618" s="8"/>
      <c r="E5618" s="9"/>
      <c r="G5618" s="8"/>
      <c r="H5618" s="8"/>
    </row>
    <row r="5619" spans="1:8" x14ac:dyDescent="0.25">
      <c r="A5619" s="13">
        <v>3.2702253803721613</v>
      </c>
      <c r="B5619" s="18">
        <v>3.4</v>
      </c>
      <c r="D5619" s="8"/>
      <c r="E5619" s="9"/>
      <c r="G5619" s="8"/>
      <c r="H5619" s="8"/>
    </row>
    <row r="5620" spans="1:8" x14ac:dyDescent="0.25">
      <c r="A5620" s="13">
        <v>3.2696787940923455</v>
      </c>
      <c r="B5620" s="18">
        <v>17.7</v>
      </c>
      <c r="D5620" s="8"/>
      <c r="E5620" s="9"/>
      <c r="G5620" s="8"/>
      <c r="H5620" s="8"/>
    </row>
    <row r="5621" spans="1:8" x14ac:dyDescent="0.25">
      <c r="A5621" s="13">
        <v>3.2696787940923455</v>
      </c>
      <c r="B5621" s="18">
        <v>2</v>
      </c>
      <c r="D5621" s="8"/>
      <c r="E5621" s="9"/>
      <c r="G5621" s="8"/>
      <c r="H5621" s="8"/>
    </row>
    <row r="5622" spans="1:8" x14ac:dyDescent="0.25">
      <c r="A5622" s="13">
        <v>3.2694001490202629</v>
      </c>
      <c r="B5622" s="18">
        <v>11.2</v>
      </c>
      <c r="D5622" s="8"/>
      <c r="E5622" s="9"/>
      <c r="G5622" s="8"/>
      <c r="H5622" s="8"/>
    </row>
    <row r="5623" spans="1:8" x14ac:dyDescent="0.25">
      <c r="A5623" s="13">
        <v>3.2692652272085341</v>
      </c>
      <c r="B5623" s="18">
        <v>13</v>
      </c>
      <c r="D5623" s="8"/>
      <c r="E5623" s="9"/>
      <c r="G5623" s="8"/>
      <c r="H5623" s="8"/>
    </row>
    <row r="5624" spans="1:8" x14ac:dyDescent="0.25">
      <c r="A5624" s="13">
        <v>3.269207348115641</v>
      </c>
      <c r="B5624" s="18">
        <v>10.199999999999999</v>
      </c>
      <c r="D5624" s="8"/>
      <c r="E5624" s="9"/>
      <c r="G5624" s="8"/>
      <c r="H5624" s="8"/>
    </row>
    <row r="5625" spans="1:8" x14ac:dyDescent="0.25">
      <c r="A5625" s="13">
        <v>3.268836836125133</v>
      </c>
      <c r="B5625" s="18">
        <v>6.7</v>
      </c>
      <c r="D5625" s="8"/>
      <c r="E5625" s="9"/>
      <c r="G5625" s="8"/>
      <c r="H5625" s="8"/>
    </row>
    <row r="5626" spans="1:8" x14ac:dyDescent="0.25">
      <c r="A5626" s="13">
        <v>3.2687491686566394</v>
      </c>
      <c r="B5626" s="18">
        <v>6.4</v>
      </c>
      <c r="D5626" s="8"/>
      <c r="E5626" s="9"/>
      <c r="G5626" s="8"/>
      <c r="H5626" s="8"/>
    </row>
    <row r="5627" spans="1:8" x14ac:dyDescent="0.25">
      <c r="A5627" s="13">
        <v>3.2685537680780321</v>
      </c>
      <c r="B5627" s="18">
        <v>3</v>
      </c>
      <c r="D5627" s="8"/>
      <c r="E5627" s="9"/>
      <c r="G5627" s="8"/>
      <c r="H5627" s="8"/>
    </row>
    <row r="5628" spans="1:8" x14ac:dyDescent="0.25">
      <c r="A5628" s="13">
        <v>3.2685374299629397</v>
      </c>
      <c r="B5628" s="18">
        <v>2</v>
      </c>
      <c r="D5628" s="8"/>
      <c r="E5628" s="9"/>
      <c r="G5628" s="8"/>
      <c r="H5628" s="8"/>
    </row>
    <row r="5629" spans="1:8" x14ac:dyDescent="0.25">
      <c r="A5629" s="13">
        <v>3.2683098684929766</v>
      </c>
      <c r="B5629" s="18">
        <v>6</v>
      </c>
      <c r="D5629" s="8"/>
      <c r="E5629" s="9"/>
      <c r="G5629" s="8"/>
      <c r="H5629" s="8"/>
    </row>
    <row r="5630" spans="1:8" x14ac:dyDescent="0.25">
      <c r="A5630" s="13">
        <v>3.2683098684929766</v>
      </c>
      <c r="B5630" s="18">
        <v>13.2</v>
      </c>
      <c r="D5630" s="8"/>
      <c r="E5630" s="9"/>
      <c r="G5630" s="8"/>
      <c r="H5630" s="8"/>
    </row>
    <row r="5631" spans="1:8" x14ac:dyDescent="0.25">
      <c r="A5631" s="13">
        <v>3.2682703721181547</v>
      </c>
      <c r="B5631" s="18">
        <v>5.5</v>
      </c>
      <c r="D5631" s="8"/>
      <c r="E5631" s="9"/>
      <c r="G5631" s="8"/>
      <c r="H5631" s="8"/>
    </row>
    <row r="5632" spans="1:8" x14ac:dyDescent="0.25">
      <c r="A5632" s="13">
        <v>3.2671515932093826</v>
      </c>
      <c r="B5632" s="18">
        <v>0</v>
      </c>
      <c r="D5632" s="8"/>
      <c r="E5632" s="9"/>
      <c r="G5632" s="8"/>
      <c r="H5632" s="8"/>
    </row>
    <row r="5633" spans="1:8" x14ac:dyDescent="0.25">
      <c r="A5633" s="13">
        <v>3.2668588728774406</v>
      </c>
      <c r="B5633" s="18">
        <v>4.4000000000000004</v>
      </c>
      <c r="D5633" s="8"/>
      <c r="E5633" s="9"/>
      <c r="G5633" s="8"/>
      <c r="H5633" s="8"/>
    </row>
    <row r="5634" spans="1:8" x14ac:dyDescent="0.25">
      <c r="A5634" s="13">
        <v>3.2668105601017019</v>
      </c>
      <c r="B5634" s="18">
        <v>9.6999999999999993</v>
      </c>
      <c r="D5634" s="8"/>
      <c r="E5634" s="9"/>
      <c r="G5634" s="8"/>
      <c r="H5634" s="8"/>
    </row>
    <row r="5635" spans="1:8" x14ac:dyDescent="0.25">
      <c r="A5635" s="13">
        <v>3.2663484254129993</v>
      </c>
      <c r="B5635" s="18">
        <v>7.9</v>
      </c>
      <c r="D5635" s="8"/>
      <c r="E5635" s="9"/>
      <c r="G5635" s="8"/>
      <c r="H5635" s="8"/>
    </row>
    <row r="5636" spans="1:8" x14ac:dyDescent="0.25">
      <c r="A5636" s="13">
        <v>3.2661855713784957</v>
      </c>
      <c r="B5636" s="18">
        <v>9</v>
      </c>
      <c r="D5636" s="8"/>
      <c r="E5636" s="9"/>
      <c r="G5636" s="8"/>
      <c r="H5636" s="8"/>
    </row>
    <row r="5637" spans="1:8" x14ac:dyDescent="0.25">
      <c r="A5637" s="13">
        <v>3.2659719484510528</v>
      </c>
      <c r="B5637" s="18">
        <v>10.7</v>
      </c>
      <c r="D5637" s="8"/>
      <c r="E5637" s="9"/>
      <c r="G5637" s="8"/>
      <c r="H5637" s="8"/>
    </row>
    <row r="5638" spans="1:8" x14ac:dyDescent="0.25">
      <c r="A5638" s="13">
        <v>3.2659394479276003</v>
      </c>
      <c r="B5638" s="18">
        <v>9.5</v>
      </c>
      <c r="D5638" s="8"/>
      <c r="E5638" s="9"/>
      <c r="G5638" s="8"/>
      <c r="H5638" s="8"/>
    </row>
    <row r="5639" spans="1:8" x14ac:dyDescent="0.25">
      <c r="A5639" s="13">
        <v>3.2659349205562025</v>
      </c>
      <c r="B5639" s="18">
        <v>11.1</v>
      </c>
      <c r="D5639" s="8"/>
      <c r="E5639" s="9"/>
      <c r="G5639" s="8"/>
      <c r="H5639" s="8"/>
    </row>
    <row r="5640" spans="1:8" x14ac:dyDescent="0.25">
      <c r="A5640" s="13">
        <v>3.2659349205562025</v>
      </c>
      <c r="B5640" s="18">
        <v>9</v>
      </c>
      <c r="D5640" s="8"/>
      <c r="E5640" s="9"/>
      <c r="G5640" s="8"/>
      <c r="H5640" s="8"/>
    </row>
    <row r="5641" spans="1:8" x14ac:dyDescent="0.25">
      <c r="A5641" s="13">
        <v>3.2655720172942382</v>
      </c>
      <c r="B5641" s="18">
        <v>7.2</v>
      </c>
      <c r="D5641" s="8"/>
      <c r="E5641" s="9"/>
      <c r="G5641" s="8"/>
      <c r="H5641" s="8"/>
    </row>
    <row r="5642" spans="1:8" x14ac:dyDescent="0.25">
      <c r="A5642" s="13">
        <v>3.2655720172942382</v>
      </c>
      <c r="B5642" s="18">
        <v>2.2999999999999998</v>
      </c>
      <c r="D5642" s="8"/>
      <c r="E5642" s="9"/>
      <c r="G5642" s="8"/>
      <c r="H5642" s="8"/>
    </row>
    <row r="5643" spans="1:8" x14ac:dyDescent="0.25">
      <c r="A5643" s="13">
        <v>3.2648875544945546</v>
      </c>
      <c r="B5643" s="18">
        <v>11.4</v>
      </c>
      <c r="D5643" s="8"/>
      <c r="E5643" s="9"/>
      <c r="G5643" s="8"/>
      <c r="H5643" s="8"/>
    </row>
    <row r="5644" spans="1:8" x14ac:dyDescent="0.25">
      <c r="A5644" s="13">
        <v>3.2635934330048251</v>
      </c>
      <c r="B5644" s="18">
        <v>9.9</v>
      </c>
      <c r="D5644" s="8"/>
      <c r="E5644" s="9"/>
      <c r="G5644" s="8"/>
      <c r="H5644" s="8"/>
    </row>
    <row r="5645" spans="1:8" x14ac:dyDescent="0.25">
      <c r="A5645" s="13">
        <v>3.2625045320026871</v>
      </c>
      <c r="B5645" s="18">
        <v>1</v>
      </c>
      <c r="D5645" s="8"/>
      <c r="E5645" s="9"/>
      <c r="G5645" s="8"/>
      <c r="H5645" s="8"/>
    </row>
    <row r="5646" spans="1:8" x14ac:dyDescent="0.25">
      <c r="A5646" s="13">
        <v>3.2622047704254458</v>
      </c>
      <c r="B5646" s="18">
        <v>8.9</v>
      </c>
      <c r="D5646" s="8"/>
      <c r="E5646" s="9"/>
      <c r="G5646" s="8"/>
      <c r="H5646" s="8"/>
    </row>
    <row r="5647" spans="1:8" x14ac:dyDescent="0.25">
      <c r="A5647" s="13">
        <v>3.2621457623848307</v>
      </c>
      <c r="B5647" s="18">
        <v>9.8000000000000007</v>
      </c>
      <c r="D5647" s="8"/>
      <c r="E5647" s="9"/>
      <c r="G5647" s="8"/>
      <c r="H5647" s="8"/>
    </row>
    <row r="5648" spans="1:8" x14ac:dyDescent="0.25">
      <c r="A5648" s="13">
        <v>3.2614652404961322</v>
      </c>
      <c r="B5648" s="18">
        <v>4.5</v>
      </c>
      <c r="D5648" s="8"/>
      <c r="E5648" s="9"/>
      <c r="G5648" s="8"/>
      <c r="H5648" s="8"/>
    </row>
    <row r="5649" spans="1:8" x14ac:dyDescent="0.25">
      <c r="A5649" s="13">
        <v>3.2612594575069989</v>
      </c>
      <c r="B5649" s="18">
        <v>13</v>
      </c>
      <c r="D5649" s="8"/>
      <c r="E5649" s="9"/>
      <c r="G5649" s="8"/>
      <c r="H5649" s="8"/>
    </row>
    <row r="5650" spans="1:8" x14ac:dyDescent="0.25">
      <c r="A5650" s="13">
        <v>3.2603224799273964</v>
      </c>
      <c r="B5650" s="18">
        <v>6</v>
      </c>
      <c r="D5650" s="8"/>
      <c r="E5650" s="9"/>
      <c r="G5650" s="8"/>
      <c r="H5650" s="8"/>
    </row>
    <row r="5651" spans="1:8" x14ac:dyDescent="0.25">
      <c r="A5651" s="13">
        <v>3.2595259511843735</v>
      </c>
      <c r="B5651" s="18">
        <v>9</v>
      </c>
      <c r="D5651" s="8"/>
      <c r="E5651" s="9"/>
      <c r="G5651" s="8"/>
      <c r="H5651" s="8"/>
    </row>
    <row r="5652" spans="1:8" x14ac:dyDescent="0.25">
      <c r="A5652" s="13">
        <v>3.2595259511843735</v>
      </c>
      <c r="B5652" s="18">
        <v>13.4</v>
      </c>
      <c r="D5652" s="8"/>
      <c r="E5652" s="9"/>
      <c r="G5652" s="8"/>
      <c r="H5652" s="8"/>
    </row>
    <row r="5653" spans="1:8" x14ac:dyDescent="0.25">
      <c r="A5653" s="13">
        <v>3.2595047416580392</v>
      </c>
      <c r="B5653" s="18">
        <v>6</v>
      </c>
      <c r="D5653" s="8"/>
      <c r="E5653" s="9"/>
      <c r="G5653" s="8"/>
      <c r="H5653" s="8"/>
    </row>
    <row r="5654" spans="1:8" x14ac:dyDescent="0.25">
      <c r="A5654" s="13">
        <v>3.2594118520970792</v>
      </c>
      <c r="B5654" s="18">
        <v>7</v>
      </c>
      <c r="D5654" s="8"/>
      <c r="E5654" s="9"/>
      <c r="G5654" s="8"/>
      <c r="H5654" s="8"/>
    </row>
    <row r="5655" spans="1:8" x14ac:dyDescent="0.25">
      <c r="A5655" s="13">
        <v>3.2581957382800031</v>
      </c>
      <c r="B5655" s="18">
        <v>9.5</v>
      </c>
      <c r="D5655" s="8"/>
      <c r="E5655" s="9"/>
      <c r="G5655" s="8"/>
      <c r="H5655" s="8"/>
    </row>
    <row r="5656" spans="1:8" x14ac:dyDescent="0.25">
      <c r="A5656" s="13">
        <v>3.2580429264977107</v>
      </c>
      <c r="B5656" s="18">
        <v>12</v>
      </c>
      <c r="D5656" s="8"/>
      <c r="E5656" s="9"/>
      <c r="G5656" s="8"/>
      <c r="H5656" s="8"/>
    </row>
    <row r="5657" spans="1:8" x14ac:dyDescent="0.25">
      <c r="A5657" s="13">
        <v>3.2576204712790284</v>
      </c>
      <c r="B5657" s="18">
        <v>12.9</v>
      </c>
      <c r="D5657" s="8"/>
      <c r="E5657" s="9"/>
      <c r="G5657" s="8"/>
      <c r="H5657" s="8"/>
    </row>
    <row r="5658" spans="1:8" x14ac:dyDescent="0.25">
      <c r="A5658" s="13">
        <v>3.256892674033435</v>
      </c>
      <c r="B5658" s="18">
        <v>7.3</v>
      </c>
      <c r="D5658" s="8"/>
      <c r="E5658" s="9"/>
      <c r="G5658" s="8"/>
      <c r="H5658" s="8"/>
    </row>
    <row r="5659" spans="1:8" x14ac:dyDescent="0.25">
      <c r="A5659" s="13">
        <v>3.2567893274010871</v>
      </c>
      <c r="B5659" s="18">
        <v>3.1</v>
      </c>
      <c r="D5659" s="8"/>
      <c r="E5659" s="9"/>
      <c r="G5659" s="8"/>
      <c r="H5659" s="8"/>
    </row>
    <row r="5660" spans="1:8" x14ac:dyDescent="0.25">
      <c r="A5660" s="13">
        <v>3.2562337885806105</v>
      </c>
      <c r="B5660" s="18">
        <v>10.6</v>
      </c>
      <c r="D5660" s="8"/>
      <c r="E5660" s="9"/>
      <c r="G5660" s="8"/>
      <c r="H5660" s="8"/>
    </row>
    <row r="5661" spans="1:8" x14ac:dyDescent="0.25">
      <c r="A5661" s="13">
        <v>3.2560860488943328</v>
      </c>
      <c r="B5661" s="18">
        <v>9.6999999999999993</v>
      </c>
      <c r="D5661" s="8"/>
      <c r="E5661" s="9"/>
      <c r="G5661" s="8"/>
      <c r="H5661" s="8"/>
    </row>
    <row r="5662" spans="1:8" x14ac:dyDescent="0.25">
      <c r="A5662" s="13">
        <v>3.255381490179567</v>
      </c>
      <c r="B5662" s="18">
        <v>0</v>
      </c>
      <c r="D5662" s="8"/>
      <c r="E5662" s="9"/>
      <c r="G5662" s="8"/>
      <c r="H5662" s="8"/>
    </row>
    <row r="5663" spans="1:8" x14ac:dyDescent="0.25">
      <c r="A5663" s="13">
        <v>3.2552286196732534</v>
      </c>
      <c r="B5663" s="18">
        <v>5</v>
      </c>
      <c r="D5663" s="8"/>
      <c r="E5663" s="9"/>
      <c r="G5663" s="8"/>
      <c r="H5663" s="8"/>
    </row>
    <row r="5664" spans="1:8" x14ac:dyDescent="0.25">
      <c r="A5664" s="13">
        <v>3.2546206124992882</v>
      </c>
      <c r="B5664" s="18">
        <v>7.5</v>
      </c>
      <c r="D5664" s="8"/>
      <c r="E5664" s="9"/>
      <c r="G5664" s="8"/>
      <c r="H5664" s="8"/>
    </row>
    <row r="5665" spans="1:8" x14ac:dyDescent="0.25">
      <c r="A5665" s="13">
        <v>3.2533928428985557</v>
      </c>
      <c r="B5665" s="18">
        <v>3.5</v>
      </c>
      <c r="D5665" s="8"/>
      <c r="E5665" s="9"/>
      <c r="G5665" s="8"/>
      <c r="H5665" s="8"/>
    </row>
    <row r="5666" spans="1:8" x14ac:dyDescent="0.25">
      <c r="A5666" s="13">
        <v>3.2528947984769054</v>
      </c>
      <c r="B5666" s="18">
        <v>1</v>
      </c>
      <c r="D5666" s="8"/>
      <c r="E5666" s="9"/>
      <c r="G5666" s="8"/>
      <c r="H5666" s="8"/>
    </row>
    <row r="5667" spans="1:8" x14ac:dyDescent="0.25">
      <c r="A5667" s="13">
        <v>3.2527195413996113</v>
      </c>
      <c r="B5667" s="18">
        <v>10</v>
      </c>
      <c r="D5667" s="8"/>
      <c r="E5667" s="9"/>
      <c r="G5667" s="8"/>
      <c r="H5667" s="8"/>
    </row>
    <row r="5668" spans="1:8" x14ac:dyDescent="0.25">
      <c r="A5668" s="13">
        <v>3.2523637319991736</v>
      </c>
      <c r="B5668" s="18">
        <v>21</v>
      </c>
      <c r="D5668" s="8"/>
      <c r="E5668" s="9"/>
      <c r="G5668" s="8"/>
      <c r="H5668" s="8"/>
    </row>
    <row r="5669" spans="1:8" x14ac:dyDescent="0.25">
      <c r="A5669" s="13">
        <v>3.2523637319991736</v>
      </c>
      <c r="B5669" s="18">
        <v>11</v>
      </c>
      <c r="D5669" s="8"/>
      <c r="E5669" s="9"/>
      <c r="G5669" s="8"/>
      <c r="H5669" s="8"/>
    </row>
    <row r="5670" spans="1:8" x14ac:dyDescent="0.25">
      <c r="A5670" s="13">
        <v>3.2521450972338246</v>
      </c>
      <c r="B5670" s="18">
        <v>7.3</v>
      </c>
      <c r="D5670" s="8"/>
      <c r="E5670" s="9"/>
      <c r="G5670" s="8"/>
      <c r="H5670" s="8"/>
    </row>
    <row r="5671" spans="1:8" x14ac:dyDescent="0.25">
      <c r="A5671" s="13">
        <v>3.2520462399006669</v>
      </c>
      <c r="B5671" s="18">
        <v>17.5</v>
      </c>
      <c r="D5671" s="8"/>
      <c r="E5671" s="9"/>
      <c r="G5671" s="8"/>
      <c r="H5671" s="8"/>
    </row>
    <row r="5672" spans="1:8" x14ac:dyDescent="0.25">
      <c r="A5672" s="13">
        <v>3.2511982985008667</v>
      </c>
      <c r="B5672" s="18">
        <v>12.4</v>
      </c>
      <c r="D5672" s="8"/>
      <c r="E5672" s="9"/>
      <c r="G5672" s="8"/>
      <c r="H5672" s="8"/>
    </row>
    <row r="5673" spans="1:8" x14ac:dyDescent="0.25">
      <c r="A5673" s="13">
        <v>3.2511601180289125</v>
      </c>
      <c r="B5673" s="18">
        <v>11</v>
      </c>
      <c r="D5673" s="8"/>
      <c r="E5673" s="9"/>
      <c r="G5673" s="8"/>
      <c r="H5673" s="8"/>
    </row>
    <row r="5674" spans="1:8" x14ac:dyDescent="0.25">
      <c r="A5674" s="13">
        <v>3.2511601180289125</v>
      </c>
      <c r="B5674" s="18">
        <v>4</v>
      </c>
      <c r="D5674" s="8"/>
      <c r="E5674" s="9"/>
      <c r="G5674" s="8"/>
      <c r="H5674" s="8"/>
    </row>
    <row r="5675" spans="1:8" x14ac:dyDescent="0.25">
      <c r="A5675" s="13">
        <v>3.2511601180289125</v>
      </c>
      <c r="B5675" s="18">
        <v>9.5</v>
      </c>
      <c r="D5675" s="8"/>
      <c r="E5675" s="9"/>
      <c r="G5675" s="8"/>
      <c r="H5675" s="8"/>
    </row>
    <row r="5676" spans="1:8" x14ac:dyDescent="0.25">
      <c r="A5676" s="13">
        <v>3.250342498823088</v>
      </c>
      <c r="B5676" s="18">
        <v>6.9</v>
      </c>
      <c r="D5676" s="8"/>
      <c r="E5676" s="9"/>
      <c r="G5676" s="8"/>
      <c r="H5676" s="8"/>
    </row>
    <row r="5677" spans="1:8" x14ac:dyDescent="0.25">
      <c r="A5677" s="13">
        <v>3.2480564058870369</v>
      </c>
      <c r="B5677" s="18">
        <v>6</v>
      </c>
      <c r="D5677" s="8"/>
      <c r="E5677" s="9"/>
      <c r="G5677" s="8"/>
      <c r="H5677" s="8"/>
    </row>
    <row r="5678" spans="1:8" x14ac:dyDescent="0.25">
      <c r="A5678" s="13">
        <v>3.2480564058870369</v>
      </c>
      <c r="B5678" s="18">
        <v>2</v>
      </c>
      <c r="D5678" s="8"/>
      <c r="E5678" s="9"/>
      <c r="G5678" s="8"/>
      <c r="H5678" s="8"/>
    </row>
    <row r="5679" spans="1:8" x14ac:dyDescent="0.25">
      <c r="A5679" s="13">
        <v>3.246586964865704</v>
      </c>
      <c r="B5679" s="18">
        <v>12.7</v>
      </c>
      <c r="D5679" s="8"/>
      <c r="E5679" s="9"/>
      <c r="G5679" s="8"/>
      <c r="H5679" s="8"/>
    </row>
    <row r="5680" spans="1:8" x14ac:dyDescent="0.25">
      <c r="A5680" s="13">
        <v>3.245986526410169</v>
      </c>
      <c r="B5680" s="18">
        <v>10</v>
      </c>
      <c r="D5680" s="8"/>
      <c r="E5680" s="9"/>
      <c r="G5680" s="8"/>
      <c r="H5680" s="8"/>
    </row>
    <row r="5681" spans="1:8" x14ac:dyDescent="0.25">
      <c r="A5681" s="13">
        <v>3.2459757153495241</v>
      </c>
      <c r="B5681" s="18">
        <v>0</v>
      </c>
      <c r="D5681" s="8"/>
      <c r="E5681" s="9"/>
      <c r="G5681" s="8"/>
      <c r="H5681" s="8"/>
    </row>
    <row r="5682" spans="1:8" x14ac:dyDescent="0.25">
      <c r="A5682" s="13">
        <v>3.2449942896658657</v>
      </c>
      <c r="B5682" s="18">
        <v>5</v>
      </c>
      <c r="D5682" s="8"/>
      <c r="E5682" s="9"/>
      <c r="G5682" s="8"/>
      <c r="H5682" s="8"/>
    </row>
    <row r="5683" spans="1:8" x14ac:dyDescent="0.25">
      <c r="A5683" s="13">
        <v>3.2448280598029311</v>
      </c>
      <c r="B5683" s="18">
        <v>9.1</v>
      </c>
      <c r="D5683" s="8"/>
      <c r="E5683" s="9"/>
      <c r="G5683" s="8"/>
      <c r="H5683" s="8"/>
    </row>
    <row r="5684" spans="1:8" x14ac:dyDescent="0.25">
      <c r="A5684" s="13">
        <v>3.2447854528096092</v>
      </c>
      <c r="B5684" s="18">
        <v>7</v>
      </c>
      <c r="D5684" s="8"/>
      <c r="E5684" s="9"/>
      <c r="G5684" s="8"/>
      <c r="H5684" s="8"/>
    </row>
    <row r="5685" spans="1:8" x14ac:dyDescent="0.25">
      <c r="A5685" s="13">
        <v>3.2443536705040228</v>
      </c>
      <c r="B5685" s="18">
        <v>15</v>
      </c>
      <c r="D5685" s="8"/>
      <c r="E5685" s="9"/>
      <c r="G5685" s="8"/>
      <c r="H5685" s="8"/>
    </row>
    <row r="5686" spans="1:8" x14ac:dyDescent="0.25">
      <c r="A5686" s="13">
        <v>3.2442163239384016</v>
      </c>
      <c r="B5686" s="18">
        <v>4</v>
      </c>
      <c r="D5686" s="8"/>
      <c r="E5686" s="9"/>
      <c r="G5686" s="8"/>
      <c r="H5686" s="8"/>
    </row>
    <row r="5687" spans="1:8" x14ac:dyDescent="0.25">
      <c r="A5687" s="13">
        <v>3.2442163239384016</v>
      </c>
      <c r="B5687" s="18">
        <v>5</v>
      </c>
      <c r="D5687" s="8"/>
      <c r="E5687" s="9"/>
      <c r="G5687" s="8"/>
      <c r="H5687" s="8"/>
    </row>
    <row r="5688" spans="1:8" x14ac:dyDescent="0.25">
      <c r="A5688" s="13">
        <v>3.2441244977778219</v>
      </c>
      <c r="B5688" s="18">
        <v>10</v>
      </c>
      <c r="D5688" s="8"/>
      <c r="E5688" s="9"/>
      <c r="G5688" s="8"/>
      <c r="H5688" s="8"/>
    </row>
    <row r="5689" spans="1:8" x14ac:dyDescent="0.25">
      <c r="A5689" s="13">
        <v>3.2439677145402515</v>
      </c>
      <c r="B5689" s="18">
        <v>2.2999999999999998</v>
      </c>
      <c r="D5689" s="8"/>
      <c r="E5689" s="9"/>
      <c r="G5689" s="8"/>
      <c r="H5689" s="8"/>
    </row>
    <row r="5690" spans="1:8" x14ac:dyDescent="0.25">
      <c r="A5690" s="13">
        <v>3.2439677145402515</v>
      </c>
      <c r="B5690" s="18">
        <v>2.2000000000000002</v>
      </c>
      <c r="D5690" s="8"/>
      <c r="E5690" s="9"/>
      <c r="G5690" s="8"/>
      <c r="H5690" s="8"/>
    </row>
    <row r="5691" spans="1:8" x14ac:dyDescent="0.25">
      <c r="A5691" s="13">
        <v>3.2436692077043379</v>
      </c>
      <c r="B5691" s="18">
        <v>11.3</v>
      </c>
      <c r="D5691" s="8"/>
      <c r="E5691" s="9"/>
      <c r="G5691" s="8"/>
      <c r="H5691" s="8"/>
    </row>
    <row r="5692" spans="1:8" x14ac:dyDescent="0.25">
      <c r="A5692" s="13">
        <v>3.2433169016140497</v>
      </c>
      <c r="B5692" s="18">
        <v>6.3</v>
      </c>
      <c r="D5692" s="8"/>
      <c r="E5692" s="9"/>
      <c r="G5692" s="8"/>
      <c r="H5692" s="8"/>
    </row>
    <row r="5693" spans="1:8" x14ac:dyDescent="0.25">
      <c r="A5693" s="13">
        <v>3.2433169016140497</v>
      </c>
      <c r="B5693" s="18">
        <v>6.9</v>
      </c>
      <c r="D5693" s="8"/>
      <c r="E5693" s="9"/>
      <c r="G5693" s="8"/>
      <c r="H5693" s="8"/>
    </row>
    <row r="5694" spans="1:8" x14ac:dyDescent="0.25">
      <c r="A5694" s="13">
        <v>3.2429847449046538</v>
      </c>
      <c r="B5694" s="18">
        <v>7.3</v>
      </c>
      <c r="D5694" s="8"/>
      <c r="E5694" s="9"/>
      <c r="G5694" s="8"/>
      <c r="H5694" s="8"/>
    </row>
    <row r="5695" spans="1:8" x14ac:dyDescent="0.25">
      <c r="A5695" s="13">
        <v>3.2429847449046538</v>
      </c>
      <c r="B5695" s="18">
        <v>7.1</v>
      </c>
      <c r="D5695" s="8"/>
      <c r="E5695" s="9"/>
      <c r="G5695" s="8"/>
      <c r="H5695" s="8"/>
    </row>
    <row r="5696" spans="1:8" x14ac:dyDescent="0.25">
      <c r="A5696" s="13">
        <v>3.2426200189154479</v>
      </c>
      <c r="B5696" s="18">
        <v>11.2</v>
      </c>
      <c r="D5696" s="8"/>
      <c r="E5696" s="9"/>
      <c r="G5696" s="8"/>
      <c r="H5696" s="8"/>
    </row>
    <row r="5697" spans="1:8" x14ac:dyDescent="0.25">
      <c r="A5697" s="13">
        <v>3.2423002821049693</v>
      </c>
      <c r="B5697" s="18">
        <v>17.399999999999999</v>
      </c>
      <c r="D5697" s="8"/>
      <c r="E5697" s="9"/>
      <c r="G5697" s="8"/>
      <c r="H5697" s="8"/>
    </row>
    <row r="5698" spans="1:8" x14ac:dyDescent="0.25">
      <c r="A5698" s="13">
        <v>3.2416383735344763</v>
      </c>
      <c r="B5698" s="18">
        <v>3</v>
      </c>
      <c r="D5698" s="8"/>
      <c r="E5698" s="9"/>
      <c r="G5698" s="8"/>
      <c r="H5698" s="8"/>
    </row>
    <row r="5699" spans="1:8" x14ac:dyDescent="0.25">
      <c r="A5699" s="13">
        <v>3.2415144997321796</v>
      </c>
      <c r="B5699" s="18">
        <v>4.9000000000000004</v>
      </c>
      <c r="D5699" s="8"/>
      <c r="E5699" s="9"/>
      <c r="G5699" s="8"/>
      <c r="H5699" s="8"/>
    </row>
    <row r="5700" spans="1:8" x14ac:dyDescent="0.25">
      <c r="A5700" s="13">
        <v>3.2407717857105416</v>
      </c>
      <c r="B5700" s="18">
        <v>5</v>
      </c>
      <c r="D5700" s="8"/>
      <c r="E5700" s="9"/>
      <c r="G5700" s="8"/>
      <c r="H5700" s="8"/>
    </row>
    <row r="5701" spans="1:8" x14ac:dyDescent="0.25">
      <c r="A5701" s="13">
        <v>3.2407717857105416</v>
      </c>
      <c r="B5701" s="18">
        <v>10.1</v>
      </c>
      <c r="D5701" s="8"/>
      <c r="E5701" s="9"/>
      <c r="G5701" s="8"/>
      <c r="H5701" s="8"/>
    </row>
    <row r="5702" spans="1:8" x14ac:dyDescent="0.25">
      <c r="A5702" s="13">
        <v>3.2406186346409926</v>
      </c>
      <c r="B5702" s="18">
        <v>0</v>
      </c>
      <c r="D5702" s="8"/>
      <c r="E5702" s="9"/>
      <c r="G5702" s="8"/>
      <c r="H5702" s="8"/>
    </row>
    <row r="5703" spans="1:8" x14ac:dyDescent="0.25">
      <c r="A5703" s="13">
        <v>3.239796246423277</v>
      </c>
      <c r="B5703" s="18">
        <v>6.2</v>
      </c>
      <c r="D5703" s="8"/>
      <c r="E5703" s="9"/>
      <c r="G5703" s="8"/>
      <c r="H5703" s="8"/>
    </row>
    <row r="5704" spans="1:8" x14ac:dyDescent="0.25">
      <c r="A5704" s="13">
        <v>3.2394255401391763</v>
      </c>
      <c r="B5704" s="18">
        <v>7</v>
      </c>
      <c r="D5704" s="8"/>
      <c r="E5704" s="9"/>
      <c r="G5704" s="8"/>
      <c r="H5704" s="8"/>
    </row>
    <row r="5705" spans="1:8" x14ac:dyDescent="0.25">
      <c r="A5705" s="13">
        <v>3.2390612849241074</v>
      </c>
      <c r="B5705" s="18">
        <v>3.7</v>
      </c>
      <c r="D5705" s="8"/>
      <c r="E5705" s="9"/>
      <c r="G5705" s="8"/>
      <c r="H5705" s="8"/>
    </row>
    <row r="5706" spans="1:8" x14ac:dyDescent="0.25">
      <c r="A5706" s="13">
        <v>3.2388779681065469</v>
      </c>
      <c r="B5706" s="18">
        <v>12.3</v>
      </c>
      <c r="D5706" s="8"/>
      <c r="E5706" s="9"/>
      <c r="G5706" s="8"/>
      <c r="H5706" s="8"/>
    </row>
    <row r="5707" spans="1:8" x14ac:dyDescent="0.25">
      <c r="A5707" s="13">
        <v>3.2388197899922884</v>
      </c>
      <c r="B5707" s="18">
        <v>8.6999999999999993</v>
      </c>
      <c r="D5707" s="8"/>
      <c r="E5707" s="9"/>
      <c r="G5707" s="8"/>
      <c r="H5707" s="8"/>
    </row>
    <row r="5708" spans="1:8" x14ac:dyDescent="0.25">
      <c r="A5708" s="13">
        <v>3.2380392936287743</v>
      </c>
      <c r="B5708" s="18">
        <v>12.8</v>
      </c>
      <c r="D5708" s="8"/>
      <c r="E5708" s="9"/>
      <c r="G5708" s="8"/>
      <c r="H5708" s="8"/>
    </row>
    <row r="5709" spans="1:8" x14ac:dyDescent="0.25">
      <c r="A5709" s="13">
        <v>3.2379203676679356</v>
      </c>
      <c r="B5709" s="18">
        <v>7.5</v>
      </c>
      <c r="D5709" s="8"/>
      <c r="E5709" s="9"/>
      <c r="G5709" s="8"/>
      <c r="H5709" s="8"/>
    </row>
    <row r="5710" spans="1:8" x14ac:dyDescent="0.25">
      <c r="A5710" s="13">
        <v>3.2358870039260053</v>
      </c>
      <c r="B5710" s="18">
        <v>13.6</v>
      </c>
      <c r="D5710" s="8"/>
      <c r="E5710" s="9"/>
      <c r="G5710" s="8"/>
      <c r="H5710" s="8"/>
    </row>
    <row r="5711" spans="1:8" x14ac:dyDescent="0.25">
      <c r="A5711" s="13">
        <v>3.2357865539112067</v>
      </c>
      <c r="B5711" s="18">
        <v>3</v>
      </c>
      <c r="D5711" s="8"/>
      <c r="E5711" s="9"/>
      <c r="G5711" s="8"/>
      <c r="H5711" s="8"/>
    </row>
    <row r="5712" spans="1:8" x14ac:dyDescent="0.25">
      <c r="A5712" s="13">
        <v>3.2357865539112067</v>
      </c>
      <c r="B5712" s="18">
        <v>11.2</v>
      </c>
      <c r="D5712" s="8"/>
      <c r="E5712" s="9"/>
      <c r="G5712" s="8"/>
      <c r="H5712" s="8"/>
    </row>
    <row r="5713" spans="1:8" x14ac:dyDescent="0.25">
      <c r="A5713" s="13">
        <v>3.2352221006948794</v>
      </c>
      <c r="B5713" s="18">
        <v>0</v>
      </c>
      <c r="D5713" s="8"/>
      <c r="E5713" s="9"/>
      <c r="G5713" s="8"/>
      <c r="H5713" s="8"/>
    </row>
    <row r="5714" spans="1:8" x14ac:dyDescent="0.25">
      <c r="A5714" s="13">
        <v>3.2351744059546945</v>
      </c>
      <c r="B5714" s="18">
        <v>14.8</v>
      </c>
      <c r="D5714" s="8"/>
      <c r="E5714" s="9"/>
      <c r="G5714" s="8"/>
      <c r="H5714" s="8"/>
    </row>
    <row r="5715" spans="1:8" x14ac:dyDescent="0.25">
      <c r="A5715" s="13">
        <v>3.2343226783705274</v>
      </c>
      <c r="B5715" s="18">
        <v>1</v>
      </c>
      <c r="D5715" s="8"/>
      <c r="E5715" s="9"/>
      <c r="G5715" s="8"/>
      <c r="H5715" s="8"/>
    </row>
    <row r="5716" spans="1:8" x14ac:dyDescent="0.25">
      <c r="A5716" s="13">
        <v>3.2337342791183374</v>
      </c>
      <c r="B5716" s="18">
        <v>8.1999999999999993</v>
      </c>
      <c r="D5716" s="8"/>
      <c r="E5716" s="9"/>
      <c r="G5716" s="8"/>
      <c r="H5716" s="8"/>
    </row>
    <row r="5717" spans="1:8" x14ac:dyDescent="0.25">
      <c r="A5717" s="13">
        <v>3.2321475676832363</v>
      </c>
      <c r="B5717" s="18">
        <v>14</v>
      </c>
      <c r="D5717" s="8"/>
      <c r="E5717" s="9"/>
      <c r="G5717" s="8"/>
      <c r="H5717" s="8"/>
    </row>
    <row r="5718" spans="1:8" x14ac:dyDescent="0.25">
      <c r="A5718" s="13">
        <v>3.2319532859719797</v>
      </c>
      <c r="B5718" s="18">
        <v>10.5</v>
      </c>
      <c r="D5718" s="8"/>
      <c r="E5718" s="9"/>
      <c r="G5718" s="8"/>
      <c r="H5718" s="8"/>
    </row>
    <row r="5719" spans="1:8" x14ac:dyDescent="0.25">
      <c r="A5719" s="13">
        <v>3.2316230271406754</v>
      </c>
      <c r="B5719" s="18">
        <v>5.5</v>
      </c>
      <c r="D5719" s="8"/>
      <c r="E5719" s="9"/>
      <c r="G5719" s="8"/>
      <c r="H5719" s="8"/>
    </row>
    <row r="5720" spans="1:8" x14ac:dyDescent="0.25">
      <c r="A5720" s="13">
        <v>3.2308839022305347</v>
      </c>
      <c r="B5720" s="18">
        <v>3.7</v>
      </c>
      <c r="D5720" s="8"/>
      <c r="E5720" s="9"/>
      <c r="G5720" s="8"/>
      <c r="H5720" s="8"/>
    </row>
    <row r="5721" spans="1:8" x14ac:dyDescent="0.25">
      <c r="A5721" s="13">
        <v>3.2308839022305347</v>
      </c>
      <c r="B5721" s="18">
        <v>10.5</v>
      </c>
      <c r="D5721" s="8"/>
      <c r="E5721" s="9"/>
      <c r="G5721" s="8"/>
      <c r="H5721" s="8"/>
    </row>
    <row r="5722" spans="1:8" x14ac:dyDescent="0.25">
      <c r="A5722" s="13">
        <v>3.2307568193007503</v>
      </c>
      <c r="B5722" s="18">
        <v>7</v>
      </c>
      <c r="D5722" s="8"/>
      <c r="E5722" s="9"/>
      <c r="G5722" s="8"/>
      <c r="H5722" s="8"/>
    </row>
    <row r="5723" spans="1:8" x14ac:dyDescent="0.25">
      <c r="A5723" s="13">
        <v>3.2307262156343377</v>
      </c>
      <c r="B5723" s="18">
        <v>0</v>
      </c>
      <c r="D5723" s="8"/>
      <c r="E5723" s="9"/>
      <c r="G5723" s="8"/>
      <c r="H5723" s="8"/>
    </row>
    <row r="5724" spans="1:8" x14ac:dyDescent="0.25">
      <c r="A5724" s="13">
        <v>3.2306644145103349</v>
      </c>
      <c r="B5724" s="18">
        <v>13</v>
      </c>
      <c r="D5724" s="8"/>
      <c r="E5724" s="9"/>
      <c r="G5724" s="8"/>
      <c r="H5724" s="8"/>
    </row>
    <row r="5725" spans="1:8" x14ac:dyDescent="0.25">
      <c r="A5725" s="13">
        <v>3.2305005919344509</v>
      </c>
      <c r="B5725" s="18">
        <v>17.7</v>
      </c>
      <c r="D5725" s="8"/>
      <c r="E5725" s="9"/>
      <c r="G5725" s="8"/>
      <c r="H5725" s="8"/>
    </row>
    <row r="5726" spans="1:8" x14ac:dyDescent="0.25">
      <c r="A5726" s="13">
        <v>3.2301608525250547</v>
      </c>
      <c r="B5726" s="18">
        <v>11.1</v>
      </c>
      <c r="D5726" s="8"/>
      <c r="E5726" s="9"/>
      <c r="G5726" s="8"/>
      <c r="H5726" s="8"/>
    </row>
    <row r="5727" spans="1:8" x14ac:dyDescent="0.25">
      <c r="A5727" s="13">
        <v>3.2299799517106496</v>
      </c>
      <c r="B5727" s="18">
        <v>11</v>
      </c>
      <c r="D5727" s="8"/>
      <c r="E5727" s="9"/>
      <c r="G5727" s="8"/>
      <c r="H5727" s="8"/>
    </row>
    <row r="5728" spans="1:8" x14ac:dyDescent="0.25">
      <c r="A5728" s="13">
        <v>3.2291539889365635</v>
      </c>
      <c r="B5728" s="18">
        <v>7.6</v>
      </c>
      <c r="D5728" s="8"/>
      <c r="E5728" s="9"/>
      <c r="G5728" s="8"/>
      <c r="H5728" s="8"/>
    </row>
    <row r="5729" spans="1:8" x14ac:dyDescent="0.25">
      <c r="A5729" s="13">
        <v>3.2285085814552663</v>
      </c>
      <c r="B5729" s="18">
        <v>6</v>
      </c>
      <c r="D5729" s="8"/>
      <c r="E5729" s="9"/>
      <c r="G5729" s="8"/>
      <c r="H5729" s="8"/>
    </row>
    <row r="5730" spans="1:8" x14ac:dyDescent="0.25">
      <c r="A5730" s="13">
        <v>3.2285085814552663</v>
      </c>
      <c r="B5730" s="18">
        <v>13.5</v>
      </c>
      <c r="D5730" s="8"/>
      <c r="E5730" s="9"/>
      <c r="G5730" s="8"/>
      <c r="H5730" s="8"/>
    </row>
    <row r="5731" spans="1:8" x14ac:dyDescent="0.25">
      <c r="A5731" s="13">
        <v>3.228104273844572</v>
      </c>
      <c r="B5731" s="18">
        <v>3</v>
      </c>
      <c r="D5731" s="8"/>
      <c r="E5731" s="9"/>
      <c r="G5731" s="8"/>
      <c r="H5731" s="8"/>
    </row>
    <row r="5732" spans="1:8" x14ac:dyDescent="0.25">
      <c r="A5732" s="13">
        <v>3.2278163068609671</v>
      </c>
      <c r="B5732" s="18">
        <v>16</v>
      </c>
      <c r="D5732" s="8"/>
      <c r="E5732" s="9"/>
      <c r="G5732" s="8"/>
      <c r="H5732" s="8"/>
    </row>
    <row r="5733" spans="1:8" x14ac:dyDescent="0.25">
      <c r="A5733" s="13">
        <v>3.227612949153106</v>
      </c>
      <c r="B5733" s="18">
        <v>3.3</v>
      </c>
      <c r="D5733" s="8"/>
      <c r="E5733" s="9"/>
      <c r="G5733" s="8"/>
      <c r="H5733" s="8"/>
    </row>
    <row r="5734" spans="1:8" x14ac:dyDescent="0.25">
      <c r="A5734" s="13">
        <v>3.225863521013935</v>
      </c>
      <c r="B5734" s="18">
        <v>11.3</v>
      </c>
      <c r="D5734" s="8"/>
      <c r="E5734" s="9"/>
      <c r="G5734" s="8"/>
      <c r="H5734" s="8"/>
    </row>
    <row r="5735" spans="1:8" x14ac:dyDescent="0.25">
      <c r="A5735" s="13">
        <v>3.225831885124987</v>
      </c>
      <c r="B5735" s="18">
        <v>12.4</v>
      </c>
      <c r="D5735" s="8"/>
      <c r="E5735" s="9"/>
      <c r="G5735" s="8"/>
      <c r="H5735" s="8"/>
    </row>
    <row r="5736" spans="1:8" x14ac:dyDescent="0.25">
      <c r="A5736" s="13">
        <v>3.2238817698892492</v>
      </c>
      <c r="B5736" s="18">
        <v>7</v>
      </c>
      <c r="D5736" s="8"/>
      <c r="E5736" s="9"/>
      <c r="G5736" s="8"/>
      <c r="H5736" s="8"/>
    </row>
    <row r="5737" spans="1:8" x14ac:dyDescent="0.25">
      <c r="A5737" s="13">
        <v>3.223714855258375</v>
      </c>
      <c r="B5737" s="18">
        <v>9</v>
      </c>
      <c r="D5737" s="8"/>
      <c r="E5737" s="9"/>
      <c r="G5737" s="8"/>
      <c r="H5737" s="8"/>
    </row>
    <row r="5738" spans="1:8" x14ac:dyDescent="0.25">
      <c r="A5738" s="13">
        <v>3.223714855258375</v>
      </c>
      <c r="B5738" s="18">
        <v>8</v>
      </c>
      <c r="D5738" s="8"/>
      <c r="E5738" s="9"/>
      <c r="G5738" s="8"/>
      <c r="H5738" s="8"/>
    </row>
    <row r="5739" spans="1:8" x14ac:dyDescent="0.25">
      <c r="A5739" s="13">
        <v>3.2230176370245505</v>
      </c>
      <c r="B5739" s="18">
        <v>7</v>
      </c>
      <c r="D5739" s="8"/>
      <c r="E5739" s="9"/>
      <c r="G5739" s="8"/>
      <c r="H5739" s="8"/>
    </row>
    <row r="5740" spans="1:8" x14ac:dyDescent="0.25">
      <c r="A5740" s="13">
        <v>3.2230176370245505</v>
      </c>
      <c r="B5740" s="18">
        <v>17</v>
      </c>
      <c r="D5740" s="8"/>
      <c r="E5740" s="9"/>
      <c r="G5740" s="8"/>
      <c r="H5740" s="8"/>
    </row>
    <row r="5741" spans="1:8" x14ac:dyDescent="0.25">
      <c r="A5741" s="13">
        <v>3.2227239665075698</v>
      </c>
      <c r="B5741" s="18">
        <v>3.9</v>
      </c>
      <c r="D5741" s="8"/>
      <c r="E5741" s="9"/>
      <c r="G5741" s="8"/>
      <c r="H5741" s="8"/>
    </row>
    <row r="5742" spans="1:8" x14ac:dyDescent="0.25">
      <c r="A5742" s="13">
        <v>3.2217705179115876</v>
      </c>
      <c r="B5742" s="18">
        <v>30</v>
      </c>
      <c r="D5742" s="8"/>
      <c r="E5742" s="9"/>
      <c r="G5742" s="8"/>
      <c r="H5742" s="8"/>
    </row>
    <row r="5743" spans="1:8" x14ac:dyDescent="0.25">
      <c r="A5743" s="13">
        <v>3.2212306089993255</v>
      </c>
      <c r="B5743" s="18">
        <v>5.2</v>
      </c>
      <c r="D5743" s="8"/>
      <c r="E5743" s="9"/>
      <c r="G5743" s="8"/>
      <c r="H5743" s="8"/>
    </row>
    <row r="5744" spans="1:8" x14ac:dyDescent="0.25">
      <c r="A5744" s="13">
        <v>3.2211826778418282</v>
      </c>
      <c r="B5744" s="18">
        <v>8.3000000000000007</v>
      </c>
      <c r="D5744" s="8"/>
      <c r="E5744" s="9"/>
      <c r="G5744" s="8"/>
      <c r="H5744" s="8"/>
    </row>
    <row r="5745" spans="1:8" x14ac:dyDescent="0.25">
      <c r="A5745" s="13">
        <v>3.2210667672523678</v>
      </c>
      <c r="B5745" s="18">
        <v>2</v>
      </c>
      <c r="D5745" s="8"/>
      <c r="E5745" s="9"/>
      <c r="G5745" s="8"/>
      <c r="H5745" s="8"/>
    </row>
    <row r="5746" spans="1:8" x14ac:dyDescent="0.25">
      <c r="A5746" s="13">
        <v>3.2210667672523678</v>
      </c>
      <c r="B5746" s="18">
        <v>7.1</v>
      </c>
      <c r="D5746" s="8"/>
      <c r="E5746" s="9"/>
      <c r="G5746" s="8"/>
      <c r="H5746" s="8"/>
    </row>
    <row r="5747" spans="1:8" x14ac:dyDescent="0.25">
      <c r="A5747" s="13">
        <v>3.2208313435052442</v>
      </c>
      <c r="B5747" s="18">
        <v>7</v>
      </c>
      <c r="D5747" s="8"/>
      <c r="E5747" s="9"/>
      <c r="G5747" s="8"/>
      <c r="H5747" s="8"/>
    </row>
    <row r="5748" spans="1:8" x14ac:dyDescent="0.25">
      <c r="A5748" s="13">
        <v>3.2203974725150686</v>
      </c>
      <c r="B5748" s="18">
        <v>13</v>
      </c>
      <c r="D5748" s="8"/>
      <c r="E5748" s="9"/>
      <c r="G5748" s="8"/>
      <c r="H5748" s="8"/>
    </row>
    <row r="5749" spans="1:8" x14ac:dyDescent="0.25">
      <c r="A5749" s="13">
        <v>3.2202033889241144</v>
      </c>
      <c r="B5749" s="18">
        <v>8.9</v>
      </c>
      <c r="D5749" s="8"/>
      <c r="E5749" s="9"/>
      <c r="G5749" s="8"/>
      <c r="H5749" s="8"/>
    </row>
    <row r="5750" spans="1:8" x14ac:dyDescent="0.25">
      <c r="A5750" s="13">
        <v>3.2198140577341992</v>
      </c>
      <c r="B5750" s="18">
        <v>4.2</v>
      </c>
      <c r="D5750" s="8"/>
      <c r="E5750" s="9"/>
      <c r="G5750" s="8"/>
      <c r="H5750" s="8"/>
    </row>
    <row r="5751" spans="1:8" x14ac:dyDescent="0.25">
      <c r="A5751" s="13">
        <v>3.2195352652574258</v>
      </c>
      <c r="B5751" s="18">
        <v>6.1</v>
      </c>
      <c r="D5751" s="8"/>
      <c r="E5751" s="9"/>
      <c r="G5751" s="8"/>
      <c r="H5751" s="8"/>
    </row>
    <row r="5752" spans="1:8" x14ac:dyDescent="0.25">
      <c r="A5752" s="13">
        <v>3.2194998268990052</v>
      </c>
      <c r="B5752" s="18">
        <v>21</v>
      </c>
      <c r="D5752" s="8"/>
      <c r="E5752" s="9"/>
      <c r="G5752" s="8"/>
      <c r="H5752" s="8"/>
    </row>
    <row r="5753" spans="1:8" x14ac:dyDescent="0.25">
      <c r="A5753" s="13">
        <v>3.2190285469157005</v>
      </c>
      <c r="B5753" s="18">
        <v>9.6999999999999993</v>
      </c>
      <c r="D5753" s="8"/>
      <c r="E5753" s="9"/>
      <c r="G5753" s="8"/>
      <c r="H5753" s="8"/>
    </row>
    <row r="5754" spans="1:8" x14ac:dyDescent="0.25">
      <c r="A5754" s="13">
        <v>3.217995364750843</v>
      </c>
      <c r="B5754" s="18">
        <v>9.1999999999999993</v>
      </c>
      <c r="D5754" s="8"/>
      <c r="E5754" s="9"/>
      <c r="G5754" s="8"/>
      <c r="H5754" s="8"/>
    </row>
    <row r="5755" spans="1:8" x14ac:dyDescent="0.25">
      <c r="A5755" s="13">
        <v>3.2175480139562649</v>
      </c>
      <c r="B5755" s="18">
        <v>5</v>
      </c>
      <c r="D5755" s="8"/>
      <c r="E5755" s="9"/>
      <c r="G5755" s="8"/>
      <c r="H5755" s="8"/>
    </row>
    <row r="5756" spans="1:8" x14ac:dyDescent="0.25">
      <c r="A5756" s="13">
        <v>3.2172336542078352</v>
      </c>
      <c r="B5756" s="18">
        <v>0</v>
      </c>
      <c r="D5756" s="8"/>
      <c r="E5756" s="9"/>
      <c r="G5756" s="8"/>
      <c r="H5756" s="8"/>
    </row>
    <row r="5757" spans="1:8" x14ac:dyDescent="0.25">
      <c r="A5757" s="13">
        <v>3.2156879589576786</v>
      </c>
      <c r="B5757" s="18">
        <v>5</v>
      </c>
      <c r="D5757" s="8"/>
      <c r="E5757" s="9"/>
      <c r="G5757" s="8"/>
      <c r="H5757" s="8"/>
    </row>
    <row r="5758" spans="1:8" x14ac:dyDescent="0.25">
      <c r="A5758" s="13">
        <v>3.2154491945741439</v>
      </c>
      <c r="B5758" s="18">
        <v>11.3</v>
      </c>
      <c r="D5758" s="8"/>
      <c r="E5758" s="9"/>
      <c r="G5758" s="8"/>
      <c r="H5758" s="8"/>
    </row>
    <row r="5759" spans="1:8" x14ac:dyDescent="0.25">
      <c r="A5759" s="13">
        <v>3.215346875112747</v>
      </c>
      <c r="B5759" s="18">
        <v>2.5</v>
      </c>
      <c r="D5759" s="8"/>
      <c r="E5759" s="9"/>
      <c r="G5759" s="8"/>
      <c r="H5759" s="8"/>
    </row>
    <row r="5760" spans="1:8" x14ac:dyDescent="0.25">
      <c r="A5760" s="13">
        <v>3.215346875112747</v>
      </c>
      <c r="B5760" s="18">
        <v>2</v>
      </c>
      <c r="D5760" s="8"/>
      <c r="E5760" s="9"/>
      <c r="G5760" s="8"/>
      <c r="H5760" s="8"/>
    </row>
    <row r="5761" spans="1:8" x14ac:dyDescent="0.25">
      <c r="A5761" s="13">
        <v>3.2149217701175932</v>
      </c>
      <c r="B5761" s="18">
        <v>3</v>
      </c>
      <c r="D5761" s="8"/>
      <c r="E5761" s="9"/>
      <c r="G5761" s="8"/>
      <c r="H5761" s="8"/>
    </row>
    <row r="5762" spans="1:8" x14ac:dyDescent="0.25">
      <c r="A5762" s="13">
        <v>3.2145353872347791</v>
      </c>
      <c r="B5762" s="18">
        <v>14</v>
      </c>
      <c r="D5762" s="8"/>
      <c r="E5762" s="9"/>
      <c r="G5762" s="8"/>
      <c r="H5762" s="8"/>
    </row>
    <row r="5763" spans="1:8" x14ac:dyDescent="0.25">
      <c r="A5763" s="13">
        <v>3.2145291368433901</v>
      </c>
      <c r="B5763" s="18">
        <v>3.9</v>
      </c>
      <c r="D5763" s="8"/>
      <c r="E5763" s="9"/>
      <c r="G5763" s="8"/>
      <c r="H5763" s="8"/>
    </row>
    <row r="5764" spans="1:8" x14ac:dyDescent="0.25">
      <c r="A5764" s="13">
        <v>3.2144558643737811</v>
      </c>
      <c r="B5764" s="18">
        <v>9</v>
      </c>
      <c r="D5764" s="8"/>
      <c r="E5764" s="9"/>
      <c r="G5764" s="8"/>
      <c r="H5764" s="8"/>
    </row>
    <row r="5765" spans="1:8" x14ac:dyDescent="0.25">
      <c r="A5765" s="13">
        <v>3.2144039703176159</v>
      </c>
      <c r="B5765" s="18">
        <v>8</v>
      </c>
      <c r="D5765" s="8"/>
      <c r="E5765" s="9"/>
      <c r="G5765" s="8"/>
      <c r="H5765" s="8"/>
    </row>
    <row r="5766" spans="1:8" x14ac:dyDescent="0.25">
      <c r="A5766" s="13">
        <v>3.2142373073179091</v>
      </c>
      <c r="B5766" s="18">
        <v>5.3</v>
      </c>
      <c r="D5766" s="8"/>
      <c r="E5766" s="9"/>
      <c r="G5766" s="8"/>
      <c r="H5766" s="8"/>
    </row>
    <row r="5767" spans="1:8" x14ac:dyDescent="0.25">
      <c r="A5767" s="13">
        <v>3.2139526365433846</v>
      </c>
      <c r="B5767" s="18">
        <v>6</v>
      </c>
      <c r="D5767" s="8"/>
      <c r="E5767" s="9"/>
      <c r="G5767" s="8"/>
      <c r="H5767" s="8"/>
    </row>
    <row r="5768" spans="1:8" x14ac:dyDescent="0.25">
      <c r="A5768" s="13">
        <v>3.2122553045620559</v>
      </c>
      <c r="B5768" s="18">
        <v>19</v>
      </c>
      <c r="D5768" s="8"/>
      <c r="E5768" s="9"/>
      <c r="G5768" s="8"/>
      <c r="H5768" s="8"/>
    </row>
    <row r="5769" spans="1:8" x14ac:dyDescent="0.25">
      <c r="A5769" s="13">
        <v>3.2112581837659611</v>
      </c>
      <c r="B5769" s="18">
        <v>9.6999999999999993</v>
      </c>
      <c r="D5769" s="8"/>
      <c r="E5769" s="9"/>
      <c r="G5769" s="8"/>
      <c r="H5769" s="8"/>
    </row>
    <row r="5770" spans="1:8" x14ac:dyDescent="0.25">
      <c r="A5770" s="13">
        <v>3.2109748484650678</v>
      </c>
      <c r="B5770" s="18">
        <v>13</v>
      </c>
      <c r="D5770" s="8"/>
      <c r="E5770" s="9"/>
      <c r="G5770" s="8"/>
      <c r="H5770" s="8"/>
    </row>
    <row r="5771" spans="1:8" x14ac:dyDescent="0.25">
      <c r="A5771" s="13">
        <v>3.2109376979373701</v>
      </c>
      <c r="B5771" s="18">
        <v>1.9</v>
      </c>
      <c r="D5771" s="8"/>
      <c r="E5771" s="9"/>
      <c r="G5771" s="8"/>
      <c r="H5771" s="8"/>
    </row>
    <row r="5772" spans="1:8" x14ac:dyDescent="0.25">
      <c r="A5772" s="13">
        <v>3.2104404454966033</v>
      </c>
      <c r="B5772" s="18">
        <v>9.9</v>
      </c>
      <c r="D5772" s="8"/>
      <c r="E5772" s="9"/>
      <c r="G5772" s="8"/>
      <c r="H5772" s="8"/>
    </row>
    <row r="5773" spans="1:8" x14ac:dyDescent="0.25">
      <c r="A5773" s="13">
        <v>3.2101305305198031</v>
      </c>
      <c r="B5773" s="18">
        <v>11.9</v>
      </c>
      <c r="D5773" s="8"/>
      <c r="E5773" s="9"/>
      <c r="G5773" s="8"/>
      <c r="H5773" s="8"/>
    </row>
    <row r="5774" spans="1:8" x14ac:dyDescent="0.25">
      <c r="A5774" s="13">
        <v>3.2096509976108902</v>
      </c>
      <c r="B5774" s="18">
        <v>1</v>
      </c>
      <c r="D5774" s="8"/>
      <c r="E5774" s="9"/>
      <c r="G5774" s="8"/>
      <c r="H5774" s="8"/>
    </row>
    <row r="5775" spans="1:8" x14ac:dyDescent="0.25">
      <c r="A5775" s="13">
        <v>3.2096499585474785</v>
      </c>
      <c r="B5775" s="18">
        <v>9.8000000000000007</v>
      </c>
      <c r="D5775" s="8"/>
      <c r="E5775" s="9"/>
      <c r="G5775" s="8"/>
      <c r="H5775" s="8"/>
    </row>
    <row r="5776" spans="1:8" x14ac:dyDescent="0.25">
      <c r="A5776" s="13">
        <v>3.2093904168879757</v>
      </c>
      <c r="B5776" s="18">
        <v>10.4</v>
      </c>
      <c r="D5776" s="8"/>
      <c r="E5776" s="9"/>
      <c r="G5776" s="8"/>
      <c r="H5776" s="8"/>
    </row>
    <row r="5777" spans="1:8" x14ac:dyDescent="0.25">
      <c r="A5777" s="13">
        <v>3.2079872306885315</v>
      </c>
      <c r="B5777" s="18">
        <v>7</v>
      </c>
      <c r="D5777" s="8"/>
      <c r="E5777" s="9"/>
      <c r="G5777" s="8"/>
      <c r="H5777" s="8"/>
    </row>
    <row r="5778" spans="1:8" x14ac:dyDescent="0.25">
      <c r="A5778" s="13">
        <v>3.2074024613330385</v>
      </c>
      <c r="B5778" s="18">
        <v>2</v>
      </c>
      <c r="D5778" s="8"/>
      <c r="E5778" s="9"/>
      <c r="G5778" s="8"/>
      <c r="H5778" s="8"/>
    </row>
    <row r="5779" spans="1:8" x14ac:dyDescent="0.25">
      <c r="A5779" s="13">
        <v>3.2073926793210652</v>
      </c>
      <c r="B5779" s="18">
        <v>4.7</v>
      </c>
      <c r="D5779" s="8"/>
      <c r="E5779" s="9"/>
      <c r="G5779" s="8"/>
      <c r="H5779" s="8"/>
    </row>
    <row r="5780" spans="1:8" x14ac:dyDescent="0.25">
      <c r="A5780" s="13">
        <v>3.2071694924191743</v>
      </c>
      <c r="B5780" s="18">
        <v>5.8</v>
      </c>
      <c r="D5780" s="8"/>
      <c r="E5780" s="9"/>
      <c r="G5780" s="8"/>
      <c r="H5780" s="8"/>
    </row>
    <row r="5781" spans="1:8" x14ac:dyDescent="0.25">
      <c r="A5781" s="13">
        <v>3.2071172445428728</v>
      </c>
      <c r="B5781" s="18">
        <v>0</v>
      </c>
      <c r="D5781" s="8"/>
      <c r="E5781" s="9"/>
      <c r="G5781" s="8"/>
      <c r="H5781" s="8"/>
    </row>
    <row r="5782" spans="1:8" x14ac:dyDescent="0.25">
      <c r="A5782" s="13">
        <v>3.2067082165213807</v>
      </c>
      <c r="B5782" s="18">
        <v>7.9</v>
      </c>
      <c r="D5782" s="8"/>
      <c r="E5782" s="9"/>
      <c r="G5782" s="8"/>
      <c r="H5782" s="8"/>
    </row>
    <row r="5783" spans="1:8" x14ac:dyDescent="0.25">
      <c r="A5783" s="13">
        <v>3.2062617379724587</v>
      </c>
      <c r="B5783" s="18">
        <v>4.4000000000000004</v>
      </c>
      <c r="D5783" s="8"/>
      <c r="E5783" s="9"/>
      <c r="G5783" s="8"/>
      <c r="H5783" s="8"/>
    </row>
    <row r="5784" spans="1:8" x14ac:dyDescent="0.25">
      <c r="A5784" s="13">
        <v>3.2062617379724587</v>
      </c>
      <c r="B5784" s="18">
        <v>13.5</v>
      </c>
      <c r="D5784" s="8"/>
      <c r="E5784" s="9"/>
      <c r="G5784" s="8"/>
      <c r="H5784" s="8"/>
    </row>
    <row r="5785" spans="1:8" x14ac:dyDescent="0.25">
      <c r="A5785" s="13">
        <v>3.2060237537216967</v>
      </c>
      <c r="B5785" s="18">
        <v>17.2</v>
      </c>
      <c r="D5785" s="8"/>
      <c r="E5785" s="9"/>
      <c r="G5785" s="8"/>
      <c r="H5785" s="8"/>
    </row>
    <row r="5786" spans="1:8" x14ac:dyDescent="0.25">
      <c r="A5786" s="13">
        <v>3.2058093072953753</v>
      </c>
      <c r="B5786" s="18">
        <v>3.4</v>
      </c>
      <c r="D5786" s="8"/>
      <c r="E5786" s="9"/>
      <c r="G5786" s="8"/>
      <c r="H5786" s="8"/>
    </row>
    <row r="5787" spans="1:8" x14ac:dyDescent="0.25">
      <c r="A5787" s="13">
        <v>3.2055884364735148</v>
      </c>
      <c r="B5787" s="18">
        <v>11.2</v>
      </c>
      <c r="D5787" s="8"/>
      <c r="E5787" s="9"/>
      <c r="G5787" s="8"/>
      <c r="H5787" s="8"/>
    </row>
    <row r="5788" spans="1:8" x14ac:dyDescent="0.25">
      <c r="A5788" s="13">
        <v>3.2055884364735148</v>
      </c>
      <c r="B5788" s="18">
        <v>5.9</v>
      </c>
      <c r="D5788" s="8"/>
      <c r="E5788" s="9"/>
      <c r="G5788" s="8"/>
      <c r="H5788" s="8"/>
    </row>
    <row r="5789" spans="1:8" x14ac:dyDescent="0.25">
      <c r="A5789" s="13">
        <v>3.2054285863968253</v>
      </c>
      <c r="B5789" s="18">
        <v>8</v>
      </c>
      <c r="D5789" s="8"/>
      <c r="E5789" s="9"/>
      <c r="G5789" s="8"/>
      <c r="H5789" s="8"/>
    </row>
    <row r="5790" spans="1:8" x14ac:dyDescent="0.25">
      <c r="A5790" s="13">
        <v>3.2053392909220122</v>
      </c>
      <c r="B5790" s="18">
        <v>10.199999999999999</v>
      </c>
      <c r="D5790" s="8"/>
      <c r="E5790" s="9"/>
      <c r="G5790" s="8"/>
      <c r="H5790" s="8"/>
    </row>
    <row r="5791" spans="1:8" x14ac:dyDescent="0.25">
      <c r="A5791" s="13">
        <v>3.2052645138673483</v>
      </c>
      <c r="B5791" s="18">
        <v>0</v>
      </c>
      <c r="D5791" s="8"/>
      <c r="E5791" s="9"/>
      <c r="G5791" s="8"/>
      <c r="H5791" s="8"/>
    </row>
    <row r="5792" spans="1:8" x14ac:dyDescent="0.25">
      <c r="A5792" s="13">
        <v>3.2045370366740054</v>
      </c>
      <c r="B5792" s="18">
        <v>7.1</v>
      </c>
      <c r="D5792" s="8"/>
      <c r="E5792" s="9"/>
      <c r="G5792" s="8"/>
      <c r="H5792" s="8"/>
    </row>
    <row r="5793" spans="1:8" x14ac:dyDescent="0.25">
      <c r="A5793" s="13">
        <v>3.2037423193425516</v>
      </c>
      <c r="B5793" s="18">
        <v>7.8</v>
      </c>
      <c r="D5793" s="8"/>
      <c r="E5793" s="9"/>
      <c r="G5793" s="8"/>
      <c r="H5793" s="8"/>
    </row>
    <row r="5794" spans="1:8" x14ac:dyDescent="0.25">
      <c r="A5794" s="13">
        <v>3.2032859025229588</v>
      </c>
      <c r="B5794" s="18">
        <v>15.5</v>
      </c>
      <c r="D5794" s="8"/>
      <c r="E5794" s="9"/>
      <c r="G5794" s="8"/>
      <c r="H5794" s="8"/>
    </row>
    <row r="5795" spans="1:8" x14ac:dyDescent="0.25">
      <c r="A5795" s="13">
        <v>3.2031957643172237</v>
      </c>
      <c r="B5795" s="18">
        <v>8</v>
      </c>
      <c r="D5795" s="8"/>
      <c r="E5795" s="9"/>
      <c r="G5795" s="8"/>
      <c r="H5795" s="8"/>
    </row>
    <row r="5796" spans="1:8" x14ac:dyDescent="0.25">
      <c r="A5796" s="13">
        <v>3.2028428970181992</v>
      </c>
      <c r="B5796" s="18">
        <v>9.3000000000000007</v>
      </c>
      <c r="D5796" s="8"/>
      <c r="E5796" s="9"/>
      <c r="G5796" s="8"/>
      <c r="H5796" s="8"/>
    </row>
    <row r="5797" spans="1:8" x14ac:dyDescent="0.25">
      <c r="A5797" s="13">
        <v>3.2022630628030311</v>
      </c>
      <c r="B5797" s="18">
        <v>11</v>
      </c>
      <c r="D5797" s="8"/>
      <c r="E5797" s="9"/>
      <c r="G5797" s="8"/>
      <c r="H5797" s="8"/>
    </row>
    <row r="5798" spans="1:8" x14ac:dyDescent="0.25">
      <c r="A5798" s="13">
        <v>3.2020654994534135</v>
      </c>
      <c r="B5798" s="18">
        <v>8</v>
      </c>
      <c r="D5798" s="8"/>
      <c r="E5798" s="9"/>
      <c r="G5798" s="8"/>
      <c r="H5798" s="8"/>
    </row>
    <row r="5799" spans="1:8" x14ac:dyDescent="0.25">
      <c r="A5799" s="13">
        <v>3.2016271279006348</v>
      </c>
      <c r="B5799" s="18">
        <v>1</v>
      </c>
      <c r="D5799" s="8"/>
      <c r="E5799" s="9"/>
      <c r="G5799" s="8"/>
      <c r="H5799" s="8"/>
    </row>
    <row r="5800" spans="1:8" x14ac:dyDescent="0.25">
      <c r="A5800" s="13">
        <v>3.2010022374376876</v>
      </c>
      <c r="B5800" s="18">
        <v>0</v>
      </c>
      <c r="D5800" s="8"/>
      <c r="E5800" s="9"/>
      <c r="G5800" s="8"/>
      <c r="H5800" s="8"/>
    </row>
    <row r="5801" spans="1:8" x14ac:dyDescent="0.25">
      <c r="A5801" s="13">
        <v>3.2006579981349721</v>
      </c>
      <c r="B5801" s="18">
        <v>26</v>
      </c>
      <c r="D5801" s="8"/>
      <c r="E5801" s="9"/>
      <c r="G5801" s="8"/>
      <c r="H5801" s="8"/>
    </row>
    <row r="5802" spans="1:8" x14ac:dyDescent="0.25">
      <c r="A5802" s="13">
        <v>3.1998635885245372</v>
      </c>
      <c r="B5802" s="18">
        <v>1</v>
      </c>
      <c r="D5802" s="8"/>
      <c r="E5802" s="9"/>
      <c r="G5802" s="8"/>
      <c r="H5802" s="8"/>
    </row>
    <row r="5803" spans="1:8" x14ac:dyDescent="0.25">
      <c r="A5803" s="13">
        <v>3.1998635885245372</v>
      </c>
      <c r="B5803" s="18">
        <v>4.5</v>
      </c>
      <c r="D5803" s="8"/>
      <c r="E5803" s="9"/>
      <c r="G5803" s="8"/>
      <c r="H5803" s="8"/>
    </row>
    <row r="5804" spans="1:8" x14ac:dyDescent="0.25">
      <c r="A5804" s="13">
        <v>3.1995287229830169</v>
      </c>
      <c r="B5804" s="18">
        <v>12</v>
      </c>
      <c r="D5804" s="8"/>
      <c r="E5804" s="9"/>
      <c r="G5804" s="8"/>
      <c r="H5804" s="8"/>
    </row>
    <row r="5805" spans="1:8" x14ac:dyDescent="0.25">
      <c r="A5805" s="13">
        <v>3.1992452077207907</v>
      </c>
      <c r="B5805" s="18">
        <v>4</v>
      </c>
      <c r="D5805" s="8"/>
      <c r="E5805" s="9"/>
      <c r="G5805" s="8"/>
      <c r="H5805" s="8"/>
    </row>
    <row r="5806" spans="1:8" x14ac:dyDescent="0.25">
      <c r="A5806" s="13">
        <v>3.1979897419339229</v>
      </c>
      <c r="B5806" s="18">
        <v>18</v>
      </c>
      <c r="D5806" s="8"/>
      <c r="E5806" s="9"/>
      <c r="G5806" s="8"/>
      <c r="H5806" s="8"/>
    </row>
    <row r="5807" spans="1:8" x14ac:dyDescent="0.25">
      <c r="A5807" s="13">
        <v>3.197356633186887</v>
      </c>
      <c r="B5807" s="18">
        <v>3.5</v>
      </c>
      <c r="D5807" s="8"/>
      <c r="E5807" s="9"/>
      <c r="G5807" s="8"/>
      <c r="H5807" s="8"/>
    </row>
    <row r="5808" spans="1:8" x14ac:dyDescent="0.25">
      <c r="A5808" s="13">
        <v>3.1971257373257989</v>
      </c>
      <c r="B5808" s="18">
        <v>7.2</v>
      </c>
      <c r="D5808" s="8"/>
      <c r="E5808" s="9"/>
      <c r="G5808" s="8"/>
      <c r="H5808" s="8"/>
    </row>
    <row r="5809" spans="1:8" x14ac:dyDescent="0.25">
      <c r="A5809" s="13">
        <v>3.1968565333138761</v>
      </c>
      <c r="B5809" s="18">
        <v>8.4</v>
      </c>
      <c r="D5809" s="8"/>
      <c r="E5809" s="9"/>
      <c r="G5809" s="8"/>
      <c r="H5809" s="8"/>
    </row>
    <row r="5810" spans="1:8" x14ac:dyDescent="0.25">
      <c r="A5810" s="13">
        <v>3.1968355169872393</v>
      </c>
      <c r="B5810" s="18">
        <v>14.6</v>
      </c>
      <c r="D5810" s="8"/>
      <c r="E5810" s="9"/>
      <c r="G5810" s="8"/>
      <c r="H5810" s="8"/>
    </row>
    <row r="5811" spans="1:8" x14ac:dyDescent="0.25">
      <c r="A5811" s="13">
        <v>3.1965347875472374</v>
      </c>
      <c r="B5811" s="18">
        <v>6</v>
      </c>
      <c r="D5811" s="8"/>
      <c r="E5811" s="9"/>
      <c r="G5811" s="8"/>
      <c r="H5811" s="8"/>
    </row>
    <row r="5812" spans="1:8" x14ac:dyDescent="0.25">
      <c r="A5812" s="13">
        <v>3.1964855026491277</v>
      </c>
      <c r="B5812" s="18">
        <v>10</v>
      </c>
      <c r="D5812" s="8"/>
      <c r="E5812" s="9"/>
      <c r="G5812" s="8"/>
      <c r="H5812" s="8"/>
    </row>
    <row r="5813" spans="1:8" x14ac:dyDescent="0.25">
      <c r="A5813" s="13">
        <v>3.1957822004360956</v>
      </c>
      <c r="B5813" s="18">
        <v>4.5</v>
      </c>
      <c r="D5813" s="8"/>
      <c r="E5813" s="9"/>
      <c r="G5813" s="8"/>
      <c r="H5813" s="8"/>
    </row>
    <row r="5814" spans="1:8" x14ac:dyDescent="0.25">
      <c r="A5814" s="13">
        <v>3.1956475184233826</v>
      </c>
      <c r="B5814" s="18">
        <v>7</v>
      </c>
      <c r="D5814" s="8"/>
      <c r="E5814" s="9"/>
      <c r="G5814" s="8"/>
      <c r="H5814" s="8"/>
    </row>
    <row r="5815" spans="1:8" x14ac:dyDescent="0.25">
      <c r="A5815" s="13">
        <v>3.195488913989351</v>
      </c>
      <c r="B5815" s="18">
        <v>5.15</v>
      </c>
      <c r="D5815" s="8"/>
      <c r="E5815" s="9"/>
      <c r="G5815" s="8"/>
      <c r="H5815" s="8"/>
    </row>
    <row r="5816" spans="1:8" x14ac:dyDescent="0.25">
      <c r="A5816" s="13">
        <v>3.1952363973222191</v>
      </c>
      <c r="B5816" s="18">
        <v>6.6</v>
      </c>
      <c r="D5816" s="8"/>
      <c r="E5816" s="9"/>
      <c r="G5816" s="8"/>
      <c r="H5816" s="8"/>
    </row>
    <row r="5817" spans="1:8" x14ac:dyDescent="0.25">
      <c r="A5817" s="13">
        <v>3.1949034183788152</v>
      </c>
      <c r="B5817" s="18">
        <v>12.5</v>
      </c>
      <c r="D5817" s="8"/>
      <c r="E5817" s="9"/>
      <c r="G5817" s="8"/>
      <c r="H5817" s="8"/>
    </row>
    <row r="5818" spans="1:8" x14ac:dyDescent="0.25">
      <c r="A5818" s="13">
        <v>3.1949034183788152</v>
      </c>
      <c r="B5818" s="18">
        <v>5.6</v>
      </c>
      <c r="D5818" s="8"/>
      <c r="E5818" s="9"/>
      <c r="G5818" s="8"/>
      <c r="H5818" s="8"/>
    </row>
    <row r="5819" spans="1:8" x14ac:dyDescent="0.25">
      <c r="A5819" s="13">
        <v>3.1948751560201885</v>
      </c>
      <c r="B5819" s="18">
        <v>17</v>
      </c>
      <c r="D5819" s="8"/>
      <c r="E5819" s="9"/>
      <c r="G5819" s="8"/>
      <c r="H5819" s="8"/>
    </row>
    <row r="5820" spans="1:8" x14ac:dyDescent="0.25">
      <c r="A5820" s="13">
        <v>3.1943523559672093</v>
      </c>
      <c r="B5820" s="18">
        <v>13.8</v>
      </c>
      <c r="D5820" s="8"/>
      <c r="E5820" s="9"/>
      <c r="G5820" s="8"/>
      <c r="H5820" s="8"/>
    </row>
    <row r="5821" spans="1:8" x14ac:dyDescent="0.25">
      <c r="A5821" s="13">
        <v>3.1943242422019873</v>
      </c>
      <c r="B5821" s="18">
        <v>20.3</v>
      </c>
      <c r="D5821" s="8"/>
      <c r="E5821" s="9"/>
      <c r="G5821" s="8"/>
      <c r="H5821" s="8"/>
    </row>
    <row r="5822" spans="1:8" x14ac:dyDescent="0.25">
      <c r="A5822" s="13">
        <v>3.1934690094925187</v>
      </c>
      <c r="B5822" s="18">
        <v>12.5</v>
      </c>
      <c r="D5822" s="8"/>
      <c r="E5822" s="9"/>
      <c r="G5822" s="8"/>
      <c r="H5822" s="8"/>
    </row>
    <row r="5823" spans="1:8" x14ac:dyDescent="0.25">
      <c r="A5823" s="13">
        <v>3.1930189605276933</v>
      </c>
      <c r="B5823" s="18">
        <v>5.6</v>
      </c>
      <c r="D5823" s="8"/>
      <c r="E5823" s="9"/>
      <c r="G5823" s="8"/>
      <c r="H5823" s="8"/>
    </row>
    <row r="5824" spans="1:8" x14ac:dyDescent="0.25">
      <c r="A5824" s="13">
        <v>3.1928465164211568</v>
      </c>
      <c r="B5824" s="18">
        <v>0</v>
      </c>
      <c r="D5824" s="8"/>
      <c r="E5824" s="9"/>
      <c r="G5824" s="8"/>
      <c r="H5824" s="8"/>
    </row>
    <row r="5825" spans="1:8" x14ac:dyDescent="0.25">
      <c r="A5825" s="13">
        <v>3.1927384837154951</v>
      </c>
      <c r="B5825" s="18">
        <v>7.7</v>
      </c>
      <c r="D5825" s="8"/>
      <c r="E5825" s="9"/>
      <c r="G5825" s="8"/>
      <c r="H5825" s="8"/>
    </row>
    <row r="5826" spans="1:8" x14ac:dyDescent="0.25">
      <c r="A5826" s="13">
        <v>3.1922010908434966</v>
      </c>
      <c r="B5826" s="18">
        <v>8.6999999999999993</v>
      </c>
      <c r="D5826" s="8"/>
      <c r="E5826" s="9"/>
      <c r="G5826" s="8"/>
      <c r="H5826" s="8"/>
    </row>
    <row r="5827" spans="1:8" x14ac:dyDescent="0.25">
      <c r="A5827" s="13">
        <v>3.1921224064946299</v>
      </c>
      <c r="B5827" s="18">
        <v>2</v>
      </c>
      <c r="D5827" s="8"/>
      <c r="E5827" s="9"/>
      <c r="G5827" s="8"/>
      <c r="H5827" s="8"/>
    </row>
    <row r="5828" spans="1:8" x14ac:dyDescent="0.25">
      <c r="A5828" s="13">
        <v>3.1921224064946299</v>
      </c>
      <c r="B5828" s="18">
        <v>7.1</v>
      </c>
      <c r="D5828" s="8"/>
      <c r="E5828" s="9"/>
      <c r="G5828" s="8"/>
      <c r="H5828" s="8"/>
    </row>
    <row r="5829" spans="1:8" x14ac:dyDescent="0.25">
      <c r="A5829" s="13">
        <v>3.1916500349283243</v>
      </c>
      <c r="B5829" s="18">
        <v>10.9</v>
      </c>
      <c r="D5829" s="8"/>
      <c r="E5829" s="9"/>
      <c r="G5829" s="8"/>
      <c r="H5829" s="8"/>
    </row>
    <row r="5830" spans="1:8" x14ac:dyDescent="0.25">
      <c r="A5830" s="13">
        <v>3.191390921929969</v>
      </c>
      <c r="B5830" s="18">
        <v>7.5</v>
      </c>
      <c r="D5830" s="8"/>
      <c r="E5830" s="9"/>
      <c r="G5830" s="8"/>
      <c r="H5830" s="8"/>
    </row>
    <row r="5831" spans="1:8" x14ac:dyDescent="0.25">
      <c r="A5831" s="13">
        <v>3.1913573458946431</v>
      </c>
      <c r="B5831" s="18">
        <v>9.6999999999999993</v>
      </c>
      <c r="D5831" s="8"/>
      <c r="E5831" s="9"/>
      <c r="G5831" s="8"/>
      <c r="H5831" s="8"/>
    </row>
    <row r="5832" spans="1:8" x14ac:dyDescent="0.25">
      <c r="A5832" s="13">
        <v>3.1909655721286398</v>
      </c>
      <c r="B5832" s="18">
        <v>7.2</v>
      </c>
      <c r="D5832" s="8"/>
      <c r="E5832" s="9"/>
      <c r="G5832" s="8"/>
      <c r="H5832" s="8"/>
    </row>
    <row r="5833" spans="1:8" x14ac:dyDescent="0.25">
      <c r="A5833" s="13">
        <v>3.1899874928071545</v>
      </c>
      <c r="B5833" s="18">
        <v>25</v>
      </c>
      <c r="D5833" s="8"/>
      <c r="E5833" s="9"/>
      <c r="G5833" s="8"/>
      <c r="H5833" s="8"/>
    </row>
    <row r="5834" spans="1:8" x14ac:dyDescent="0.25">
      <c r="A5834" s="13">
        <v>3.1894292004988527</v>
      </c>
      <c r="B5834" s="18">
        <v>8.1999999999999993</v>
      </c>
      <c r="D5834" s="8"/>
      <c r="E5834" s="9"/>
      <c r="G5834" s="8"/>
      <c r="H5834" s="8"/>
    </row>
    <row r="5835" spans="1:8" x14ac:dyDescent="0.25">
      <c r="A5835" s="13">
        <v>3.1889121837295864</v>
      </c>
      <c r="B5835" s="18">
        <v>12.2</v>
      </c>
      <c r="D5835" s="8"/>
      <c r="E5835" s="9"/>
      <c r="G5835" s="8"/>
      <c r="H5835" s="8"/>
    </row>
    <row r="5836" spans="1:8" x14ac:dyDescent="0.25">
      <c r="A5836" s="13">
        <v>3.1884521398285646</v>
      </c>
      <c r="B5836" s="18">
        <v>6</v>
      </c>
      <c r="D5836" s="8"/>
      <c r="E5836" s="9"/>
      <c r="G5836" s="8"/>
      <c r="H5836" s="8"/>
    </row>
    <row r="5837" spans="1:8" x14ac:dyDescent="0.25">
      <c r="A5837" s="13">
        <v>3.1884521398285646</v>
      </c>
      <c r="B5837" s="18">
        <v>11</v>
      </c>
      <c r="D5837" s="8"/>
      <c r="E5837" s="9"/>
      <c r="G5837" s="8"/>
      <c r="H5837" s="8"/>
    </row>
    <row r="5838" spans="1:8" x14ac:dyDescent="0.25">
      <c r="A5838" s="13">
        <v>3.1882277209299024</v>
      </c>
      <c r="B5838" s="18">
        <v>1.1499999999999999</v>
      </c>
      <c r="D5838" s="8"/>
      <c r="E5838" s="9"/>
      <c r="G5838" s="8"/>
      <c r="H5838" s="8"/>
    </row>
    <row r="5839" spans="1:8" x14ac:dyDescent="0.25">
      <c r="A5839" s="13">
        <v>3.1879037593323765</v>
      </c>
      <c r="B5839" s="18">
        <v>7.3</v>
      </c>
      <c r="D5839" s="8"/>
      <c r="E5839" s="9"/>
      <c r="G5839" s="8"/>
      <c r="H5839" s="8"/>
    </row>
    <row r="5840" spans="1:8" x14ac:dyDescent="0.25">
      <c r="A5840" s="13">
        <v>3.1879037593323765</v>
      </c>
      <c r="B5840" s="18">
        <v>9.5</v>
      </c>
      <c r="D5840" s="8"/>
      <c r="E5840" s="9"/>
      <c r="G5840" s="8"/>
      <c r="H5840" s="8"/>
    </row>
    <row r="5841" spans="1:8" x14ac:dyDescent="0.25">
      <c r="A5841" s="13">
        <v>3.1878395357690983</v>
      </c>
      <c r="B5841" s="18">
        <v>22.06</v>
      </c>
      <c r="D5841" s="8"/>
      <c r="E5841" s="9"/>
      <c r="G5841" s="8"/>
      <c r="H5841" s="8"/>
    </row>
    <row r="5842" spans="1:8" x14ac:dyDescent="0.25">
      <c r="A5842" s="13">
        <v>3.1878395357690983</v>
      </c>
      <c r="B5842" s="18">
        <v>11</v>
      </c>
      <c r="D5842" s="8"/>
      <c r="E5842" s="9"/>
      <c r="G5842" s="8"/>
      <c r="H5842" s="8"/>
    </row>
    <row r="5843" spans="1:8" x14ac:dyDescent="0.25">
      <c r="A5843" s="13">
        <v>3.1877519357019986</v>
      </c>
      <c r="B5843" s="18">
        <v>4</v>
      </c>
      <c r="D5843" s="8"/>
      <c r="E5843" s="9"/>
      <c r="G5843" s="8"/>
      <c r="H5843" s="8"/>
    </row>
    <row r="5844" spans="1:8" x14ac:dyDescent="0.25">
      <c r="A5844" s="13">
        <v>3.1870775840337835</v>
      </c>
      <c r="B5844" s="18">
        <v>3.2</v>
      </c>
      <c r="D5844" s="8"/>
      <c r="E5844" s="9"/>
      <c r="G5844" s="8"/>
      <c r="H5844" s="8"/>
    </row>
    <row r="5845" spans="1:8" x14ac:dyDescent="0.25">
      <c r="A5845" s="13">
        <v>3.1858792342913413</v>
      </c>
      <c r="B5845" s="18">
        <v>2</v>
      </c>
      <c r="D5845" s="8"/>
      <c r="E5845" s="9"/>
      <c r="G5845" s="8"/>
      <c r="H5845" s="8"/>
    </row>
    <row r="5846" spans="1:8" x14ac:dyDescent="0.25">
      <c r="A5846" s="13">
        <v>3.1858792342913413</v>
      </c>
      <c r="B5846" s="18">
        <v>11.1</v>
      </c>
      <c r="D5846" s="8"/>
      <c r="E5846" s="9"/>
      <c r="G5846" s="8"/>
      <c r="H5846" s="8"/>
    </row>
    <row r="5847" spans="1:8" x14ac:dyDescent="0.25">
      <c r="A5847" s="13">
        <v>3.1853893915051881</v>
      </c>
      <c r="B5847" s="18">
        <v>9.6999999999999993</v>
      </c>
      <c r="D5847" s="8"/>
      <c r="E5847" s="9"/>
      <c r="G5847" s="8"/>
      <c r="H5847" s="8"/>
    </row>
    <row r="5848" spans="1:8" x14ac:dyDescent="0.25">
      <c r="A5848" s="13">
        <v>3.1853893915051881</v>
      </c>
      <c r="B5848" s="18">
        <v>5</v>
      </c>
      <c r="D5848" s="8"/>
      <c r="E5848" s="9"/>
      <c r="G5848" s="8"/>
      <c r="H5848" s="8"/>
    </row>
    <row r="5849" spans="1:8" x14ac:dyDescent="0.25">
      <c r="A5849" s="13">
        <v>3.1850388716582962</v>
      </c>
      <c r="B5849" s="18">
        <v>4.5</v>
      </c>
      <c r="D5849" s="8"/>
      <c r="E5849" s="9"/>
      <c r="G5849" s="8"/>
      <c r="H5849" s="8"/>
    </row>
    <row r="5850" spans="1:8" x14ac:dyDescent="0.25">
      <c r="A5850" s="13">
        <v>3.1848951524537563</v>
      </c>
      <c r="B5850" s="18">
        <v>11.9</v>
      </c>
      <c r="D5850" s="8"/>
      <c r="E5850" s="9"/>
      <c r="G5850" s="8"/>
      <c r="H5850" s="8"/>
    </row>
    <row r="5851" spans="1:8" x14ac:dyDescent="0.25">
      <c r="A5851" s="13">
        <v>3.1848544505311547</v>
      </c>
      <c r="B5851" s="18">
        <v>10.1</v>
      </c>
      <c r="D5851" s="8"/>
      <c r="E5851" s="9"/>
      <c r="G5851" s="8"/>
      <c r="H5851" s="8"/>
    </row>
    <row r="5852" spans="1:8" x14ac:dyDescent="0.25">
      <c r="A5852" s="13">
        <v>3.184840746719622</v>
      </c>
      <c r="B5852" s="18">
        <v>7.3</v>
      </c>
      <c r="D5852" s="8"/>
      <c r="E5852" s="9"/>
      <c r="G5852" s="8"/>
      <c r="H5852" s="8"/>
    </row>
    <row r="5853" spans="1:8" x14ac:dyDescent="0.25">
      <c r="A5853" s="13">
        <v>3.1843226497397765</v>
      </c>
      <c r="B5853" s="18">
        <v>10.5</v>
      </c>
      <c r="D5853" s="8"/>
      <c r="E5853" s="9"/>
      <c r="G5853" s="8"/>
      <c r="H5853" s="8"/>
    </row>
    <row r="5854" spans="1:8" x14ac:dyDescent="0.25">
      <c r="A5854" s="13">
        <v>3.183588363188981</v>
      </c>
      <c r="B5854" s="18">
        <v>6.2</v>
      </c>
      <c r="D5854" s="8"/>
      <c r="E5854" s="9"/>
      <c r="G5854" s="8"/>
      <c r="H5854" s="8"/>
    </row>
    <row r="5855" spans="1:8" x14ac:dyDescent="0.25">
      <c r="A5855" s="13">
        <v>3.1826961855094105</v>
      </c>
      <c r="B5855" s="18">
        <v>1</v>
      </c>
      <c r="D5855" s="8"/>
      <c r="E5855" s="9"/>
      <c r="G5855" s="8"/>
      <c r="H5855" s="8"/>
    </row>
    <row r="5856" spans="1:8" x14ac:dyDescent="0.25">
      <c r="A5856" s="13">
        <v>3.1826373443384566</v>
      </c>
      <c r="B5856" s="18">
        <v>5</v>
      </c>
      <c r="D5856" s="8"/>
      <c r="E5856" s="9"/>
      <c r="G5856" s="8"/>
      <c r="H5856" s="8"/>
    </row>
    <row r="5857" spans="1:8" x14ac:dyDescent="0.25">
      <c r="A5857" s="13">
        <v>3.1826373443384566</v>
      </c>
      <c r="B5857" s="18">
        <v>14.3</v>
      </c>
      <c r="D5857" s="8"/>
      <c r="E5857" s="9"/>
      <c r="G5857" s="8"/>
      <c r="H5857" s="8"/>
    </row>
    <row r="5858" spans="1:8" x14ac:dyDescent="0.25">
      <c r="A5858" s="13">
        <v>3.1823604809952379</v>
      </c>
      <c r="B5858" s="18">
        <v>9.6999999999999993</v>
      </c>
      <c r="D5858" s="8"/>
      <c r="E5858" s="9"/>
      <c r="G5858" s="8"/>
      <c r="H5858" s="8"/>
    </row>
    <row r="5859" spans="1:8" x14ac:dyDescent="0.25">
      <c r="A5859" s="13">
        <v>3.1823604809952379</v>
      </c>
      <c r="B5859" s="18">
        <v>13</v>
      </c>
      <c r="D5859" s="8"/>
      <c r="E5859" s="9"/>
      <c r="G5859" s="8"/>
      <c r="H5859" s="8"/>
    </row>
    <row r="5860" spans="1:8" x14ac:dyDescent="0.25">
      <c r="A5860" s="13">
        <v>3.1813495825115226</v>
      </c>
      <c r="B5860" s="18">
        <v>10.199999999999999</v>
      </c>
      <c r="D5860" s="8"/>
      <c r="E5860" s="9"/>
      <c r="G5860" s="8"/>
      <c r="H5860" s="8"/>
    </row>
    <row r="5861" spans="1:8" x14ac:dyDescent="0.25">
      <c r="A5861" s="13">
        <v>3.1812567612337466</v>
      </c>
      <c r="B5861" s="18">
        <v>6</v>
      </c>
      <c r="D5861" s="14"/>
      <c r="E5861" s="9"/>
      <c r="G5861" s="8"/>
      <c r="H5861" s="8"/>
    </row>
    <row r="5862" spans="1:8" x14ac:dyDescent="0.25">
      <c r="A5862" s="13">
        <v>3.1809740430385496</v>
      </c>
      <c r="B5862" s="18">
        <v>14</v>
      </c>
      <c r="D5862" s="8"/>
      <c r="E5862" s="9"/>
      <c r="G5862" s="8"/>
      <c r="H5862" s="8"/>
    </row>
    <row r="5863" spans="1:8" x14ac:dyDescent="0.25">
      <c r="A5863" s="13">
        <v>3.1808039155180077</v>
      </c>
      <c r="B5863" s="18">
        <v>21</v>
      </c>
      <c r="D5863" s="8"/>
      <c r="E5863" s="9"/>
      <c r="G5863" s="8"/>
      <c r="H5863" s="8"/>
    </row>
    <row r="5864" spans="1:8" x14ac:dyDescent="0.25">
      <c r="A5864" s="13">
        <v>3.1808039155180077</v>
      </c>
      <c r="B5864" s="18">
        <v>5</v>
      </c>
      <c r="D5864" s="8"/>
      <c r="E5864" s="9"/>
      <c r="G5864" s="8"/>
      <c r="H5864" s="8"/>
    </row>
    <row r="5865" spans="1:8" x14ac:dyDescent="0.25">
      <c r="A5865" s="13">
        <v>3.1804739632460586</v>
      </c>
      <c r="B5865" s="18">
        <v>20</v>
      </c>
      <c r="D5865" s="8"/>
      <c r="E5865" s="9"/>
      <c r="G5865" s="8"/>
      <c r="H5865" s="8"/>
    </row>
    <row r="5866" spans="1:8" x14ac:dyDescent="0.25">
      <c r="A5866" s="13">
        <v>3.1803573389093942</v>
      </c>
      <c r="B5866" s="18">
        <v>1</v>
      </c>
      <c r="D5866" s="8"/>
      <c r="E5866" s="9"/>
      <c r="G5866" s="8"/>
      <c r="H5866" s="8"/>
    </row>
    <row r="5867" spans="1:8" x14ac:dyDescent="0.25">
      <c r="A5867" s="13">
        <v>3.1803573389093942</v>
      </c>
      <c r="B5867" s="18">
        <v>6.2</v>
      </c>
      <c r="D5867" s="8"/>
      <c r="E5867" s="9"/>
      <c r="G5867" s="8"/>
      <c r="H5867" s="8"/>
    </row>
    <row r="5868" spans="1:8" x14ac:dyDescent="0.25">
      <c r="A5868" s="13">
        <v>3.1800253182286569</v>
      </c>
      <c r="B5868" s="18">
        <v>10.3</v>
      </c>
      <c r="D5868" s="8"/>
      <c r="E5868" s="9"/>
      <c r="G5868" s="8"/>
      <c r="H5868" s="8"/>
    </row>
    <row r="5869" spans="1:8" x14ac:dyDescent="0.25">
      <c r="A5869" s="13">
        <v>3.1796668829633323</v>
      </c>
      <c r="B5869" s="18">
        <v>12.8</v>
      </c>
      <c r="D5869" s="8"/>
      <c r="E5869" s="9"/>
      <c r="G5869" s="8"/>
      <c r="H5869" s="8"/>
    </row>
    <row r="5870" spans="1:8" x14ac:dyDescent="0.25">
      <c r="A5870" s="13">
        <v>3.1794579165850423</v>
      </c>
      <c r="B5870" s="18">
        <v>6</v>
      </c>
      <c r="D5870" s="8"/>
      <c r="E5870" s="9"/>
      <c r="G5870" s="8"/>
      <c r="H5870" s="8"/>
    </row>
    <row r="5871" spans="1:8" x14ac:dyDescent="0.25">
      <c r="A5871" s="13">
        <v>3.1793297045340054</v>
      </c>
      <c r="B5871" s="18">
        <v>1.4</v>
      </c>
      <c r="D5871" s="8"/>
      <c r="E5871" s="9"/>
      <c r="G5871" s="8"/>
      <c r="H5871" s="8"/>
    </row>
    <row r="5872" spans="1:8" x14ac:dyDescent="0.25">
      <c r="A5872" s="13">
        <v>3.1788417276991354</v>
      </c>
      <c r="B5872" s="18">
        <v>9.6999999999999993</v>
      </c>
      <c r="D5872" s="8"/>
      <c r="E5872" s="9"/>
      <c r="G5872" s="8"/>
      <c r="H5872" s="8"/>
    </row>
    <row r="5873" spans="1:8" x14ac:dyDescent="0.25">
      <c r="A5873" s="13">
        <v>3.1785928743916174</v>
      </c>
      <c r="B5873" s="18">
        <v>10.1</v>
      </c>
      <c r="D5873" s="8"/>
      <c r="E5873" s="9"/>
      <c r="G5873" s="8"/>
      <c r="H5873" s="8"/>
    </row>
    <row r="5874" spans="1:8" x14ac:dyDescent="0.25">
      <c r="A5874" s="13">
        <v>3.1781379770399147</v>
      </c>
      <c r="B5874" s="18">
        <v>11</v>
      </c>
      <c r="D5874" s="8"/>
      <c r="E5874" s="9"/>
      <c r="G5874" s="8"/>
      <c r="H5874" s="8"/>
    </row>
    <row r="5875" spans="1:8" x14ac:dyDescent="0.25">
      <c r="A5875" s="13">
        <v>3.1770525628129005</v>
      </c>
      <c r="B5875" s="18">
        <v>9.4</v>
      </c>
      <c r="D5875" s="8"/>
      <c r="E5875" s="9"/>
      <c r="G5875" s="8"/>
      <c r="H5875" s="8"/>
    </row>
    <row r="5876" spans="1:8" x14ac:dyDescent="0.25">
      <c r="A5876" s="13">
        <v>3.1767304757214738</v>
      </c>
      <c r="B5876" s="18">
        <v>13</v>
      </c>
      <c r="D5876" s="8"/>
      <c r="E5876" s="9"/>
      <c r="G5876" s="8"/>
      <c r="H5876" s="8"/>
    </row>
    <row r="5877" spans="1:8" x14ac:dyDescent="0.25">
      <c r="A5877" s="13">
        <v>3.1763989827752925</v>
      </c>
      <c r="B5877" s="18">
        <v>11.5</v>
      </c>
      <c r="D5877" s="8"/>
      <c r="E5877" s="9"/>
      <c r="G5877" s="8"/>
      <c r="H5877" s="8"/>
    </row>
    <row r="5878" spans="1:8" x14ac:dyDescent="0.25">
      <c r="A5878" s="13">
        <v>3.1762307623547992</v>
      </c>
      <c r="B5878" s="18">
        <v>12.7</v>
      </c>
      <c r="D5878" s="8"/>
      <c r="E5878" s="9"/>
      <c r="G5878" s="8"/>
      <c r="H5878" s="8"/>
    </row>
    <row r="5879" spans="1:8" x14ac:dyDescent="0.25">
      <c r="A5879" s="13">
        <v>3.1759073905355835</v>
      </c>
      <c r="B5879" s="18">
        <v>11.5</v>
      </c>
      <c r="D5879" s="8"/>
      <c r="E5879" s="9"/>
      <c r="G5879" s="8"/>
      <c r="H5879" s="8"/>
    </row>
    <row r="5880" spans="1:8" x14ac:dyDescent="0.25">
      <c r="A5880" s="13">
        <v>3.1758602272876346</v>
      </c>
      <c r="B5880" s="18">
        <v>8.1999999999999993</v>
      </c>
      <c r="D5880" s="8"/>
      <c r="E5880" s="9"/>
      <c r="G5880" s="8"/>
      <c r="H5880" s="8"/>
    </row>
    <row r="5881" spans="1:8" x14ac:dyDescent="0.25">
      <c r="A5881" s="13">
        <v>3.1753229744030329</v>
      </c>
      <c r="B5881" s="18">
        <v>2</v>
      </c>
      <c r="D5881" s="8"/>
      <c r="E5881" s="9"/>
      <c r="G5881" s="8"/>
      <c r="H5881" s="8"/>
    </row>
    <row r="5882" spans="1:8" x14ac:dyDescent="0.25">
      <c r="A5882" s="13">
        <v>3.1753229744030329</v>
      </c>
      <c r="B5882" s="18">
        <v>4</v>
      </c>
      <c r="D5882" s="8"/>
      <c r="E5882" s="9"/>
      <c r="G5882" s="8"/>
      <c r="H5882" s="8"/>
    </row>
    <row r="5883" spans="1:8" x14ac:dyDescent="0.25">
      <c r="A5883" s="13">
        <v>3.175011764799017</v>
      </c>
      <c r="B5883" s="18">
        <v>8.5</v>
      </c>
      <c r="D5883" s="8"/>
      <c r="E5883" s="9"/>
      <c r="G5883" s="8"/>
      <c r="H5883" s="8"/>
    </row>
    <row r="5884" spans="1:8" x14ac:dyDescent="0.25">
      <c r="A5884" s="13">
        <v>3.1746515852813051</v>
      </c>
      <c r="B5884" s="18">
        <v>21</v>
      </c>
      <c r="D5884" s="8"/>
      <c r="E5884" s="9"/>
      <c r="G5884" s="8"/>
      <c r="H5884" s="8"/>
    </row>
    <row r="5885" spans="1:8" x14ac:dyDescent="0.25">
      <c r="A5885" s="13">
        <v>3.1746515852813051</v>
      </c>
      <c r="B5885" s="18">
        <v>8.3000000000000007</v>
      </c>
      <c r="D5885" s="8"/>
      <c r="E5885" s="9"/>
      <c r="G5885" s="8"/>
      <c r="H5885" s="8"/>
    </row>
    <row r="5886" spans="1:8" x14ac:dyDescent="0.25">
      <c r="A5886" s="13">
        <v>3.1746515852813051</v>
      </c>
      <c r="B5886" s="18">
        <v>9.5</v>
      </c>
      <c r="D5886" s="8"/>
      <c r="E5886" s="9"/>
      <c r="G5886" s="8"/>
      <c r="H5886" s="8"/>
    </row>
    <row r="5887" spans="1:8" x14ac:dyDescent="0.25">
      <c r="A5887" s="13">
        <v>3.1744599616448843</v>
      </c>
      <c r="B5887" s="18">
        <v>5.7</v>
      </c>
      <c r="D5887" s="8"/>
      <c r="E5887" s="9"/>
      <c r="G5887" s="8"/>
      <c r="H5887" s="8"/>
    </row>
    <row r="5888" spans="1:8" x14ac:dyDescent="0.25">
      <c r="A5888" s="13">
        <v>3.1744599616448843</v>
      </c>
      <c r="B5888" s="18">
        <v>5.3</v>
      </c>
      <c r="D5888" s="8"/>
      <c r="E5888" s="9"/>
      <c r="G5888" s="8"/>
      <c r="H5888" s="8"/>
    </row>
    <row r="5889" spans="1:8" x14ac:dyDescent="0.25">
      <c r="A5889" s="13">
        <v>3.1741200762794719</v>
      </c>
      <c r="B5889" s="18">
        <v>0</v>
      </c>
      <c r="D5889" s="8"/>
      <c r="E5889" s="9"/>
      <c r="G5889" s="8"/>
      <c r="H5889" s="8"/>
    </row>
    <row r="5890" spans="1:8" x14ac:dyDescent="0.25">
      <c r="A5890" s="13">
        <v>3.1741200762794719</v>
      </c>
      <c r="B5890" s="18">
        <v>9.5</v>
      </c>
      <c r="D5890" s="8"/>
      <c r="E5890" s="9"/>
      <c r="G5890" s="8"/>
      <c r="H5890" s="8"/>
    </row>
    <row r="5891" spans="1:8" x14ac:dyDescent="0.25">
      <c r="A5891" s="13">
        <v>3.17385400213653</v>
      </c>
      <c r="B5891" s="18">
        <v>12</v>
      </c>
      <c r="D5891" s="8"/>
      <c r="E5891" s="9"/>
      <c r="G5891" s="8"/>
      <c r="H5891" s="8"/>
    </row>
    <row r="5892" spans="1:8" x14ac:dyDescent="0.25">
      <c r="A5892" s="13">
        <v>3.1737682952669175</v>
      </c>
      <c r="B5892" s="18">
        <v>24</v>
      </c>
      <c r="D5892" s="8"/>
      <c r="E5892" s="9"/>
      <c r="G5892" s="8"/>
      <c r="H5892" s="8"/>
    </row>
    <row r="5893" spans="1:8" x14ac:dyDescent="0.25">
      <c r="A5893" s="13">
        <v>3.1731959907901173</v>
      </c>
      <c r="B5893" s="18">
        <v>15.2</v>
      </c>
      <c r="D5893" s="8"/>
      <c r="E5893" s="9"/>
      <c r="G5893" s="8"/>
      <c r="H5893" s="8"/>
    </row>
    <row r="5894" spans="1:8" x14ac:dyDescent="0.25">
      <c r="A5894" s="13">
        <v>3.1731310825872514</v>
      </c>
      <c r="B5894" s="18">
        <v>6.5</v>
      </c>
      <c r="D5894" s="8"/>
      <c r="E5894" s="9"/>
      <c r="G5894" s="8"/>
      <c r="H5894" s="8"/>
    </row>
    <row r="5895" spans="1:8" x14ac:dyDescent="0.25">
      <c r="A5895" s="13">
        <v>3.172863099043457</v>
      </c>
      <c r="B5895" s="18">
        <v>12.7</v>
      </c>
      <c r="D5895" s="8"/>
      <c r="E5895" s="9"/>
      <c r="G5895" s="8"/>
      <c r="H5895" s="8"/>
    </row>
    <row r="5896" spans="1:8" x14ac:dyDescent="0.25">
      <c r="A5896" s="13">
        <v>3.1703967197884895</v>
      </c>
      <c r="B5896" s="18">
        <v>9.6999999999999993</v>
      </c>
      <c r="D5896" s="8"/>
      <c r="E5896" s="9"/>
      <c r="G5896" s="8"/>
      <c r="H5896" s="8"/>
    </row>
    <row r="5897" spans="1:8" x14ac:dyDescent="0.25">
      <c r="A5897" s="13">
        <v>3.1702504851413722</v>
      </c>
      <c r="B5897" s="18">
        <v>12.1</v>
      </c>
      <c r="D5897" s="8"/>
      <c r="E5897" s="9"/>
      <c r="G5897" s="8"/>
      <c r="H5897" s="8"/>
    </row>
    <row r="5898" spans="1:8" x14ac:dyDescent="0.25">
      <c r="A5898" s="13">
        <v>3.1689892184700481</v>
      </c>
      <c r="B5898" s="18">
        <v>16</v>
      </c>
      <c r="D5898" s="8"/>
      <c r="E5898" s="9"/>
      <c r="G5898" s="8"/>
      <c r="H5898" s="8"/>
    </row>
    <row r="5899" spans="1:8" x14ac:dyDescent="0.25">
      <c r="A5899" s="13">
        <v>3.168556854031582</v>
      </c>
      <c r="B5899" s="18">
        <v>9.6</v>
      </c>
      <c r="D5899" s="8"/>
      <c r="E5899" s="9"/>
      <c r="G5899" s="8"/>
      <c r="H5899" s="8"/>
    </row>
    <row r="5900" spans="1:8" x14ac:dyDescent="0.25">
      <c r="A5900" s="13">
        <v>3.1679024422863873</v>
      </c>
      <c r="B5900" s="18">
        <v>7</v>
      </c>
      <c r="D5900" s="8"/>
      <c r="E5900" s="9"/>
      <c r="G5900" s="8"/>
      <c r="H5900" s="8"/>
    </row>
    <row r="5901" spans="1:8" x14ac:dyDescent="0.25">
      <c r="A5901" s="13">
        <v>3.1673736128253651</v>
      </c>
      <c r="B5901" s="18">
        <v>8</v>
      </c>
      <c r="D5901" s="8"/>
      <c r="E5901" s="9"/>
      <c r="G5901" s="8"/>
      <c r="H5901" s="8"/>
    </row>
    <row r="5902" spans="1:8" x14ac:dyDescent="0.25">
      <c r="A5902" s="13">
        <v>3.1671003172206689</v>
      </c>
      <c r="B5902" s="18">
        <v>8.5</v>
      </c>
      <c r="D5902" s="8"/>
      <c r="E5902" s="9"/>
      <c r="G5902" s="8"/>
      <c r="H5902" s="8"/>
    </row>
    <row r="5903" spans="1:8" x14ac:dyDescent="0.25">
      <c r="A5903" s="13">
        <v>3.1664071967448755</v>
      </c>
      <c r="B5903" s="18">
        <v>5.9</v>
      </c>
      <c r="D5903" s="8"/>
      <c r="E5903" s="9"/>
      <c r="G5903" s="8"/>
      <c r="H5903" s="8"/>
    </row>
    <row r="5904" spans="1:8" x14ac:dyDescent="0.25">
      <c r="A5904" s="13">
        <v>3.166282578951312</v>
      </c>
      <c r="B5904" s="18">
        <v>4.0999999999999996</v>
      </c>
      <c r="D5904" s="8"/>
      <c r="E5904" s="9"/>
      <c r="G5904" s="8"/>
      <c r="H5904" s="8"/>
    </row>
    <row r="5905" spans="1:8" x14ac:dyDescent="0.25">
      <c r="A5905" s="13">
        <v>3.1658636480358053</v>
      </c>
      <c r="B5905" s="18">
        <v>6.5</v>
      </c>
      <c r="D5905" s="8"/>
      <c r="E5905" s="9"/>
      <c r="G5905" s="8"/>
      <c r="H5905" s="8"/>
    </row>
    <row r="5906" spans="1:8" x14ac:dyDescent="0.25">
      <c r="A5906" s="13">
        <v>3.1651903465368605</v>
      </c>
      <c r="B5906" s="18">
        <v>2</v>
      </c>
      <c r="D5906" s="8"/>
      <c r="E5906" s="9"/>
      <c r="G5906" s="8"/>
      <c r="H5906" s="8"/>
    </row>
    <row r="5907" spans="1:8" x14ac:dyDescent="0.25">
      <c r="A5907" s="13">
        <v>3.1646345420983475</v>
      </c>
      <c r="B5907" s="18">
        <v>13.5</v>
      </c>
      <c r="D5907" s="8"/>
      <c r="E5907" s="9"/>
      <c r="G5907" s="8"/>
      <c r="H5907" s="8"/>
    </row>
    <row r="5908" spans="1:8" x14ac:dyDescent="0.25">
      <c r="A5908" s="13">
        <v>3.1640629638555042</v>
      </c>
      <c r="B5908" s="18">
        <v>23.6</v>
      </c>
      <c r="D5908" s="8"/>
      <c r="E5908" s="9"/>
      <c r="G5908" s="8"/>
      <c r="H5908" s="8"/>
    </row>
    <row r="5909" spans="1:8" x14ac:dyDescent="0.25">
      <c r="A5909" s="13">
        <v>3.1638437435389726</v>
      </c>
      <c r="B5909" s="18">
        <v>16.7</v>
      </c>
      <c r="D5909" s="8"/>
      <c r="E5909" s="9"/>
      <c r="G5909" s="8"/>
      <c r="H5909" s="8"/>
    </row>
    <row r="5910" spans="1:8" x14ac:dyDescent="0.25">
      <c r="A5910" s="13">
        <v>3.1635870601412637</v>
      </c>
      <c r="B5910" s="18">
        <v>17</v>
      </c>
      <c r="D5910" s="8"/>
      <c r="E5910" s="9"/>
      <c r="G5910" s="8"/>
      <c r="H5910" s="8"/>
    </row>
    <row r="5911" spans="1:8" x14ac:dyDescent="0.25">
      <c r="A5911" s="13">
        <v>3.1632148648902811</v>
      </c>
      <c r="B5911" s="18">
        <v>18.7</v>
      </c>
      <c r="D5911" s="8"/>
      <c r="E5911" s="9"/>
      <c r="G5911" s="8"/>
      <c r="H5911" s="8"/>
    </row>
    <row r="5912" spans="1:8" x14ac:dyDescent="0.25">
      <c r="A5912" s="13">
        <v>3.1628359921841773</v>
      </c>
      <c r="B5912" s="18">
        <v>6</v>
      </c>
      <c r="D5912" s="8"/>
      <c r="E5912" s="9"/>
      <c r="G5912" s="8"/>
      <c r="H5912" s="8"/>
    </row>
    <row r="5913" spans="1:8" x14ac:dyDescent="0.25">
      <c r="A5913" s="13">
        <v>3.1628359921841773</v>
      </c>
      <c r="B5913" s="18">
        <v>9.6</v>
      </c>
      <c r="D5913" s="8"/>
      <c r="E5913" s="9"/>
      <c r="G5913" s="8"/>
      <c r="H5913" s="8"/>
    </row>
    <row r="5914" spans="1:8" x14ac:dyDescent="0.25">
      <c r="A5914" s="13">
        <v>3.162368892422351</v>
      </c>
      <c r="B5914" s="18">
        <v>8</v>
      </c>
      <c r="D5914" s="8"/>
      <c r="E5914" s="9"/>
      <c r="G5914" s="8"/>
      <c r="H5914" s="8"/>
    </row>
    <row r="5915" spans="1:8" x14ac:dyDescent="0.25">
      <c r="A5915" s="13">
        <v>3.1621938876045257</v>
      </c>
      <c r="B5915" s="18">
        <v>1.9</v>
      </c>
      <c r="D5915" s="8"/>
      <c r="E5915" s="9"/>
      <c r="G5915" s="8"/>
      <c r="H5915" s="8"/>
    </row>
    <row r="5916" spans="1:8" x14ac:dyDescent="0.25">
      <c r="A5916" s="13">
        <v>3.1621595218526175</v>
      </c>
      <c r="B5916" s="18">
        <v>15.4</v>
      </c>
      <c r="D5916" s="8"/>
      <c r="E5916" s="9"/>
      <c r="G5916" s="8"/>
      <c r="H5916" s="8"/>
    </row>
    <row r="5917" spans="1:8" x14ac:dyDescent="0.25">
      <c r="A5917" s="13">
        <v>3.1614694700979982</v>
      </c>
      <c r="B5917" s="18">
        <v>0.72</v>
      </c>
      <c r="D5917" s="8"/>
      <c r="E5917" s="9"/>
      <c r="G5917" s="8"/>
      <c r="H5917" s="8"/>
    </row>
    <row r="5918" spans="1:8" x14ac:dyDescent="0.25">
      <c r="A5918" s="13">
        <v>3.1608960858890116</v>
      </c>
      <c r="B5918" s="18">
        <v>15.7</v>
      </c>
      <c r="D5918" s="8"/>
      <c r="E5918" s="9"/>
      <c r="G5918" s="8"/>
      <c r="H5918" s="8"/>
    </row>
    <row r="5919" spans="1:8" x14ac:dyDescent="0.25">
      <c r="A5919" s="13">
        <v>3.1607130618726984</v>
      </c>
      <c r="B5919" s="18">
        <v>7.5</v>
      </c>
      <c r="D5919" s="8"/>
      <c r="E5919" s="9"/>
      <c r="G5919" s="8"/>
      <c r="H5919" s="8"/>
    </row>
    <row r="5920" spans="1:8" x14ac:dyDescent="0.25">
      <c r="A5920" s="13">
        <v>3.1607130618726984</v>
      </c>
      <c r="B5920" s="18">
        <v>9.5</v>
      </c>
      <c r="D5920" s="8"/>
      <c r="E5920" s="9"/>
      <c r="G5920" s="8"/>
      <c r="H5920" s="8"/>
    </row>
    <row r="5921" spans="1:8" x14ac:dyDescent="0.25">
      <c r="A5921" s="13">
        <v>3.1605584110658107</v>
      </c>
      <c r="B5921" s="18">
        <v>6.1</v>
      </c>
      <c r="D5921" s="8"/>
      <c r="E5921" s="9"/>
      <c r="G5921" s="8"/>
      <c r="H5921" s="8"/>
    </row>
    <row r="5922" spans="1:8" x14ac:dyDescent="0.25">
      <c r="A5922" s="13">
        <v>3.1604006167898451</v>
      </c>
      <c r="B5922" s="18">
        <v>6</v>
      </c>
      <c r="D5922" s="8"/>
      <c r="E5922" s="9"/>
      <c r="G5922" s="8"/>
      <c r="H5922" s="8"/>
    </row>
    <row r="5923" spans="1:8" x14ac:dyDescent="0.25">
      <c r="A5923" s="13">
        <v>3.1593678431238299</v>
      </c>
      <c r="B5923" s="18">
        <v>6.6</v>
      </c>
      <c r="D5923" s="8"/>
      <c r="E5923" s="9"/>
      <c r="G5923" s="8"/>
      <c r="H5923" s="8"/>
    </row>
    <row r="5924" spans="1:8" x14ac:dyDescent="0.25">
      <c r="A5924" s="13">
        <v>3.1587958205434732</v>
      </c>
      <c r="B5924" s="18">
        <v>6.8</v>
      </c>
      <c r="D5924" s="8"/>
      <c r="E5924" s="9"/>
      <c r="G5924" s="8"/>
      <c r="H5924" s="8"/>
    </row>
    <row r="5925" spans="1:8" x14ac:dyDescent="0.25">
      <c r="A5925" s="13">
        <v>3.1584573315474178</v>
      </c>
      <c r="B5925" s="18">
        <v>11.2</v>
      </c>
      <c r="D5925" s="8"/>
      <c r="E5925" s="9"/>
      <c r="G5925" s="8"/>
      <c r="H5925" s="8"/>
    </row>
    <row r="5926" spans="1:8" x14ac:dyDescent="0.25">
      <c r="A5926" s="13">
        <v>3.1580987417222661</v>
      </c>
      <c r="B5926" s="18">
        <v>10.5</v>
      </c>
      <c r="D5926" s="8"/>
      <c r="E5926" s="9"/>
      <c r="G5926" s="8"/>
      <c r="H5926" s="8"/>
    </row>
    <row r="5927" spans="1:8" x14ac:dyDescent="0.25">
      <c r="A5927" s="13">
        <v>3.1580987417222661</v>
      </c>
      <c r="B5927" s="18">
        <v>10.4</v>
      </c>
      <c r="D5927" s="8"/>
      <c r="E5927" s="9"/>
      <c r="G5927" s="8"/>
      <c r="H5927" s="8"/>
    </row>
    <row r="5928" spans="1:8" x14ac:dyDescent="0.25">
      <c r="A5928" s="13">
        <v>3.1580987417222661</v>
      </c>
      <c r="B5928" s="18">
        <v>12.3</v>
      </c>
      <c r="D5928" s="8"/>
      <c r="E5928" s="9"/>
      <c r="G5928" s="8"/>
      <c r="H5928" s="8"/>
    </row>
    <row r="5929" spans="1:8" x14ac:dyDescent="0.25">
      <c r="A5929" s="13">
        <v>3.1580987417222661</v>
      </c>
      <c r="B5929" s="18">
        <v>12.1</v>
      </c>
      <c r="D5929" s="8"/>
      <c r="E5929" s="9"/>
      <c r="G5929" s="8"/>
      <c r="H5929" s="8"/>
    </row>
    <row r="5930" spans="1:8" x14ac:dyDescent="0.25">
      <c r="A5930" s="13">
        <v>3.1580987417222661</v>
      </c>
      <c r="B5930" s="18">
        <v>3.5</v>
      </c>
      <c r="D5930" s="8"/>
      <c r="E5930" s="9"/>
      <c r="G5930" s="8"/>
      <c r="H5930" s="8"/>
    </row>
    <row r="5931" spans="1:8" x14ac:dyDescent="0.25">
      <c r="A5931" s="13">
        <v>3.1579784963000805</v>
      </c>
      <c r="B5931" s="18">
        <v>1.6</v>
      </c>
      <c r="D5931" s="8"/>
      <c r="E5931" s="9"/>
      <c r="G5931" s="8"/>
      <c r="H5931" s="8"/>
    </row>
    <row r="5932" spans="1:8" x14ac:dyDescent="0.25">
      <c r="A5932" s="13">
        <v>3.1579784963000805</v>
      </c>
      <c r="B5932" s="18">
        <v>14</v>
      </c>
      <c r="D5932" s="8"/>
      <c r="E5932" s="9"/>
      <c r="G5932" s="8"/>
      <c r="H5932" s="8"/>
    </row>
    <row r="5933" spans="1:8" x14ac:dyDescent="0.25">
      <c r="A5933" s="13">
        <v>3.1572874579883816</v>
      </c>
      <c r="B5933" s="18">
        <v>5.7</v>
      </c>
      <c r="D5933" s="8"/>
      <c r="E5933" s="9"/>
      <c r="G5933" s="8"/>
      <c r="H5933" s="8"/>
    </row>
    <row r="5934" spans="1:8" x14ac:dyDescent="0.25">
      <c r="A5934" s="13">
        <v>3.1567915816470498</v>
      </c>
      <c r="B5934" s="18">
        <v>20.3</v>
      </c>
      <c r="D5934" s="8"/>
      <c r="E5934" s="9"/>
      <c r="G5934" s="8"/>
      <c r="H5934" s="8"/>
    </row>
    <row r="5935" spans="1:8" x14ac:dyDescent="0.25">
      <c r="A5935" s="13">
        <v>3.1560579693447357</v>
      </c>
      <c r="B5935" s="18">
        <v>2</v>
      </c>
      <c r="D5935" s="8"/>
      <c r="E5935" s="9"/>
      <c r="G5935" s="8"/>
      <c r="H5935" s="8"/>
    </row>
    <row r="5936" spans="1:8" x14ac:dyDescent="0.25">
      <c r="A5936" s="13">
        <v>3.1553735065450512</v>
      </c>
      <c r="B5936" s="18">
        <v>2</v>
      </c>
      <c r="D5936" s="8"/>
      <c r="E5936" s="9"/>
      <c r="G5936" s="8"/>
      <c r="H5936" s="8"/>
    </row>
    <row r="5937" spans="1:8" x14ac:dyDescent="0.25">
      <c r="A5937" s="13">
        <v>3.1553735065450512</v>
      </c>
      <c r="B5937" s="18">
        <v>7.2</v>
      </c>
      <c r="D5937" s="8"/>
      <c r="E5937" s="9"/>
      <c r="G5937" s="8"/>
      <c r="H5937" s="8"/>
    </row>
    <row r="5938" spans="1:8" x14ac:dyDescent="0.25">
      <c r="A5938" s="13">
        <v>3.1550685875267108</v>
      </c>
      <c r="B5938" s="18">
        <v>9</v>
      </c>
      <c r="D5938" s="8"/>
      <c r="E5938" s="9"/>
      <c r="G5938" s="8"/>
      <c r="H5938" s="8"/>
    </row>
    <row r="5939" spans="1:8" x14ac:dyDescent="0.25">
      <c r="A5939" s="13">
        <v>3.1548308415342268</v>
      </c>
      <c r="B5939" s="18">
        <v>12.8</v>
      </c>
      <c r="D5939" s="8"/>
      <c r="E5939" s="9"/>
      <c r="G5939" s="8"/>
      <c r="H5939" s="8"/>
    </row>
    <row r="5940" spans="1:8" x14ac:dyDescent="0.25">
      <c r="A5940" s="13">
        <v>3.1540165049109525</v>
      </c>
      <c r="B5940" s="18">
        <v>8.8000000000000007</v>
      </c>
      <c r="D5940" s="8"/>
      <c r="E5940" s="9"/>
      <c r="G5940" s="8"/>
      <c r="H5940" s="8"/>
    </row>
    <row r="5941" spans="1:8" x14ac:dyDescent="0.25">
      <c r="A5941" s="13">
        <v>3.1537442210548088</v>
      </c>
      <c r="B5941" s="18">
        <v>9</v>
      </c>
      <c r="D5941" s="8"/>
      <c r="E5941" s="9"/>
      <c r="G5941" s="8"/>
      <c r="H5941" s="8"/>
    </row>
    <row r="5942" spans="1:8" x14ac:dyDescent="0.25">
      <c r="A5942" s="13">
        <v>3.152802953307976</v>
      </c>
      <c r="B5942" s="18">
        <v>7</v>
      </c>
      <c r="D5942" s="8"/>
      <c r="E5942" s="9"/>
      <c r="G5942" s="8"/>
      <c r="H5942" s="8"/>
    </row>
    <row r="5943" spans="1:8" x14ac:dyDescent="0.25">
      <c r="A5943" s="13">
        <v>3.1526356553463137</v>
      </c>
      <c r="B5943" s="18">
        <v>6.7</v>
      </c>
      <c r="D5943" s="8"/>
      <c r="E5943" s="9"/>
      <c r="G5943" s="8"/>
      <c r="H5943" s="8"/>
    </row>
    <row r="5944" spans="1:8" x14ac:dyDescent="0.25">
      <c r="A5944" s="13">
        <v>3.1520926634063779</v>
      </c>
      <c r="B5944" s="18">
        <v>8</v>
      </c>
      <c r="D5944" s="8"/>
      <c r="E5944" s="9"/>
      <c r="G5944" s="8"/>
      <c r="H5944" s="8"/>
    </row>
    <row r="5945" spans="1:8" x14ac:dyDescent="0.25">
      <c r="A5945" s="13">
        <v>3.1517243165579765</v>
      </c>
      <c r="B5945" s="18">
        <v>15.9</v>
      </c>
      <c r="D5945" s="8"/>
      <c r="E5945" s="9"/>
      <c r="G5945" s="8"/>
      <c r="H5945" s="8"/>
    </row>
    <row r="5946" spans="1:8" x14ac:dyDescent="0.25">
      <c r="A5946" s="13">
        <v>3.1517243165579765</v>
      </c>
      <c r="B5946" s="18">
        <v>10.6</v>
      </c>
      <c r="D5946" s="8"/>
      <c r="E5946" s="9"/>
      <c r="G5946" s="8"/>
      <c r="H5946" s="8"/>
    </row>
    <row r="5947" spans="1:8" x14ac:dyDescent="0.25">
      <c r="A5947" s="13">
        <v>3.1509093613085777</v>
      </c>
      <c r="B5947" s="18">
        <v>6</v>
      </c>
      <c r="D5947" s="8"/>
      <c r="E5947" s="9"/>
      <c r="G5947" s="8"/>
      <c r="H5947" s="8"/>
    </row>
    <row r="5948" spans="1:8" x14ac:dyDescent="0.25">
      <c r="A5948" s="13">
        <v>3.1506917013303144</v>
      </c>
      <c r="B5948" s="18">
        <v>7</v>
      </c>
      <c r="D5948" s="8"/>
      <c r="E5948" s="9"/>
      <c r="G5948" s="8"/>
      <c r="H5948" s="8"/>
    </row>
    <row r="5949" spans="1:8" x14ac:dyDescent="0.25">
      <c r="A5949" s="13">
        <v>3.1506764022057721</v>
      </c>
      <c r="B5949" s="18">
        <v>0</v>
      </c>
      <c r="D5949" s="8"/>
      <c r="E5949" s="9"/>
      <c r="G5949" s="8"/>
      <c r="H5949" s="8"/>
    </row>
    <row r="5950" spans="1:8" x14ac:dyDescent="0.25">
      <c r="A5950" s="13">
        <v>3.1502557812709693</v>
      </c>
      <c r="B5950" s="18">
        <v>24</v>
      </c>
      <c r="D5950" s="8"/>
      <c r="E5950" s="9"/>
      <c r="G5950" s="8"/>
      <c r="H5950" s="8"/>
    </row>
    <row r="5951" spans="1:8" x14ac:dyDescent="0.25">
      <c r="A5951" s="13">
        <v>3.1499278135641666</v>
      </c>
      <c r="B5951" s="18">
        <v>12.5</v>
      </c>
      <c r="D5951" s="8"/>
      <c r="E5951" s="9"/>
      <c r="G5951" s="8"/>
      <c r="H5951" s="8"/>
    </row>
    <row r="5952" spans="1:8" x14ac:dyDescent="0.25">
      <c r="A5952" s="13">
        <v>3.14984718641321</v>
      </c>
      <c r="B5952" s="18">
        <v>10.5</v>
      </c>
      <c r="D5952" s="8"/>
      <c r="E5952" s="9"/>
      <c r="G5952" s="8"/>
      <c r="H5952" s="8"/>
    </row>
    <row r="5953" spans="1:8" x14ac:dyDescent="0.25">
      <c r="A5953" s="13">
        <v>3.1497769798814206</v>
      </c>
      <c r="B5953" s="18">
        <v>7.8</v>
      </c>
      <c r="D5953" s="8"/>
      <c r="E5953" s="9"/>
      <c r="G5953" s="8"/>
      <c r="H5953" s="8"/>
    </row>
    <row r="5954" spans="1:8" x14ac:dyDescent="0.25">
      <c r="A5954" s="13">
        <v>3.149284200011873</v>
      </c>
      <c r="B5954" s="18">
        <v>24</v>
      </c>
      <c r="D5954" s="8"/>
      <c r="E5954" s="9"/>
      <c r="G5954" s="8"/>
      <c r="H5954" s="8"/>
    </row>
    <row r="5955" spans="1:8" x14ac:dyDescent="0.25">
      <c r="A5955" s="13">
        <v>3.1491100752948094</v>
      </c>
      <c r="B5955" s="18">
        <v>3.8</v>
      </c>
      <c r="D5955" s="8"/>
      <c r="E5955" s="9"/>
      <c r="G5955" s="8"/>
      <c r="H5955" s="8"/>
    </row>
    <row r="5956" spans="1:8" x14ac:dyDescent="0.25">
      <c r="A5956" s="13">
        <v>3.1491100752948094</v>
      </c>
      <c r="B5956" s="18">
        <v>2</v>
      </c>
      <c r="D5956" s="8"/>
      <c r="E5956" s="9"/>
      <c r="G5956" s="8"/>
      <c r="H5956" s="8"/>
    </row>
    <row r="5957" spans="1:8" x14ac:dyDescent="0.25">
      <c r="A5957" s="13">
        <v>3.1480882813504367</v>
      </c>
      <c r="B5957" s="18">
        <v>11.5</v>
      </c>
      <c r="D5957" s="8"/>
      <c r="E5957" s="9"/>
      <c r="G5957" s="8"/>
      <c r="H5957" s="8"/>
    </row>
    <row r="5958" spans="1:8" x14ac:dyDescent="0.25">
      <c r="A5958" s="13">
        <v>3.1477938155932854</v>
      </c>
      <c r="B5958" s="18">
        <v>7.3</v>
      </c>
      <c r="D5958" s="8"/>
      <c r="E5958" s="9"/>
      <c r="G5958" s="8"/>
      <c r="H5958" s="8"/>
    </row>
    <row r="5959" spans="1:8" x14ac:dyDescent="0.25">
      <c r="A5959" s="13">
        <v>3.1471729480342114</v>
      </c>
      <c r="B5959" s="18">
        <v>7.1</v>
      </c>
      <c r="D5959" s="8"/>
      <c r="E5959" s="9"/>
      <c r="G5959" s="8"/>
      <c r="H5959" s="8"/>
    </row>
    <row r="5960" spans="1:8" x14ac:dyDescent="0.25">
      <c r="A5960" s="13">
        <v>3.1470663383999424</v>
      </c>
      <c r="B5960" s="18">
        <v>21.7</v>
      </c>
      <c r="D5960" s="8"/>
      <c r="E5960" s="9"/>
      <c r="G5960" s="8"/>
      <c r="H5960" s="8"/>
    </row>
    <row r="5961" spans="1:8" x14ac:dyDescent="0.25">
      <c r="A5961" s="13">
        <v>3.1464691973749912</v>
      </c>
      <c r="B5961" s="18">
        <v>6.8</v>
      </c>
      <c r="D5961" s="8"/>
      <c r="E5961" s="9"/>
      <c r="G5961" s="8"/>
      <c r="H5961" s="8"/>
    </row>
    <row r="5962" spans="1:8" x14ac:dyDescent="0.25">
      <c r="A5962" s="13">
        <v>3.1463293762876638</v>
      </c>
      <c r="B5962" s="18">
        <v>5</v>
      </c>
      <c r="D5962" s="8"/>
      <c r="E5962" s="9"/>
      <c r="G5962" s="8"/>
      <c r="H5962" s="8"/>
    </row>
    <row r="5963" spans="1:8" x14ac:dyDescent="0.25">
      <c r="A5963" s="13">
        <v>3.145765446715771</v>
      </c>
      <c r="B5963" s="18">
        <v>2</v>
      </c>
      <c r="D5963" s="8"/>
      <c r="E5963" s="9"/>
      <c r="G5963" s="8"/>
      <c r="H5963" s="8"/>
    </row>
    <row r="5964" spans="1:8" x14ac:dyDescent="0.25">
      <c r="A5964" s="13">
        <v>3.1456258142625551</v>
      </c>
      <c r="B5964" s="18">
        <v>8</v>
      </c>
      <c r="D5964" s="8"/>
      <c r="E5964" s="9"/>
      <c r="G5964" s="8"/>
      <c r="H5964" s="8"/>
    </row>
    <row r="5965" spans="1:8" x14ac:dyDescent="0.25">
      <c r="A5965" s="13">
        <v>3.1456258142625551</v>
      </c>
      <c r="B5965" s="18">
        <v>4.8</v>
      </c>
      <c r="D5965" s="8"/>
      <c r="E5965" s="9"/>
      <c r="G5965" s="8"/>
      <c r="H5965" s="8"/>
    </row>
    <row r="5966" spans="1:8" x14ac:dyDescent="0.25">
      <c r="A5966" s="13">
        <v>3.1450271409701047</v>
      </c>
      <c r="B5966" s="18">
        <v>12.3</v>
      </c>
      <c r="D5966" s="8"/>
      <c r="E5966" s="9"/>
      <c r="G5966" s="8"/>
      <c r="H5966" s="8"/>
    </row>
    <row r="5967" spans="1:8" x14ac:dyDescent="0.25">
      <c r="A5967" s="13">
        <v>3.1449913015685333</v>
      </c>
      <c r="B5967" s="18">
        <v>11.3</v>
      </c>
      <c r="D5967" s="8"/>
      <c r="E5967" s="9"/>
      <c r="G5967" s="8"/>
      <c r="H5967" s="8"/>
    </row>
    <row r="5968" spans="1:8" x14ac:dyDescent="0.25">
      <c r="A5968" s="13">
        <v>3.1449304442211785</v>
      </c>
      <c r="B5968" s="18">
        <v>1.3</v>
      </c>
      <c r="D5968" s="8"/>
      <c r="E5968" s="9"/>
      <c r="G5968" s="8"/>
      <c r="H5968" s="8"/>
    </row>
    <row r="5969" spans="1:8" x14ac:dyDescent="0.25">
      <c r="A5969" s="13">
        <v>3.1445704712248919</v>
      </c>
      <c r="B5969" s="18">
        <v>15.4</v>
      </c>
      <c r="D5969" s="8"/>
      <c r="E5969" s="9"/>
      <c r="G5969" s="8"/>
      <c r="H5969" s="8"/>
    </row>
    <row r="5970" spans="1:8" x14ac:dyDescent="0.25">
      <c r="A5970" s="13">
        <v>3.1444221017501008</v>
      </c>
      <c r="B5970" s="18">
        <v>9</v>
      </c>
      <c r="D5970" s="8"/>
      <c r="E5970" s="9"/>
      <c r="G5970" s="8"/>
      <c r="H5970" s="8"/>
    </row>
    <row r="5971" spans="1:8" x14ac:dyDescent="0.25">
      <c r="A5971" s="13">
        <v>3.1437199808948884</v>
      </c>
      <c r="B5971" s="18">
        <v>9.5</v>
      </c>
      <c r="D5971" s="8"/>
      <c r="E5971" s="9"/>
      <c r="G5971" s="8"/>
      <c r="H5971" s="8"/>
    </row>
    <row r="5972" spans="1:8" x14ac:dyDescent="0.25">
      <c r="A5972" s="13">
        <v>3.1437199808948884</v>
      </c>
      <c r="B5972" s="18">
        <v>7</v>
      </c>
      <c r="D5972" s="8"/>
      <c r="E5972" s="9"/>
      <c r="G5972" s="8"/>
      <c r="H5972" s="8"/>
    </row>
    <row r="5973" spans="1:8" x14ac:dyDescent="0.25">
      <c r="A5973" s="13">
        <v>3.1434289524332302</v>
      </c>
      <c r="B5973" s="18">
        <v>3.2</v>
      </c>
      <c r="D5973" s="8"/>
      <c r="E5973" s="9"/>
      <c r="G5973" s="8"/>
      <c r="H5973" s="8"/>
    </row>
    <row r="5974" spans="1:8" x14ac:dyDescent="0.25">
      <c r="A5974" s="13">
        <v>3.1434289524332302</v>
      </c>
      <c r="B5974" s="18">
        <v>25</v>
      </c>
      <c r="D5974" s="8"/>
      <c r="E5974" s="9"/>
      <c r="G5974" s="8"/>
      <c r="H5974" s="8"/>
    </row>
    <row r="5975" spans="1:8" x14ac:dyDescent="0.25">
      <c r="A5975" s="13">
        <v>3.1429713970717001</v>
      </c>
      <c r="B5975" s="18">
        <v>2</v>
      </c>
      <c r="D5975" s="8"/>
      <c r="E5975" s="9"/>
      <c r="G5975" s="8"/>
      <c r="H5975" s="8"/>
    </row>
    <row r="5976" spans="1:8" x14ac:dyDescent="0.25">
      <c r="A5976" s="13">
        <v>3.1428115661621194</v>
      </c>
      <c r="B5976" s="18">
        <v>13.2</v>
      </c>
      <c r="D5976" s="8"/>
      <c r="E5976" s="9"/>
      <c r="G5976" s="8"/>
      <c r="H5976" s="8"/>
    </row>
    <row r="5977" spans="1:8" x14ac:dyDescent="0.25">
      <c r="A5977" s="13">
        <v>3.1422218323568614</v>
      </c>
      <c r="B5977" s="18">
        <v>9</v>
      </c>
      <c r="D5977" s="8"/>
      <c r="E5977" s="9"/>
      <c r="G5977" s="8"/>
      <c r="H5977" s="8"/>
    </row>
    <row r="5978" spans="1:8" x14ac:dyDescent="0.25">
      <c r="A5978" s="13">
        <v>3.1421080041370102</v>
      </c>
      <c r="B5978" s="18">
        <v>17.5</v>
      </c>
      <c r="D5978" s="8"/>
      <c r="E5978" s="9"/>
      <c r="G5978" s="8"/>
      <c r="H5978" s="8"/>
    </row>
    <row r="5979" spans="1:8" x14ac:dyDescent="0.25">
      <c r="A5979" s="13">
        <v>3.1421080041370102</v>
      </c>
      <c r="B5979" s="18">
        <v>5</v>
      </c>
      <c r="D5979" s="8"/>
      <c r="E5979" s="9"/>
      <c r="G5979" s="8"/>
      <c r="H5979" s="8"/>
    </row>
    <row r="5980" spans="1:8" x14ac:dyDescent="0.25">
      <c r="A5980" s="13">
        <v>3.1417592407820645</v>
      </c>
      <c r="B5980" s="18">
        <v>7</v>
      </c>
      <c r="D5980" s="8"/>
      <c r="E5980" s="9"/>
      <c r="G5980" s="8"/>
      <c r="H5980" s="8"/>
    </row>
    <row r="5981" spans="1:8" x14ac:dyDescent="0.25">
      <c r="A5981" s="13">
        <v>3.1416821789622498</v>
      </c>
      <c r="B5981" s="18">
        <v>0</v>
      </c>
      <c r="D5981" s="8"/>
      <c r="E5981" s="9"/>
      <c r="G5981" s="8"/>
      <c r="H5981" s="8"/>
    </row>
    <row r="5982" spans="1:8" x14ac:dyDescent="0.25">
      <c r="A5982" s="13">
        <v>3.1416821789622498</v>
      </c>
      <c r="B5982" s="18">
        <v>0</v>
      </c>
      <c r="D5982" s="8"/>
      <c r="E5982" s="9"/>
      <c r="G5982" s="8"/>
      <c r="H5982" s="8"/>
    </row>
    <row r="5983" spans="1:8" x14ac:dyDescent="0.25">
      <c r="A5983" s="13">
        <v>3.1413493346285786</v>
      </c>
      <c r="B5983" s="18">
        <v>15.4</v>
      </c>
      <c r="D5983" s="8"/>
      <c r="E5983" s="9"/>
      <c r="G5983" s="8"/>
      <c r="H5983" s="8"/>
    </row>
    <row r="5984" spans="1:8" x14ac:dyDescent="0.25">
      <c r="A5984" s="13">
        <v>3.1411056607444561</v>
      </c>
      <c r="B5984" s="18">
        <v>12.5</v>
      </c>
      <c r="D5984" s="8"/>
      <c r="E5984" s="9"/>
      <c r="G5984" s="8"/>
      <c r="H5984" s="8"/>
    </row>
    <row r="5985" spans="1:8" x14ac:dyDescent="0.25">
      <c r="A5985" s="13">
        <v>3.1410526610993466</v>
      </c>
      <c r="B5985" s="18">
        <v>14.2</v>
      </c>
      <c r="D5985" s="8"/>
      <c r="E5985" s="9"/>
      <c r="G5985" s="8"/>
      <c r="H5985" s="8"/>
    </row>
    <row r="5986" spans="1:8" x14ac:dyDescent="0.25">
      <c r="A5986" s="13">
        <v>3.1409326926012358</v>
      </c>
      <c r="B5986" s="18">
        <v>8</v>
      </c>
      <c r="D5986" s="8"/>
      <c r="E5986" s="9"/>
      <c r="G5986" s="8"/>
      <c r="H5986" s="8"/>
    </row>
    <row r="5987" spans="1:8" x14ac:dyDescent="0.25">
      <c r="A5987" s="13">
        <v>3.1403153249519953</v>
      </c>
      <c r="B5987" s="18">
        <v>9.5</v>
      </c>
      <c r="D5987" s="8"/>
      <c r="E5987" s="9"/>
      <c r="G5987" s="8"/>
      <c r="H5987" s="8"/>
    </row>
    <row r="5988" spans="1:8" x14ac:dyDescent="0.25">
      <c r="A5988" s="13">
        <v>3.1399973180616834</v>
      </c>
      <c r="B5988" s="18">
        <v>4.5</v>
      </c>
      <c r="D5988" s="8"/>
      <c r="E5988" s="9"/>
      <c r="G5988" s="8"/>
      <c r="H5988" s="8"/>
    </row>
    <row r="5989" spans="1:8" x14ac:dyDescent="0.25">
      <c r="A5989" s="13">
        <v>3.1394316907827853</v>
      </c>
      <c r="B5989" s="18">
        <v>11</v>
      </c>
      <c r="D5989" s="8"/>
      <c r="E5989" s="9"/>
      <c r="G5989" s="8"/>
      <c r="H5989" s="8"/>
    </row>
    <row r="5990" spans="1:8" x14ac:dyDescent="0.25">
      <c r="A5990" s="13">
        <v>3.1392937560365732</v>
      </c>
      <c r="B5990" s="18">
        <v>10.5</v>
      </c>
      <c r="D5990" s="8"/>
      <c r="E5990" s="9"/>
      <c r="G5990" s="8"/>
      <c r="H5990" s="8"/>
    </row>
    <row r="5991" spans="1:8" x14ac:dyDescent="0.25">
      <c r="A5991" s="13">
        <v>3.139064089273174</v>
      </c>
      <c r="B5991" s="18">
        <v>16</v>
      </c>
      <c r="D5991" s="8"/>
      <c r="E5991" s="9"/>
      <c r="G5991" s="8"/>
      <c r="H5991" s="8"/>
    </row>
    <row r="5992" spans="1:8" x14ac:dyDescent="0.25">
      <c r="A5992" s="13">
        <v>3.139064089273174</v>
      </c>
      <c r="B5992" s="18">
        <v>14</v>
      </c>
      <c r="D5992" s="8"/>
      <c r="E5992" s="9"/>
      <c r="G5992" s="8"/>
      <c r="H5992" s="8"/>
    </row>
    <row r="5993" spans="1:8" x14ac:dyDescent="0.25">
      <c r="A5993" s="13">
        <v>3.1389419750240193</v>
      </c>
      <c r="B5993" s="18">
        <v>10.8</v>
      </c>
      <c r="D5993" s="8"/>
      <c r="E5993" s="9"/>
      <c r="G5993" s="8"/>
      <c r="H5993" s="8"/>
    </row>
    <row r="5994" spans="1:8" x14ac:dyDescent="0.25">
      <c r="A5994" s="13">
        <v>3.1387279401235655</v>
      </c>
      <c r="B5994" s="18">
        <v>7</v>
      </c>
      <c r="D5994" s="8"/>
      <c r="E5994" s="9"/>
      <c r="G5994" s="8"/>
      <c r="H5994" s="8"/>
    </row>
    <row r="5995" spans="1:8" x14ac:dyDescent="0.25">
      <c r="A5995" s="13">
        <v>3.1385901940114649</v>
      </c>
      <c r="B5995" s="18">
        <v>10</v>
      </c>
      <c r="D5995" s="8"/>
      <c r="E5995" s="9"/>
      <c r="G5995" s="8"/>
      <c r="H5995" s="8"/>
    </row>
    <row r="5996" spans="1:8" x14ac:dyDescent="0.25">
      <c r="A5996" s="13">
        <v>3.1385901940114649</v>
      </c>
      <c r="B5996" s="18">
        <v>18.5</v>
      </c>
      <c r="D5996" s="8"/>
      <c r="E5996" s="9"/>
      <c r="G5996" s="8"/>
      <c r="H5996" s="8"/>
    </row>
    <row r="5997" spans="1:8" x14ac:dyDescent="0.25">
      <c r="A5997" s="13">
        <v>3.1382617230016021</v>
      </c>
      <c r="B5997" s="18">
        <v>8.4</v>
      </c>
      <c r="D5997" s="8"/>
      <c r="E5997" s="9"/>
      <c r="G5997" s="8"/>
      <c r="H5997" s="8"/>
    </row>
    <row r="5998" spans="1:8" x14ac:dyDescent="0.25">
      <c r="A5998" s="13">
        <v>3.1382219172345884</v>
      </c>
      <c r="B5998" s="18">
        <v>6</v>
      </c>
      <c r="D5998" s="8"/>
      <c r="E5998" s="9"/>
      <c r="G5998" s="8"/>
      <c r="H5998" s="8"/>
    </row>
    <row r="5999" spans="1:8" x14ac:dyDescent="0.25">
      <c r="A5999" s="13">
        <v>3.1377682250359791</v>
      </c>
      <c r="B5999" s="18">
        <v>8</v>
      </c>
      <c r="D5999" s="8"/>
      <c r="E5999" s="9"/>
      <c r="G5999" s="8"/>
      <c r="H5999" s="8"/>
    </row>
    <row r="6000" spans="1:8" x14ac:dyDescent="0.25">
      <c r="A6000" s="13">
        <v>3.1376617395238071</v>
      </c>
      <c r="B6000" s="18">
        <v>3.3</v>
      </c>
      <c r="D6000" s="8"/>
      <c r="E6000" s="9"/>
      <c r="G6000" s="8"/>
      <c r="H6000" s="8"/>
    </row>
    <row r="6001" spans="1:8" x14ac:dyDescent="0.25">
      <c r="A6001" s="13">
        <v>3.1376091348864894</v>
      </c>
      <c r="B6001" s="18">
        <v>7.4</v>
      </c>
      <c r="D6001" s="8"/>
      <c r="E6001" s="9"/>
      <c r="G6001" s="8"/>
      <c r="H6001" s="8"/>
    </row>
    <row r="6002" spans="1:8" x14ac:dyDescent="0.25">
      <c r="A6002" s="13">
        <v>3.1375339257560082</v>
      </c>
      <c r="B6002" s="18">
        <v>5.0999999999999996</v>
      </c>
      <c r="D6002" s="8"/>
      <c r="E6002" s="9"/>
      <c r="G6002" s="8"/>
      <c r="H6002" s="8"/>
    </row>
    <row r="6003" spans="1:8" x14ac:dyDescent="0.25">
      <c r="A6003" s="13">
        <v>3.1368061285104143</v>
      </c>
      <c r="B6003" s="18">
        <v>14.1</v>
      </c>
      <c r="D6003" s="8"/>
      <c r="E6003" s="9"/>
      <c r="G6003" s="8"/>
      <c r="H6003" s="8"/>
    </row>
    <row r="6004" spans="1:8" x14ac:dyDescent="0.25">
      <c r="A6004" s="13">
        <v>3.1368061285104143</v>
      </c>
      <c r="B6004" s="18">
        <v>9.8000000000000007</v>
      </c>
      <c r="D6004" s="8"/>
      <c r="E6004" s="9"/>
      <c r="G6004" s="8"/>
      <c r="H6004" s="8"/>
    </row>
    <row r="6005" spans="1:8" x14ac:dyDescent="0.25">
      <c r="A6005" s="13">
        <v>3.1362856450161365</v>
      </c>
      <c r="B6005" s="18">
        <v>0</v>
      </c>
      <c r="D6005" s="8"/>
      <c r="E6005" s="9"/>
      <c r="G6005" s="8"/>
      <c r="H6005" s="8"/>
    </row>
    <row r="6006" spans="1:8" x14ac:dyDescent="0.25">
      <c r="A6006" s="13">
        <v>3.1359129374866832</v>
      </c>
      <c r="B6006" s="18">
        <v>28</v>
      </c>
      <c r="D6006" s="8"/>
      <c r="E6006" s="9"/>
      <c r="G6006" s="8"/>
      <c r="H6006" s="8"/>
    </row>
    <row r="6007" spans="1:8" x14ac:dyDescent="0.25">
      <c r="A6007" s="13">
        <v>3.1348396225545194</v>
      </c>
      <c r="B6007" s="18">
        <v>1.2</v>
      </c>
      <c r="D6007" s="8"/>
      <c r="E6007" s="9"/>
      <c r="G6007" s="8"/>
      <c r="H6007" s="8"/>
    </row>
    <row r="6008" spans="1:8" x14ac:dyDescent="0.25">
      <c r="A6008" s="13">
        <v>3.1335730481770212</v>
      </c>
      <c r="B6008" s="18">
        <v>7.3</v>
      </c>
      <c r="D6008" s="8"/>
      <c r="E6008" s="9"/>
      <c r="G6008" s="8"/>
      <c r="H6008" s="8"/>
    </row>
    <row r="6009" spans="1:8" x14ac:dyDescent="0.25">
      <c r="A6009" s="13">
        <v>3.1335730481770212</v>
      </c>
      <c r="B6009" s="18">
        <v>10.1</v>
      </c>
      <c r="D6009" s="8"/>
      <c r="E6009" s="9"/>
      <c r="G6009" s="8"/>
      <c r="H6009" s="8"/>
    </row>
    <row r="6010" spans="1:8" x14ac:dyDescent="0.25">
      <c r="A6010" s="13">
        <v>3.1329616978105927</v>
      </c>
      <c r="B6010" s="18">
        <v>10.8</v>
      </c>
      <c r="D6010" s="8"/>
      <c r="E6010" s="9"/>
      <c r="G6010" s="8"/>
      <c r="H6010" s="8"/>
    </row>
    <row r="6011" spans="1:8" x14ac:dyDescent="0.25">
      <c r="A6011" s="13">
        <v>3.1327731294046419</v>
      </c>
      <c r="B6011" s="18">
        <v>9.4</v>
      </c>
      <c r="D6011" s="8"/>
      <c r="E6011" s="9"/>
      <c r="G6011" s="8"/>
      <c r="H6011" s="8"/>
    </row>
    <row r="6012" spans="1:8" x14ac:dyDescent="0.25">
      <c r="A6012" s="13">
        <v>3.1323941841905807</v>
      </c>
      <c r="B6012" s="18">
        <v>10</v>
      </c>
      <c r="D6012" s="8"/>
      <c r="E6012" s="9"/>
      <c r="G6012" s="8"/>
      <c r="H6012" s="8"/>
    </row>
    <row r="6013" spans="1:8" x14ac:dyDescent="0.25">
      <c r="A6013" s="13">
        <v>3.1315545737603743</v>
      </c>
      <c r="B6013" s="18">
        <v>16</v>
      </c>
      <c r="D6013" s="8"/>
      <c r="E6013" s="9"/>
      <c r="G6013" s="8"/>
      <c r="H6013" s="8"/>
    </row>
    <row r="6014" spans="1:8" x14ac:dyDescent="0.25">
      <c r="A6014" s="13">
        <v>3.1313019601803345</v>
      </c>
      <c r="B6014" s="18">
        <v>56</v>
      </c>
      <c r="D6014" s="8"/>
      <c r="E6014" s="9"/>
      <c r="G6014" s="8"/>
      <c r="H6014" s="8"/>
    </row>
    <row r="6015" spans="1:8" x14ac:dyDescent="0.25">
      <c r="A6015" s="13">
        <v>3.1306060058507792</v>
      </c>
      <c r="B6015" s="18">
        <v>13.2</v>
      </c>
      <c r="D6015" s="8"/>
      <c r="E6015" s="9"/>
      <c r="G6015" s="8"/>
      <c r="H6015" s="8"/>
    </row>
    <row r="6016" spans="1:8" x14ac:dyDescent="0.25">
      <c r="A6016" s="13">
        <v>3.1301786685917601</v>
      </c>
      <c r="B6016" s="18">
        <v>15</v>
      </c>
      <c r="D6016" s="8"/>
      <c r="E6016" s="9"/>
      <c r="G6016" s="8"/>
      <c r="H6016" s="8"/>
    </row>
    <row r="6017" spans="1:8" x14ac:dyDescent="0.25">
      <c r="A6017" s="13">
        <v>3.1295281560544734</v>
      </c>
      <c r="B6017" s="18">
        <v>11.7</v>
      </c>
      <c r="D6017" s="8"/>
      <c r="E6017" s="9"/>
      <c r="G6017" s="8"/>
      <c r="H6017" s="8"/>
    </row>
    <row r="6018" spans="1:8" x14ac:dyDescent="0.25">
      <c r="A6018" s="13">
        <v>3.1292273062240881</v>
      </c>
      <c r="B6018" s="18">
        <v>8</v>
      </c>
      <c r="D6018" s="8"/>
      <c r="E6018" s="9"/>
      <c r="G6018" s="8"/>
      <c r="H6018" s="8"/>
    </row>
    <row r="6019" spans="1:8" x14ac:dyDescent="0.25">
      <c r="A6019" s="13">
        <v>3.128879408566378</v>
      </c>
      <c r="B6019" s="18">
        <v>8</v>
      </c>
      <c r="D6019" s="8"/>
      <c r="E6019" s="9"/>
      <c r="G6019" s="8"/>
      <c r="H6019" s="8"/>
    </row>
    <row r="6020" spans="1:8" x14ac:dyDescent="0.25">
      <c r="A6020" s="13">
        <v>3.128879408566378</v>
      </c>
      <c r="B6020" s="18">
        <v>13.9</v>
      </c>
      <c r="D6020" s="8"/>
      <c r="E6020" s="9"/>
      <c r="G6020" s="8"/>
      <c r="H6020" s="8"/>
    </row>
    <row r="6021" spans="1:8" x14ac:dyDescent="0.25">
      <c r="A6021" s="13">
        <v>3.128879408566378</v>
      </c>
      <c r="B6021" s="18">
        <v>5.0999999999999996</v>
      </c>
      <c r="D6021" s="8"/>
      <c r="E6021" s="9"/>
      <c r="G6021" s="8"/>
      <c r="H6021" s="8"/>
    </row>
    <row r="6022" spans="1:8" x14ac:dyDescent="0.25">
      <c r="A6022" s="13">
        <v>3.1288754308944777</v>
      </c>
      <c r="B6022" s="18">
        <v>6</v>
      </c>
      <c r="D6022" s="8"/>
      <c r="E6022" s="9"/>
      <c r="G6022" s="8"/>
      <c r="H6022" s="8"/>
    </row>
    <row r="6023" spans="1:8" x14ac:dyDescent="0.25">
      <c r="A6023" s="13">
        <v>3.1281716802352579</v>
      </c>
      <c r="B6023" s="18">
        <v>5.4</v>
      </c>
      <c r="D6023" s="8"/>
      <c r="E6023" s="9"/>
      <c r="G6023" s="8"/>
      <c r="H6023" s="8"/>
    </row>
    <row r="6024" spans="1:8" x14ac:dyDescent="0.25">
      <c r="A6024" s="13">
        <v>3.1280367636348285</v>
      </c>
      <c r="B6024" s="18">
        <v>9.6</v>
      </c>
      <c r="D6024" s="8"/>
      <c r="E6024" s="9"/>
      <c r="G6024" s="8"/>
      <c r="H6024" s="8"/>
    </row>
    <row r="6025" spans="1:8" x14ac:dyDescent="0.25">
      <c r="A6025" s="13">
        <v>3.1279682626417507</v>
      </c>
      <c r="B6025" s="18">
        <v>7.7</v>
      </c>
      <c r="D6025" s="8"/>
      <c r="E6025" s="9"/>
      <c r="G6025" s="8"/>
      <c r="H6025" s="8"/>
    </row>
    <row r="6026" spans="1:8" x14ac:dyDescent="0.25">
      <c r="A6026" s="13">
        <v>3.1278488802915199</v>
      </c>
      <c r="B6026" s="18">
        <v>6</v>
      </c>
      <c r="D6026" s="8"/>
      <c r="E6026" s="9"/>
      <c r="G6026" s="8"/>
      <c r="H6026" s="8"/>
    </row>
    <row r="6027" spans="1:8" x14ac:dyDescent="0.25">
      <c r="A6027" s="13">
        <v>3.1274244541796934</v>
      </c>
      <c r="B6027" s="18">
        <v>21</v>
      </c>
      <c r="D6027" s="8"/>
      <c r="E6027" s="9"/>
      <c r="G6027" s="8"/>
      <c r="H6027" s="8"/>
    </row>
    <row r="6028" spans="1:8" x14ac:dyDescent="0.25">
      <c r="A6028" s="13">
        <v>3.1273830072174391</v>
      </c>
      <c r="B6028" s="18">
        <v>6.2</v>
      </c>
      <c r="D6028" s="8"/>
      <c r="E6028" s="9"/>
      <c r="G6028" s="8"/>
      <c r="H6028" s="8"/>
    </row>
    <row r="6029" spans="1:8" x14ac:dyDescent="0.25">
      <c r="A6029" s="13">
        <v>3.1272914217726147</v>
      </c>
      <c r="B6029" s="18">
        <v>5</v>
      </c>
      <c r="D6029" s="8"/>
      <c r="E6029" s="9"/>
      <c r="G6029" s="8"/>
      <c r="H6029" s="8"/>
    </row>
    <row r="6030" spans="1:8" x14ac:dyDescent="0.25">
      <c r="A6030" s="13">
        <v>3.1263919994482623</v>
      </c>
      <c r="B6030" s="18">
        <v>9.8000000000000007</v>
      </c>
      <c r="D6030" s="8"/>
      <c r="E6030" s="9"/>
      <c r="G6030" s="8"/>
      <c r="H6030" s="8"/>
    </row>
    <row r="6031" spans="1:8" x14ac:dyDescent="0.25">
      <c r="A6031" s="13">
        <v>3.1254655580991511</v>
      </c>
      <c r="B6031" s="18">
        <v>3.4</v>
      </c>
      <c r="D6031" s="8"/>
      <c r="E6031" s="9"/>
      <c r="G6031" s="8"/>
      <c r="H6031" s="8"/>
    </row>
    <row r="6032" spans="1:8" x14ac:dyDescent="0.25">
      <c r="A6032" s="13">
        <v>3.1253566775983757</v>
      </c>
      <c r="B6032" s="18">
        <v>11.9</v>
      </c>
      <c r="D6032" s="8"/>
      <c r="E6032" s="9"/>
      <c r="G6032" s="8"/>
      <c r="H6032" s="8"/>
    </row>
    <row r="6033" spans="1:8" x14ac:dyDescent="0.25">
      <c r="A6033" s="13">
        <v>3.1245145454063237</v>
      </c>
      <c r="B6033" s="18">
        <v>11.2</v>
      </c>
      <c r="D6033" s="8"/>
      <c r="E6033" s="9"/>
      <c r="G6033" s="8"/>
      <c r="H6033" s="8"/>
    </row>
    <row r="6034" spans="1:8" x14ac:dyDescent="0.25">
      <c r="A6034" s="13">
        <v>3.1234437866655793</v>
      </c>
      <c r="B6034" s="18">
        <v>10.4</v>
      </c>
      <c r="D6034" s="8"/>
      <c r="E6034" s="9"/>
      <c r="G6034" s="8"/>
      <c r="H6034" s="8"/>
    </row>
    <row r="6035" spans="1:8" x14ac:dyDescent="0.25">
      <c r="A6035" s="13">
        <v>3.1229779808441265</v>
      </c>
      <c r="B6035" s="18">
        <v>4.9000000000000004</v>
      </c>
      <c r="D6035" s="8"/>
      <c r="E6035" s="9"/>
      <c r="G6035" s="8"/>
      <c r="H6035" s="8"/>
    </row>
    <row r="6036" spans="1:8" x14ac:dyDescent="0.25">
      <c r="A6036" s="13">
        <v>3.1229779808441265</v>
      </c>
      <c r="B6036" s="18">
        <v>12.5</v>
      </c>
      <c r="D6036" s="8"/>
      <c r="E6036" s="9"/>
      <c r="G6036" s="8"/>
      <c r="H6036" s="8"/>
    </row>
    <row r="6037" spans="1:8" x14ac:dyDescent="0.25">
      <c r="A6037" s="13">
        <v>3.1227275647470596</v>
      </c>
      <c r="B6037" s="18">
        <v>10.6</v>
      </c>
      <c r="D6037" s="8"/>
      <c r="E6037" s="9"/>
      <c r="G6037" s="8"/>
      <c r="H6037" s="8"/>
    </row>
    <row r="6038" spans="1:8" x14ac:dyDescent="0.25">
      <c r="A6038" s="13">
        <v>3.1221518396538217</v>
      </c>
      <c r="B6038" s="18">
        <v>7</v>
      </c>
      <c r="D6038" s="8"/>
      <c r="E6038" s="9"/>
      <c r="G6038" s="8"/>
      <c r="H6038" s="8"/>
    </row>
    <row r="6039" spans="1:8" x14ac:dyDescent="0.25">
      <c r="A6039" s="13">
        <v>3.1217047054088476</v>
      </c>
      <c r="B6039" s="18">
        <v>7.2</v>
      </c>
      <c r="D6039" s="8"/>
      <c r="E6039" s="9"/>
      <c r="G6039" s="8"/>
      <c r="H6039" s="8"/>
    </row>
    <row r="6040" spans="1:8" x14ac:dyDescent="0.25">
      <c r="A6040" s="13">
        <v>3.1212951209100193</v>
      </c>
      <c r="B6040" s="18">
        <v>10.9</v>
      </c>
      <c r="D6040" s="8"/>
      <c r="E6040" s="9"/>
      <c r="G6040" s="8"/>
      <c r="H6040" s="8"/>
    </row>
    <row r="6041" spans="1:8" x14ac:dyDescent="0.25">
      <c r="A6041" s="13">
        <v>3.121150366560832</v>
      </c>
      <c r="B6041" s="18">
        <v>10.1</v>
      </c>
      <c r="D6041" s="8"/>
      <c r="E6041" s="9"/>
      <c r="G6041" s="8"/>
      <c r="H6041" s="8"/>
    </row>
    <row r="6042" spans="1:8" x14ac:dyDescent="0.25">
      <c r="A6042" s="13">
        <v>3.1193389946161565</v>
      </c>
      <c r="B6042" s="18">
        <v>0</v>
      </c>
      <c r="D6042" s="8"/>
      <c r="E6042" s="9"/>
      <c r="G6042" s="8"/>
      <c r="H6042" s="8"/>
    </row>
    <row r="6043" spans="1:8" x14ac:dyDescent="0.25">
      <c r="A6043" s="13">
        <v>3.1193389946161565</v>
      </c>
      <c r="B6043" s="18">
        <v>12</v>
      </c>
      <c r="D6043" s="8"/>
      <c r="E6043" s="9"/>
      <c r="G6043" s="8"/>
      <c r="H6043" s="8"/>
    </row>
    <row r="6044" spans="1:8" x14ac:dyDescent="0.25">
      <c r="A6044" s="13">
        <v>3.1190969781617781</v>
      </c>
      <c r="B6044" s="18">
        <v>10.1</v>
      </c>
      <c r="D6044" s="8"/>
      <c r="E6044" s="9"/>
      <c r="G6044" s="8"/>
      <c r="H6044" s="8"/>
    </row>
    <row r="6045" spans="1:8" x14ac:dyDescent="0.25">
      <c r="A6045" s="13">
        <v>3.118883939465781</v>
      </c>
      <c r="B6045" s="18">
        <v>10.199999999999999</v>
      </c>
      <c r="D6045" s="8"/>
      <c r="E6045" s="9"/>
      <c r="G6045" s="8"/>
      <c r="H6045" s="8"/>
    </row>
    <row r="6046" spans="1:8" x14ac:dyDescent="0.25">
      <c r="A6046" s="13">
        <v>3.1186947278595825</v>
      </c>
      <c r="B6046" s="18">
        <v>7.4</v>
      </c>
      <c r="D6046" s="8"/>
      <c r="E6046" s="9"/>
      <c r="G6046" s="8"/>
      <c r="H6046" s="8"/>
    </row>
    <row r="6047" spans="1:8" x14ac:dyDescent="0.25">
      <c r="A6047" s="13">
        <v>3.1164278056337804</v>
      </c>
      <c r="B6047" s="18">
        <v>16.3</v>
      </c>
      <c r="D6047" s="8"/>
      <c r="E6047" s="9"/>
      <c r="G6047" s="8"/>
      <c r="H6047" s="8"/>
    </row>
    <row r="6048" spans="1:8" x14ac:dyDescent="0.25">
      <c r="A6048" s="13">
        <v>3.1157244281954206</v>
      </c>
      <c r="B6048" s="18">
        <v>8.5</v>
      </c>
      <c r="D6048" s="8"/>
      <c r="E6048" s="9"/>
      <c r="G6048" s="8"/>
      <c r="H6048" s="8"/>
    </row>
    <row r="6049" spans="1:8" x14ac:dyDescent="0.25">
      <c r="A6049" s="13">
        <v>3.1155828062511612</v>
      </c>
      <c r="B6049" s="18">
        <v>3.5</v>
      </c>
      <c r="D6049" s="8"/>
      <c r="E6049" s="9"/>
      <c r="G6049" s="8"/>
      <c r="H6049" s="8"/>
    </row>
    <row r="6050" spans="1:8" x14ac:dyDescent="0.25">
      <c r="A6050" s="13">
        <v>3.1149902013636726</v>
      </c>
      <c r="B6050" s="18">
        <v>2</v>
      </c>
      <c r="D6050" s="8"/>
      <c r="E6050" s="9"/>
      <c r="G6050" s="8"/>
      <c r="H6050" s="8"/>
    </row>
    <row r="6051" spans="1:8" x14ac:dyDescent="0.25">
      <c r="A6051" s="13">
        <v>3.1149624592401324</v>
      </c>
      <c r="B6051" s="18">
        <v>15.2</v>
      </c>
      <c r="D6051" s="8"/>
      <c r="E6051" s="9"/>
      <c r="G6051" s="8"/>
      <c r="H6051" s="8"/>
    </row>
    <row r="6052" spans="1:8" x14ac:dyDescent="0.25">
      <c r="A6052" s="13">
        <v>3.1149624592401324</v>
      </c>
      <c r="B6052" s="18">
        <v>2</v>
      </c>
      <c r="D6052" s="8"/>
      <c r="E6052" s="9"/>
      <c r="G6052" s="8"/>
      <c r="H6052" s="8"/>
    </row>
    <row r="6053" spans="1:8" x14ac:dyDescent="0.25">
      <c r="A6053" s="13">
        <v>3.1143298646995272</v>
      </c>
      <c r="B6053" s="18">
        <v>11.1</v>
      </c>
      <c r="D6053" s="8"/>
      <c r="E6053" s="9"/>
      <c r="G6053" s="8"/>
      <c r="H6053" s="8"/>
    </row>
    <row r="6054" spans="1:8" x14ac:dyDescent="0.25">
      <c r="A6054" s="13">
        <v>3.1143088792025244</v>
      </c>
      <c r="B6054" s="18">
        <v>6</v>
      </c>
      <c r="D6054" s="8"/>
      <c r="E6054" s="9"/>
      <c r="G6054" s="8"/>
      <c r="H6054" s="8"/>
    </row>
    <row r="6055" spans="1:8" x14ac:dyDescent="0.25">
      <c r="A6055" s="13">
        <v>3.1143057385639881</v>
      </c>
      <c r="B6055" s="18">
        <v>14.6</v>
      </c>
      <c r="D6055" s="8"/>
      <c r="E6055" s="9"/>
      <c r="G6055" s="8"/>
      <c r="H6055" s="8"/>
    </row>
    <row r="6056" spans="1:8" x14ac:dyDescent="0.25">
      <c r="A6056" s="13">
        <v>3.1143057385639881</v>
      </c>
      <c r="B6056" s="18">
        <v>11.8</v>
      </c>
      <c r="D6056" s="8"/>
      <c r="E6056" s="9"/>
      <c r="G6056" s="8"/>
      <c r="H6056" s="8"/>
    </row>
    <row r="6057" spans="1:8" x14ac:dyDescent="0.25">
      <c r="A6057" s="13">
        <v>3.1143057385639881</v>
      </c>
      <c r="B6057" s="18">
        <v>3</v>
      </c>
      <c r="D6057" s="8"/>
      <c r="E6057" s="9"/>
      <c r="G6057" s="8"/>
      <c r="H6057" s="8"/>
    </row>
    <row r="6058" spans="1:8" x14ac:dyDescent="0.25">
      <c r="A6058" s="13">
        <v>3.1139655231326482</v>
      </c>
      <c r="B6058" s="18">
        <v>8.6999999999999993</v>
      </c>
      <c r="D6058" s="8"/>
      <c r="E6058" s="9"/>
      <c r="G6058" s="8"/>
      <c r="H6058" s="8"/>
    </row>
    <row r="6059" spans="1:8" x14ac:dyDescent="0.25">
      <c r="A6059" s="13">
        <v>3.1136023875061842</v>
      </c>
      <c r="B6059" s="18">
        <v>13.8</v>
      </c>
      <c r="D6059" s="8"/>
      <c r="E6059" s="9"/>
      <c r="G6059" s="8"/>
      <c r="H6059" s="8"/>
    </row>
    <row r="6060" spans="1:8" x14ac:dyDescent="0.25">
      <c r="A6060" s="13">
        <v>3.1134166798062997</v>
      </c>
      <c r="B6060" s="18">
        <v>10.4</v>
      </c>
      <c r="D6060" s="8"/>
      <c r="E6060" s="9"/>
      <c r="G6060" s="8"/>
      <c r="H6060" s="8"/>
    </row>
    <row r="6061" spans="1:8" x14ac:dyDescent="0.25">
      <c r="A6061" s="13">
        <v>3.1129368129646195</v>
      </c>
      <c r="B6061" s="18">
        <v>8.6999999999999993</v>
      </c>
      <c r="D6061" s="8"/>
      <c r="E6061" s="9"/>
      <c r="G6061" s="8"/>
      <c r="H6061" s="8"/>
    </row>
    <row r="6062" spans="1:8" x14ac:dyDescent="0.25">
      <c r="A6062" s="13">
        <v>3.1120610221602152</v>
      </c>
      <c r="B6062" s="18">
        <v>14</v>
      </c>
      <c r="D6062" s="8"/>
      <c r="E6062" s="9"/>
      <c r="G6062" s="8"/>
      <c r="H6062" s="8"/>
    </row>
    <row r="6063" spans="1:8" x14ac:dyDescent="0.25">
      <c r="A6063" s="13">
        <v>3.1116945590520921</v>
      </c>
      <c r="B6063" s="18">
        <v>8.5</v>
      </c>
      <c r="D6063" s="8"/>
      <c r="E6063" s="9"/>
      <c r="G6063" s="8"/>
      <c r="H6063" s="8"/>
    </row>
    <row r="6064" spans="1:8" x14ac:dyDescent="0.25">
      <c r="A6064" s="13">
        <v>3.1115678873652501</v>
      </c>
      <c r="B6064" s="18">
        <v>5.3</v>
      </c>
      <c r="D6064" s="8"/>
      <c r="E6064" s="9"/>
      <c r="G6064" s="8"/>
      <c r="H6064" s="8"/>
    </row>
    <row r="6065" spans="1:8" x14ac:dyDescent="0.25">
      <c r="A6065" s="13">
        <v>3.1104477130071033</v>
      </c>
      <c r="B6065" s="18">
        <v>18</v>
      </c>
      <c r="D6065" s="8"/>
      <c r="E6065" s="9"/>
      <c r="G6065" s="8"/>
      <c r="H6065" s="8"/>
    </row>
    <row r="6066" spans="1:8" x14ac:dyDescent="0.25">
      <c r="A6066" s="13">
        <v>3.1104477130071033</v>
      </c>
      <c r="B6066" s="18">
        <v>14.2</v>
      </c>
      <c r="D6066" s="8"/>
      <c r="E6066" s="9"/>
      <c r="G6066" s="8"/>
      <c r="H6066" s="8"/>
    </row>
    <row r="6067" spans="1:8" x14ac:dyDescent="0.25">
      <c r="A6067" s="13">
        <v>3.1099796236234329</v>
      </c>
      <c r="B6067" s="18">
        <v>13.4</v>
      </c>
      <c r="D6067" s="8"/>
      <c r="E6067" s="9"/>
      <c r="G6067" s="8"/>
      <c r="H6067" s="8"/>
    </row>
    <row r="6068" spans="1:8" x14ac:dyDescent="0.25">
      <c r="A6068" s="13">
        <v>3.1090802389016599</v>
      </c>
      <c r="B6068" s="18">
        <v>6.2</v>
      </c>
      <c r="D6068" s="8"/>
      <c r="E6068" s="9"/>
      <c r="G6068" s="8"/>
      <c r="H6068" s="8"/>
    </row>
    <row r="6069" spans="1:8" x14ac:dyDescent="0.25">
      <c r="A6069" s="13">
        <v>3.1090409000963031</v>
      </c>
      <c r="B6069" s="18">
        <v>10.5</v>
      </c>
      <c r="D6069" s="8"/>
      <c r="E6069" s="9"/>
      <c r="G6069" s="8"/>
      <c r="H6069" s="8"/>
    </row>
    <row r="6070" spans="1:8" x14ac:dyDescent="0.25">
      <c r="A6070" s="13">
        <v>3.1084666617770829</v>
      </c>
      <c r="B6070" s="18">
        <v>8.3000000000000007</v>
      </c>
      <c r="D6070" s="8"/>
      <c r="E6070" s="9"/>
      <c r="G6070" s="8"/>
      <c r="H6070" s="8"/>
    </row>
    <row r="6071" spans="1:8" x14ac:dyDescent="0.25">
      <c r="A6071" s="13">
        <v>3.1079597191266002</v>
      </c>
      <c r="B6071" s="18">
        <v>4.4000000000000004</v>
      </c>
      <c r="D6071" s="8"/>
      <c r="E6071" s="9"/>
      <c r="G6071" s="8"/>
      <c r="H6071" s="8"/>
    </row>
    <row r="6072" spans="1:8" x14ac:dyDescent="0.25">
      <c r="A6072" s="13">
        <v>3.1079597191266002</v>
      </c>
      <c r="B6072" s="18">
        <v>7.2</v>
      </c>
      <c r="D6072" s="8"/>
      <c r="E6072" s="9"/>
      <c r="G6072" s="8"/>
      <c r="H6072" s="8"/>
    </row>
    <row r="6073" spans="1:8" x14ac:dyDescent="0.25">
      <c r="A6073" s="13">
        <v>3.1076334649066668</v>
      </c>
      <c r="B6073" s="18">
        <v>5.0999999999999996</v>
      </c>
      <c r="D6073" s="8"/>
      <c r="E6073" s="9"/>
      <c r="G6073" s="8"/>
      <c r="H6073" s="8"/>
    </row>
    <row r="6074" spans="1:8" x14ac:dyDescent="0.25">
      <c r="A6074" s="13">
        <v>3.1074611105671437</v>
      </c>
      <c r="B6074" s="18">
        <v>2</v>
      </c>
      <c r="D6074" s="8"/>
      <c r="E6074" s="9"/>
      <c r="G6074" s="8"/>
      <c r="H6074" s="8"/>
    </row>
    <row r="6075" spans="1:8" x14ac:dyDescent="0.25">
      <c r="A6075" s="13">
        <v>3.1070550927661009</v>
      </c>
      <c r="B6075" s="18">
        <v>6.6</v>
      </c>
      <c r="D6075" s="8"/>
      <c r="E6075" s="9"/>
      <c r="G6075" s="8"/>
      <c r="H6075" s="8"/>
    </row>
    <row r="6076" spans="1:8" x14ac:dyDescent="0.25">
      <c r="A6076" s="13">
        <v>3.1070550927661009</v>
      </c>
      <c r="B6076" s="18">
        <v>7.7</v>
      </c>
      <c r="D6076" s="8"/>
      <c r="E6076" s="9"/>
      <c r="G6076" s="8"/>
      <c r="H6076" s="8"/>
    </row>
    <row r="6077" spans="1:8" x14ac:dyDescent="0.25">
      <c r="A6077" s="13">
        <v>3.1059398146297679</v>
      </c>
      <c r="B6077" s="18">
        <v>11.5</v>
      </c>
      <c r="D6077" s="8"/>
      <c r="E6077" s="9"/>
      <c r="G6077" s="8"/>
      <c r="H6077" s="8"/>
    </row>
    <row r="6078" spans="1:8" x14ac:dyDescent="0.25">
      <c r="A6078" s="13">
        <v>3.1056001383794158</v>
      </c>
      <c r="B6078" s="18">
        <v>12.3</v>
      </c>
      <c r="D6078" s="8"/>
      <c r="E6078" s="9"/>
      <c r="G6078" s="8"/>
      <c r="H6078" s="8"/>
    </row>
    <row r="6079" spans="1:8" x14ac:dyDescent="0.25">
      <c r="A6079" s="13">
        <v>3.1055108469498691</v>
      </c>
      <c r="B6079" s="18">
        <v>8.1</v>
      </c>
      <c r="D6079" s="8"/>
      <c r="E6079" s="9"/>
      <c r="G6079" s="8"/>
      <c r="H6079" s="8"/>
    </row>
    <row r="6080" spans="1:8" x14ac:dyDescent="0.25">
      <c r="A6080" s="13">
        <v>3.1045932116318791</v>
      </c>
      <c r="B6080" s="18">
        <v>12.5</v>
      </c>
      <c r="D6080" s="8"/>
      <c r="E6080" s="9"/>
      <c r="G6080" s="8"/>
      <c r="H6080" s="8"/>
    </row>
    <row r="6081" spans="1:8" x14ac:dyDescent="0.25">
      <c r="A6081" s="13">
        <v>3.1034120927560123</v>
      </c>
      <c r="B6081" s="18">
        <v>15</v>
      </c>
      <c r="D6081" s="8"/>
      <c r="E6081" s="9"/>
      <c r="G6081" s="8"/>
      <c r="H6081" s="8"/>
    </row>
    <row r="6082" spans="1:8" x14ac:dyDescent="0.25">
      <c r="A6082" s="13">
        <v>3.1033167322108026</v>
      </c>
      <c r="B6082" s="18">
        <v>5.2</v>
      </c>
      <c r="D6082" s="8"/>
      <c r="E6082" s="9"/>
      <c r="G6082" s="8"/>
      <c r="H6082" s="8"/>
    </row>
    <row r="6083" spans="1:8" x14ac:dyDescent="0.25">
      <c r="A6083" s="13">
        <v>3.1024989939414449</v>
      </c>
      <c r="B6083" s="18">
        <v>2.6</v>
      </c>
      <c r="D6083" s="8"/>
      <c r="E6083" s="9"/>
      <c r="G6083" s="8"/>
      <c r="H6083" s="8"/>
    </row>
    <row r="6084" spans="1:8" x14ac:dyDescent="0.25">
      <c r="A6084" s="13">
        <v>3.1021075966907534</v>
      </c>
      <c r="B6084" s="18">
        <v>12</v>
      </c>
      <c r="D6084" s="8"/>
      <c r="E6084" s="9"/>
      <c r="G6084" s="8"/>
      <c r="H6084" s="8"/>
    </row>
    <row r="6085" spans="1:8" x14ac:dyDescent="0.25">
      <c r="A6085" s="13">
        <v>3.1021075966907534</v>
      </c>
      <c r="B6085" s="18">
        <v>8.1999999999999993</v>
      </c>
      <c r="D6085" s="8"/>
      <c r="E6085" s="9"/>
      <c r="G6085" s="8"/>
      <c r="H6085" s="8"/>
    </row>
    <row r="6086" spans="1:8" x14ac:dyDescent="0.25">
      <c r="A6086" s="13">
        <v>3.1019854081696683</v>
      </c>
      <c r="B6086" s="18">
        <v>7.5</v>
      </c>
      <c r="D6086" s="8"/>
      <c r="E6086" s="9"/>
      <c r="G6086" s="8"/>
      <c r="H6086" s="8"/>
    </row>
    <row r="6087" spans="1:8" x14ac:dyDescent="0.25">
      <c r="A6087" s="13">
        <v>3.1019571291099801</v>
      </c>
      <c r="B6087" s="18">
        <v>0</v>
      </c>
      <c r="D6087" s="8"/>
      <c r="E6087" s="9"/>
      <c r="G6087" s="8"/>
      <c r="H6087" s="8"/>
    </row>
    <row r="6088" spans="1:8" x14ac:dyDescent="0.25">
      <c r="A6088" s="13">
        <v>3.1019000056361024</v>
      </c>
      <c r="B6088" s="18">
        <v>8.5</v>
      </c>
      <c r="D6088" s="8"/>
      <c r="E6088" s="9"/>
      <c r="G6088" s="8"/>
      <c r="H6088" s="8"/>
    </row>
    <row r="6089" spans="1:8" x14ac:dyDescent="0.25">
      <c r="A6089" s="13">
        <v>3.1019000056361024</v>
      </c>
      <c r="B6089" s="18">
        <v>16.600000000000001</v>
      </c>
      <c r="D6089" s="8"/>
      <c r="E6089" s="9"/>
      <c r="G6089" s="8"/>
      <c r="H6089" s="8"/>
    </row>
    <row r="6090" spans="1:8" x14ac:dyDescent="0.25">
      <c r="A6090" s="13">
        <v>3.1008635174027308</v>
      </c>
      <c r="B6090" s="18">
        <v>2</v>
      </c>
      <c r="D6090" s="8"/>
      <c r="E6090" s="9"/>
      <c r="G6090" s="8"/>
      <c r="H6090" s="8"/>
    </row>
    <row r="6091" spans="1:8" x14ac:dyDescent="0.25">
      <c r="A6091" s="13">
        <v>3.1008635174027308</v>
      </c>
      <c r="B6091" s="18">
        <v>16.899999999999999</v>
      </c>
      <c r="D6091" s="8"/>
      <c r="E6091" s="9"/>
      <c r="G6091" s="8"/>
      <c r="H6091" s="8"/>
    </row>
    <row r="6092" spans="1:8" x14ac:dyDescent="0.25">
      <c r="A6092" s="13">
        <v>3.1006164825702998</v>
      </c>
      <c r="B6092" s="18">
        <v>17.899999999999999</v>
      </c>
      <c r="D6092" s="8"/>
      <c r="E6092" s="9"/>
      <c r="G6092" s="8"/>
      <c r="H6092" s="8"/>
    </row>
    <row r="6093" spans="1:8" x14ac:dyDescent="0.25">
      <c r="A6093" s="13">
        <v>3.0998942826304674</v>
      </c>
      <c r="B6093" s="18">
        <v>4.2</v>
      </c>
      <c r="D6093" s="8"/>
      <c r="E6093" s="9"/>
      <c r="G6093" s="8"/>
      <c r="H6093" s="8"/>
    </row>
    <row r="6094" spans="1:8" x14ac:dyDescent="0.25">
      <c r="A6094" s="13">
        <v>3.0998084633544201</v>
      </c>
      <c r="B6094" s="18">
        <v>9.8000000000000007</v>
      </c>
      <c r="D6094" s="8"/>
      <c r="E6094" s="9"/>
      <c r="G6094" s="8"/>
      <c r="H6094" s="8"/>
    </row>
    <row r="6095" spans="1:8" x14ac:dyDescent="0.25">
      <c r="A6095" s="13">
        <v>3.0996884689851174</v>
      </c>
      <c r="B6095" s="18">
        <v>2.35</v>
      </c>
      <c r="D6095" s="8"/>
      <c r="E6095" s="9"/>
      <c r="G6095" s="8"/>
      <c r="H6095" s="8"/>
    </row>
    <row r="6096" spans="1:8" x14ac:dyDescent="0.25">
      <c r="A6096" s="13">
        <v>3.0992280408640158</v>
      </c>
      <c r="B6096" s="18">
        <v>5.3</v>
      </c>
      <c r="D6096" s="8"/>
      <c r="E6096" s="9"/>
      <c r="G6096" s="8"/>
      <c r="H6096" s="8"/>
    </row>
    <row r="6097" spans="1:8" x14ac:dyDescent="0.25">
      <c r="A6097" s="13">
        <v>3.0986229582999298</v>
      </c>
      <c r="B6097" s="18">
        <v>3.6</v>
      </c>
      <c r="D6097" s="8"/>
      <c r="E6097" s="9"/>
      <c r="G6097" s="8"/>
      <c r="H6097" s="8"/>
    </row>
    <row r="6098" spans="1:8" x14ac:dyDescent="0.25">
      <c r="A6098" s="13">
        <v>3.0985334981413812</v>
      </c>
      <c r="B6098" s="18">
        <v>6.5</v>
      </c>
      <c r="D6098" s="8"/>
      <c r="E6098" s="9"/>
      <c r="G6098" s="8"/>
      <c r="H6098" s="8"/>
    </row>
    <row r="6099" spans="1:8" x14ac:dyDescent="0.25">
      <c r="A6099" s="13">
        <v>3.0979693782623223</v>
      </c>
      <c r="B6099" s="18">
        <v>7.5</v>
      </c>
      <c r="D6099" s="8"/>
      <c r="E6099" s="9"/>
      <c r="G6099" s="8"/>
      <c r="H6099" s="8"/>
    </row>
    <row r="6100" spans="1:8" x14ac:dyDescent="0.25">
      <c r="A6100" s="13">
        <v>3.0968704120593054</v>
      </c>
      <c r="B6100" s="18">
        <v>11.65</v>
      </c>
      <c r="D6100" s="8"/>
      <c r="E6100" s="9"/>
      <c r="G6100" s="8"/>
      <c r="H6100" s="8"/>
    </row>
    <row r="6101" spans="1:8" x14ac:dyDescent="0.25">
      <c r="A6101" s="13">
        <v>3.0963764725049217</v>
      </c>
      <c r="B6101" s="18">
        <v>9.5</v>
      </c>
      <c r="D6101" s="8"/>
      <c r="E6101" s="9"/>
      <c r="G6101" s="8"/>
      <c r="H6101" s="8"/>
    </row>
    <row r="6102" spans="1:8" x14ac:dyDescent="0.25">
      <c r="A6102" s="13">
        <v>3.0937718545734558</v>
      </c>
      <c r="B6102" s="18">
        <v>8.9</v>
      </c>
      <c r="D6102" s="8"/>
      <c r="E6102" s="9"/>
      <c r="G6102" s="8"/>
      <c r="H6102" s="8"/>
    </row>
    <row r="6103" spans="1:8" x14ac:dyDescent="0.25">
      <c r="A6103" s="13">
        <v>3.0937718545734558</v>
      </c>
      <c r="B6103" s="18">
        <v>18</v>
      </c>
      <c r="D6103" s="8"/>
      <c r="E6103" s="9"/>
      <c r="G6103" s="8"/>
      <c r="H6103" s="8"/>
    </row>
    <row r="6104" spans="1:8" x14ac:dyDescent="0.25">
      <c r="A6104" s="13">
        <v>3.0935038729785149</v>
      </c>
      <c r="B6104" s="18">
        <v>7.6</v>
      </c>
      <c r="D6104" s="8"/>
      <c r="E6104" s="9"/>
      <c r="G6104" s="8"/>
      <c r="H6104" s="8"/>
    </row>
    <row r="6105" spans="1:8" x14ac:dyDescent="0.25">
      <c r="A6105" s="13">
        <v>3.0932104433919316</v>
      </c>
      <c r="B6105" s="18">
        <v>5.2</v>
      </c>
      <c r="D6105" s="8"/>
      <c r="E6105" s="9"/>
      <c r="G6105" s="8"/>
      <c r="H6105" s="8"/>
    </row>
    <row r="6106" spans="1:8" x14ac:dyDescent="0.25">
      <c r="A6106" s="13">
        <v>3.0928586623793768</v>
      </c>
      <c r="B6106" s="18">
        <v>24</v>
      </c>
      <c r="D6106" s="8"/>
      <c r="E6106" s="9"/>
      <c r="G6106" s="8"/>
      <c r="H6106" s="8"/>
    </row>
    <row r="6107" spans="1:8" x14ac:dyDescent="0.25">
      <c r="A6107" s="13">
        <v>3.0918004831519386</v>
      </c>
      <c r="B6107" s="18">
        <v>5.4</v>
      </c>
      <c r="D6107" s="8"/>
      <c r="E6107" s="9"/>
      <c r="G6107" s="8"/>
      <c r="H6107" s="8"/>
    </row>
    <row r="6108" spans="1:8" x14ac:dyDescent="0.25">
      <c r="A6108" s="13">
        <v>3.0917642399607024</v>
      </c>
      <c r="B6108" s="18">
        <v>6.6</v>
      </c>
      <c r="D6108" s="8"/>
      <c r="E6108" s="9"/>
      <c r="G6108" s="8"/>
      <c r="H6108" s="8"/>
    </row>
    <row r="6109" spans="1:8" x14ac:dyDescent="0.25">
      <c r="A6109" s="13">
        <v>3.0917184661744028</v>
      </c>
      <c r="B6109" s="18">
        <v>2</v>
      </c>
      <c r="D6109" s="8"/>
      <c r="E6109" s="9"/>
      <c r="G6109" s="8"/>
      <c r="H6109" s="8"/>
    </row>
    <row r="6110" spans="1:8" x14ac:dyDescent="0.25">
      <c r="A6110" s="13">
        <v>3.0901691446373483</v>
      </c>
      <c r="B6110" s="18">
        <v>10.5</v>
      </c>
      <c r="D6110" s="8"/>
      <c r="E6110" s="9"/>
      <c r="G6110" s="8"/>
      <c r="H6110" s="8"/>
    </row>
    <row r="6111" spans="1:8" x14ac:dyDescent="0.25">
      <c r="A6111" s="13">
        <v>3.089472837773418</v>
      </c>
      <c r="B6111" s="18">
        <v>7</v>
      </c>
      <c r="D6111" s="8"/>
      <c r="E6111" s="9"/>
      <c r="G6111" s="8"/>
      <c r="H6111" s="8"/>
    </row>
    <row r="6112" spans="1:8" x14ac:dyDescent="0.25">
      <c r="A6112" s="13">
        <v>3.0885974433623722</v>
      </c>
      <c r="B6112" s="18">
        <v>0</v>
      </c>
      <c r="D6112" s="8"/>
      <c r="E6112" s="9"/>
      <c r="G6112" s="8"/>
      <c r="H6112" s="8"/>
    </row>
    <row r="6113" spans="1:8" x14ac:dyDescent="0.25">
      <c r="A6113" s="13">
        <v>3.0885974433623722</v>
      </c>
      <c r="B6113" s="18">
        <v>3.3</v>
      </c>
      <c r="D6113" s="8"/>
      <c r="E6113" s="9"/>
      <c r="G6113" s="8"/>
      <c r="H6113" s="8"/>
    </row>
    <row r="6114" spans="1:8" x14ac:dyDescent="0.25">
      <c r="A6114" s="13">
        <v>3.087760674158273</v>
      </c>
      <c r="B6114" s="18">
        <v>6.5</v>
      </c>
      <c r="D6114" s="8"/>
      <c r="E6114" s="9"/>
      <c r="G6114" s="8"/>
      <c r="H6114" s="8"/>
    </row>
    <row r="6115" spans="1:8" x14ac:dyDescent="0.25">
      <c r="A6115" s="13">
        <v>3.0876326907395808</v>
      </c>
      <c r="B6115" s="18">
        <v>12.9</v>
      </c>
      <c r="D6115" s="8"/>
      <c r="E6115" s="9"/>
      <c r="G6115" s="8"/>
      <c r="H6115" s="8"/>
    </row>
    <row r="6116" spans="1:8" x14ac:dyDescent="0.25">
      <c r="A6116" s="13">
        <v>3.0873541420004664</v>
      </c>
      <c r="B6116" s="18">
        <v>13</v>
      </c>
      <c r="D6116" s="8"/>
      <c r="E6116" s="9"/>
      <c r="G6116" s="8"/>
      <c r="H6116" s="8"/>
    </row>
    <row r="6117" spans="1:8" x14ac:dyDescent="0.25">
      <c r="A6117" s="13">
        <v>3.0873541420004664</v>
      </c>
      <c r="B6117" s="18">
        <v>7.5</v>
      </c>
      <c r="D6117" s="8"/>
      <c r="E6117" s="9"/>
      <c r="G6117" s="8"/>
      <c r="H6117" s="8"/>
    </row>
    <row r="6118" spans="1:8" x14ac:dyDescent="0.25">
      <c r="A6118" s="13">
        <v>3.0869619668236568</v>
      </c>
      <c r="B6118" s="18">
        <v>6</v>
      </c>
      <c r="D6118" s="8"/>
      <c r="E6118" s="9"/>
      <c r="G6118" s="8"/>
      <c r="H6118" s="8"/>
    </row>
    <row r="6119" spans="1:8" x14ac:dyDescent="0.25">
      <c r="A6119" s="13">
        <v>3.0866503913412453</v>
      </c>
      <c r="B6119" s="18">
        <v>23</v>
      </c>
      <c r="D6119" s="8"/>
      <c r="E6119" s="9"/>
      <c r="G6119" s="8"/>
      <c r="H6119" s="8"/>
    </row>
    <row r="6120" spans="1:8" x14ac:dyDescent="0.25">
      <c r="A6120" s="13">
        <v>3.0861442285543004</v>
      </c>
      <c r="B6120" s="18">
        <v>5.7</v>
      </c>
      <c r="D6120" s="8"/>
      <c r="E6120" s="9"/>
      <c r="G6120" s="8"/>
      <c r="H6120" s="8"/>
    </row>
    <row r="6121" spans="1:8" x14ac:dyDescent="0.25">
      <c r="A6121" s="13">
        <v>3.0859466406820255</v>
      </c>
      <c r="B6121" s="18">
        <v>6</v>
      </c>
      <c r="D6121" s="8"/>
      <c r="E6121" s="9"/>
      <c r="G6121" s="8"/>
      <c r="H6121" s="8"/>
    </row>
    <row r="6122" spans="1:8" x14ac:dyDescent="0.25">
      <c r="A6122" s="13">
        <v>3.0845087520155854</v>
      </c>
      <c r="B6122" s="18">
        <v>6</v>
      </c>
      <c r="D6122" s="8"/>
      <c r="E6122" s="9"/>
      <c r="G6122" s="8"/>
      <c r="H6122" s="8"/>
    </row>
    <row r="6123" spans="1:8" x14ac:dyDescent="0.25">
      <c r="A6123" s="13">
        <v>3.0843941666635524</v>
      </c>
      <c r="B6123" s="18">
        <v>8</v>
      </c>
      <c r="D6123" s="8"/>
      <c r="E6123" s="9"/>
      <c r="G6123" s="8"/>
      <c r="H6123" s="8"/>
    </row>
    <row r="6124" spans="1:8" x14ac:dyDescent="0.25">
      <c r="A6124" s="13">
        <v>3.0830087940278497</v>
      </c>
      <c r="B6124" s="18">
        <v>11.8</v>
      </c>
      <c r="D6124" s="8"/>
      <c r="E6124" s="9"/>
      <c r="G6124" s="8"/>
      <c r="H6124" s="8"/>
    </row>
    <row r="6125" spans="1:8" x14ac:dyDescent="0.25">
      <c r="A6125" s="13">
        <v>3.0823052320027404</v>
      </c>
      <c r="B6125" s="18">
        <v>11</v>
      </c>
      <c r="D6125" s="8"/>
      <c r="E6125" s="9"/>
      <c r="G6125" s="8"/>
      <c r="H6125" s="8"/>
    </row>
    <row r="6126" spans="1:8" x14ac:dyDescent="0.25">
      <c r="A6126" s="13">
        <v>3.0822213350908596</v>
      </c>
      <c r="B6126" s="18">
        <v>0</v>
      </c>
      <c r="D6126" s="8"/>
      <c r="E6126" s="9"/>
      <c r="G6126" s="8"/>
      <c r="H6126" s="8"/>
    </row>
    <row r="6127" spans="1:8" x14ac:dyDescent="0.25">
      <c r="A6127" s="13">
        <v>3.0816466680728349</v>
      </c>
      <c r="B6127" s="18">
        <v>0</v>
      </c>
      <c r="D6127" s="8"/>
      <c r="E6127" s="9"/>
      <c r="G6127" s="8"/>
      <c r="H6127" s="8"/>
    </row>
    <row r="6128" spans="1:8" x14ac:dyDescent="0.25">
      <c r="A6128" s="13">
        <v>3.0816466680728349</v>
      </c>
      <c r="B6128" s="18">
        <v>5.8</v>
      </c>
      <c r="D6128" s="8"/>
      <c r="E6128" s="9"/>
      <c r="G6128" s="8"/>
      <c r="H6128" s="8"/>
    </row>
    <row r="6129" spans="1:8" x14ac:dyDescent="0.25">
      <c r="A6129" s="13">
        <v>3.0816016699776321</v>
      </c>
      <c r="B6129" s="18">
        <v>14.6</v>
      </c>
      <c r="D6129" s="8"/>
      <c r="E6129" s="9"/>
      <c r="G6129" s="8"/>
      <c r="H6129" s="8"/>
    </row>
    <row r="6130" spans="1:8" x14ac:dyDescent="0.25">
      <c r="A6130" s="13">
        <v>3.0815933909991116</v>
      </c>
      <c r="B6130" s="18">
        <v>5</v>
      </c>
      <c r="D6130" s="8"/>
      <c r="E6130" s="9"/>
      <c r="G6130" s="8"/>
      <c r="H6130" s="8"/>
    </row>
    <row r="6131" spans="1:8" x14ac:dyDescent="0.25">
      <c r="A6131" s="13">
        <v>3.0808981079525228</v>
      </c>
      <c r="B6131" s="18">
        <v>24</v>
      </c>
      <c r="D6131" s="8"/>
      <c r="E6131" s="9"/>
      <c r="G6131" s="8"/>
      <c r="H6131" s="8"/>
    </row>
    <row r="6132" spans="1:8" x14ac:dyDescent="0.25">
      <c r="A6132" s="13">
        <v>3.0805214609062999</v>
      </c>
      <c r="B6132" s="18">
        <v>6</v>
      </c>
      <c r="D6132" s="8"/>
      <c r="E6132" s="9"/>
      <c r="G6132" s="8"/>
      <c r="H6132" s="8"/>
    </row>
    <row r="6133" spans="1:8" x14ac:dyDescent="0.25">
      <c r="A6133" s="13">
        <v>3.0805214609062999</v>
      </c>
      <c r="B6133" s="18">
        <v>3</v>
      </c>
      <c r="D6133" s="8"/>
      <c r="E6133" s="9"/>
      <c r="G6133" s="8"/>
      <c r="H6133" s="8"/>
    </row>
    <row r="6134" spans="1:8" x14ac:dyDescent="0.25">
      <c r="A6134" s="13">
        <v>3.0804704715543818</v>
      </c>
      <c r="B6134" s="18">
        <v>8.5</v>
      </c>
      <c r="D6134" s="8"/>
      <c r="E6134" s="9"/>
      <c r="G6134" s="8"/>
      <c r="H6134" s="8"/>
    </row>
    <row r="6135" spans="1:8" x14ac:dyDescent="0.25">
      <c r="A6135" s="13">
        <v>3.0804200606687995</v>
      </c>
      <c r="B6135" s="18">
        <v>0</v>
      </c>
      <c r="D6135" s="8"/>
      <c r="E6135" s="9"/>
      <c r="G6135" s="8"/>
      <c r="H6135" s="8"/>
    </row>
    <row r="6136" spans="1:8" x14ac:dyDescent="0.25">
      <c r="A6136" s="13">
        <v>3.0796691372092959</v>
      </c>
      <c r="B6136" s="18">
        <v>8.5</v>
      </c>
      <c r="D6136" s="8"/>
      <c r="E6136" s="9"/>
      <c r="G6136" s="8"/>
      <c r="H6136" s="8"/>
    </row>
    <row r="6137" spans="1:8" x14ac:dyDescent="0.25">
      <c r="A6137" s="13">
        <v>3.0796691372092959</v>
      </c>
      <c r="B6137" s="18">
        <v>16</v>
      </c>
      <c r="D6137" s="8"/>
      <c r="E6137" s="9"/>
      <c r="G6137" s="8"/>
      <c r="H6137" s="8"/>
    </row>
    <row r="6138" spans="1:8" x14ac:dyDescent="0.25">
      <c r="A6138" s="13">
        <v>3.0796691372092959</v>
      </c>
      <c r="B6138" s="18">
        <v>2</v>
      </c>
      <c r="D6138" s="8"/>
      <c r="E6138" s="9"/>
      <c r="G6138" s="8"/>
      <c r="H6138" s="8"/>
    </row>
    <row r="6139" spans="1:8" x14ac:dyDescent="0.25">
      <c r="A6139" s="13">
        <v>3.0793101461084831</v>
      </c>
      <c r="B6139" s="18">
        <v>5.7</v>
      </c>
      <c r="D6139" s="8"/>
      <c r="E6139" s="9"/>
      <c r="G6139" s="8"/>
      <c r="H6139" s="8"/>
    </row>
    <row r="6140" spans="1:8" x14ac:dyDescent="0.25">
      <c r="A6140" s="13">
        <v>3.079172327419772</v>
      </c>
      <c r="B6140" s="18">
        <v>8.6</v>
      </c>
      <c r="D6140" s="8"/>
      <c r="E6140" s="9"/>
      <c r="G6140" s="8"/>
      <c r="H6140" s="8"/>
    </row>
    <row r="6141" spans="1:8" x14ac:dyDescent="0.25">
      <c r="A6141" s="13">
        <v>3.0783218057988213</v>
      </c>
      <c r="B6141" s="18">
        <v>9.1</v>
      </c>
      <c r="D6141" s="8"/>
      <c r="E6141" s="9"/>
      <c r="G6141" s="8"/>
      <c r="H6141" s="8"/>
    </row>
    <row r="6142" spans="1:8" x14ac:dyDescent="0.25">
      <c r="A6142" s="13">
        <v>3.0780292101807145</v>
      </c>
      <c r="B6142" s="18">
        <v>17.3</v>
      </c>
      <c r="D6142" s="8"/>
      <c r="E6142" s="9"/>
      <c r="G6142" s="8"/>
      <c r="H6142" s="8"/>
    </row>
    <row r="6143" spans="1:8" x14ac:dyDescent="0.25">
      <c r="A6143" s="13">
        <v>3.0776611516741097</v>
      </c>
      <c r="B6143" s="18">
        <v>13.2</v>
      </c>
      <c r="D6143" s="8"/>
      <c r="E6143" s="9"/>
      <c r="G6143" s="8"/>
      <c r="H6143" s="8"/>
    </row>
    <row r="6144" spans="1:8" x14ac:dyDescent="0.25">
      <c r="A6144" s="13">
        <v>3.0775016327713787</v>
      </c>
      <c r="B6144" s="18">
        <v>8.1999999999999993</v>
      </c>
      <c r="D6144" s="8"/>
      <c r="E6144" s="9"/>
      <c r="G6144" s="8"/>
      <c r="H6144" s="8"/>
    </row>
    <row r="6145" spans="1:8" x14ac:dyDescent="0.25">
      <c r="A6145" s="13">
        <v>3.0772285278390563</v>
      </c>
      <c r="B6145" s="18">
        <v>11.5</v>
      </c>
      <c r="D6145" s="8"/>
      <c r="E6145" s="9"/>
      <c r="G6145" s="8"/>
      <c r="H6145" s="8"/>
    </row>
    <row r="6146" spans="1:8" x14ac:dyDescent="0.25">
      <c r="A6146" s="13">
        <v>3.0768893619617814</v>
      </c>
      <c r="B6146" s="18">
        <v>14</v>
      </c>
      <c r="D6146" s="8"/>
      <c r="E6146" s="9"/>
      <c r="G6146" s="8"/>
      <c r="H6146" s="8"/>
    </row>
    <row r="6147" spans="1:8" x14ac:dyDescent="0.25">
      <c r="A6147" s="13">
        <v>3.0764012370212557</v>
      </c>
      <c r="B6147" s="18">
        <v>7</v>
      </c>
      <c r="D6147" s="8"/>
      <c r="E6147" s="9"/>
      <c r="G6147" s="8"/>
      <c r="H6147" s="8"/>
    </row>
    <row r="6148" spans="1:8" x14ac:dyDescent="0.25">
      <c r="A6148" s="13">
        <v>3.0763989571261066</v>
      </c>
      <c r="B6148" s="18">
        <v>8.5</v>
      </c>
      <c r="D6148" s="8"/>
      <c r="E6148" s="9"/>
      <c r="G6148" s="8"/>
      <c r="H6148" s="8"/>
    </row>
    <row r="6149" spans="1:8" x14ac:dyDescent="0.25">
      <c r="A6149" s="13">
        <v>3.0763313693220127</v>
      </c>
      <c r="B6149" s="18">
        <v>3.4</v>
      </c>
      <c r="D6149" s="8"/>
      <c r="E6149" s="9"/>
      <c r="G6149" s="8"/>
      <c r="H6149" s="8"/>
    </row>
    <row r="6150" spans="1:8" x14ac:dyDescent="0.25">
      <c r="A6150" s="13">
        <v>3.0763313693220127</v>
      </c>
      <c r="B6150" s="18">
        <v>2</v>
      </c>
      <c r="D6150" s="8"/>
      <c r="E6150" s="9"/>
      <c r="G6150" s="8"/>
      <c r="H6150" s="8"/>
    </row>
    <row r="6151" spans="1:8" x14ac:dyDescent="0.25">
      <c r="A6151" s="13">
        <v>3.0763313693220127</v>
      </c>
      <c r="B6151" s="18">
        <v>18.2</v>
      </c>
      <c r="D6151" s="8"/>
      <c r="E6151" s="9"/>
      <c r="G6151" s="8"/>
      <c r="H6151" s="8"/>
    </row>
    <row r="6152" spans="1:8" x14ac:dyDescent="0.25">
      <c r="A6152" s="13">
        <v>3.0760941314529382</v>
      </c>
      <c r="B6152" s="18">
        <v>5</v>
      </c>
      <c r="D6152" s="8"/>
      <c r="E6152" s="9"/>
      <c r="G6152" s="8"/>
      <c r="H6152" s="8"/>
    </row>
    <row r="6153" spans="1:8" x14ac:dyDescent="0.25">
      <c r="A6153" s="13">
        <v>3.0759731737767591</v>
      </c>
      <c r="B6153" s="18">
        <v>24</v>
      </c>
      <c r="D6153" s="8"/>
      <c r="E6153" s="9"/>
      <c r="G6153" s="8"/>
      <c r="H6153" s="8"/>
    </row>
    <row r="6154" spans="1:8" x14ac:dyDescent="0.25">
      <c r="A6154" s="13">
        <v>3.0759731737767591</v>
      </c>
      <c r="B6154" s="18">
        <v>7.6</v>
      </c>
      <c r="D6154" s="8"/>
      <c r="E6154" s="9"/>
      <c r="G6154" s="8"/>
      <c r="H6154" s="8"/>
    </row>
    <row r="6155" spans="1:8" x14ac:dyDescent="0.25">
      <c r="A6155" s="13">
        <v>3.0759731737767591</v>
      </c>
      <c r="B6155" s="18">
        <v>6</v>
      </c>
      <c r="D6155" s="8"/>
      <c r="E6155" s="9"/>
      <c r="G6155" s="8"/>
      <c r="H6155" s="8"/>
    </row>
    <row r="6156" spans="1:8" x14ac:dyDescent="0.25">
      <c r="A6156" s="13">
        <v>3.0756711598805127</v>
      </c>
      <c r="B6156" s="18">
        <v>8.1999999999999993</v>
      </c>
      <c r="D6156" s="8"/>
      <c r="E6156" s="9"/>
      <c r="G6156" s="8"/>
      <c r="H6156" s="8"/>
    </row>
    <row r="6157" spans="1:8" x14ac:dyDescent="0.25">
      <c r="A6157" s="13">
        <v>3.0755136310526554</v>
      </c>
      <c r="B6157" s="18">
        <v>2</v>
      </c>
      <c r="D6157" s="8"/>
      <c r="E6157" s="9"/>
      <c r="G6157" s="8"/>
      <c r="H6157" s="8"/>
    </row>
    <row r="6158" spans="1:8" x14ac:dyDescent="0.25">
      <c r="A6158" s="13">
        <v>3.0733260823114823</v>
      </c>
      <c r="B6158" s="18">
        <v>1</v>
      </c>
      <c r="D6158" s="8"/>
      <c r="E6158" s="9"/>
      <c r="G6158" s="8"/>
      <c r="H6158" s="8"/>
    </row>
    <row r="6159" spans="1:8" x14ac:dyDescent="0.25">
      <c r="A6159" s="13">
        <v>3.0733082523691815</v>
      </c>
      <c r="B6159" s="18">
        <v>9</v>
      </c>
      <c r="D6159" s="8"/>
      <c r="E6159" s="9"/>
      <c r="G6159" s="8"/>
      <c r="H6159" s="8"/>
    </row>
    <row r="6160" spans="1:8" x14ac:dyDescent="0.25">
      <c r="A6160" s="13">
        <v>3.0733082523691815</v>
      </c>
      <c r="B6160" s="18">
        <v>12.7</v>
      </c>
      <c r="D6160" s="8"/>
      <c r="E6160" s="9"/>
      <c r="G6160" s="8"/>
      <c r="H6160" s="8"/>
    </row>
    <row r="6161" spans="1:8" x14ac:dyDescent="0.25">
      <c r="A6161" s="13">
        <v>3.0733082523691815</v>
      </c>
      <c r="B6161" s="18">
        <v>4.9000000000000004</v>
      </c>
      <c r="D6161" s="8"/>
      <c r="E6161" s="9"/>
      <c r="G6161" s="8"/>
      <c r="H6161" s="8"/>
    </row>
    <row r="6162" spans="1:8" x14ac:dyDescent="0.25">
      <c r="A6162" s="13">
        <v>3.0732379705829245</v>
      </c>
      <c r="B6162" s="18">
        <v>14.5</v>
      </c>
      <c r="D6162" s="8"/>
      <c r="E6162" s="9"/>
      <c r="G6162" s="8"/>
      <c r="H6162" s="8"/>
    </row>
    <row r="6163" spans="1:8" x14ac:dyDescent="0.25">
      <c r="A6163" s="13">
        <v>3.073060416244584</v>
      </c>
      <c r="B6163" s="18">
        <v>9</v>
      </c>
      <c r="D6163" s="8"/>
      <c r="E6163" s="9"/>
      <c r="G6163" s="8"/>
      <c r="H6163" s="8"/>
    </row>
    <row r="6164" spans="1:8" x14ac:dyDescent="0.25">
      <c r="A6164" s="13">
        <v>3.0727599708981366</v>
      </c>
      <c r="B6164" s="18">
        <v>2</v>
      </c>
      <c r="D6164" s="8"/>
      <c r="E6164" s="9"/>
      <c r="G6164" s="8"/>
      <c r="H6164" s="8"/>
    </row>
    <row r="6165" spans="1:8" x14ac:dyDescent="0.25">
      <c r="A6165" s="13">
        <v>3.0727599708981366</v>
      </c>
      <c r="B6165" s="18">
        <v>1</v>
      </c>
      <c r="D6165" s="8"/>
      <c r="E6165" s="9"/>
      <c r="G6165" s="8"/>
      <c r="H6165" s="8"/>
    </row>
    <row r="6166" spans="1:8" x14ac:dyDescent="0.25">
      <c r="A6166" s="13">
        <v>3.0725920304506613</v>
      </c>
      <c r="B6166" s="18">
        <v>11.7</v>
      </c>
      <c r="D6166" s="8"/>
      <c r="E6166" s="9"/>
      <c r="G6166" s="8"/>
      <c r="H6166" s="8"/>
    </row>
    <row r="6167" spans="1:8" x14ac:dyDescent="0.25">
      <c r="A6167" s="13">
        <v>3.0722426779752268</v>
      </c>
      <c r="B6167" s="18">
        <v>4.5999999999999996</v>
      </c>
      <c r="D6167" s="8"/>
      <c r="E6167" s="9"/>
      <c r="G6167" s="8"/>
      <c r="H6167" s="8"/>
    </row>
    <row r="6168" spans="1:8" x14ac:dyDescent="0.25">
      <c r="A6168" s="13">
        <v>3.0722426779752268</v>
      </c>
      <c r="B6168" s="18">
        <v>4.5</v>
      </c>
      <c r="D6168" s="8"/>
      <c r="E6168" s="9"/>
      <c r="G6168" s="8"/>
      <c r="H6168" s="8"/>
    </row>
    <row r="6169" spans="1:8" x14ac:dyDescent="0.25">
      <c r="A6169" s="13">
        <v>3.0714249397058699</v>
      </c>
      <c r="B6169" s="18">
        <v>5.5</v>
      </c>
      <c r="D6169" s="8"/>
      <c r="E6169" s="9"/>
      <c r="G6169" s="8"/>
      <c r="H6169" s="8"/>
    </row>
    <row r="6170" spans="1:8" x14ac:dyDescent="0.25">
      <c r="A6170" s="13">
        <v>3.0714249397058699</v>
      </c>
      <c r="B6170" s="18">
        <v>5.5</v>
      </c>
      <c r="D6170" s="8"/>
      <c r="E6170" s="9"/>
      <c r="G6170" s="8"/>
      <c r="H6170" s="8"/>
    </row>
    <row r="6171" spans="1:8" x14ac:dyDescent="0.25">
      <c r="A6171" s="13">
        <v>3.0713043764069492</v>
      </c>
      <c r="B6171" s="18">
        <v>1</v>
      </c>
      <c r="D6171" s="8"/>
      <c r="E6171" s="9"/>
      <c r="G6171" s="8"/>
      <c r="H6171" s="8"/>
    </row>
    <row r="6172" spans="1:8" x14ac:dyDescent="0.25">
      <c r="A6172" s="13">
        <v>3.0710482396009957</v>
      </c>
      <c r="B6172" s="18">
        <v>10.5</v>
      </c>
      <c r="D6172" s="8"/>
      <c r="E6172" s="9"/>
      <c r="G6172" s="8"/>
      <c r="H6172" s="8"/>
    </row>
    <row r="6173" spans="1:8" x14ac:dyDescent="0.25">
      <c r="A6173" s="13">
        <v>3.0710482396009957</v>
      </c>
      <c r="B6173" s="18">
        <v>10.7</v>
      </c>
      <c r="D6173" s="8"/>
      <c r="E6173" s="9"/>
      <c r="G6173" s="8"/>
      <c r="H6173" s="8"/>
    </row>
    <row r="6174" spans="1:8" x14ac:dyDescent="0.25">
      <c r="A6174" s="13">
        <v>3.0709281366846675</v>
      </c>
      <c r="B6174" s="18">
        <v>2</v>
      </c>
      <c r="D6174" s="8"/>
      <c r="E6174" s="9"/>
      <c r="G6174" s="8"/>
      <c r="H6174" s="8"/>
    </row>
    <row r="6175" spans="1:8" x14ac:dyDescent="0.25">
      <c r="A6175" s="13">
        <v>3.0706812330989726</v>
      </c>
      <c r="B6175" s="18">
        <v>2</v>
      </c>
      <c r="D6175" s="8"/>
      <c r="E6175" s="9"/>
      <c r="G6175" s="8"/>
      <c r="H6175" s="8"/>
    </row>
    <row r="6176" spans="1:8" x14ac:dyDescent="0.25">
      <c r="A6176" s="13">
        <v>3.070500119384187</v>
      </c>
      <c r="B6176" s="18">
        <v>8.8000000000000007</v>
      </c>
      <c r="D6176" s="8"/>
      <c r="E6176" s="9"/>
      <c r="G6176" s="8"/>
      <c r="H6176" s="8"/>
    </row>
    <row r="6177" spans="1:8" x14ac:dyDescent="0.25">
      <c r="A6177" s="13">
        <v>3.0698654366451743</v>
      </c>
      <c r="B6177" s="18">
        <v>6.4</v>
      </c>
      <c r="D6177" s="8"/>
      <c r="E6177" s="9"/>
      <c r="G6177" s="8"/>
      <c r="H6177" s="8"/>
    </row>
    <row r="6178" spans="1:8" x14ac:dyDescent="0.25">
      <c r="A6178" s="13">
        <v>3.0697603755199534</v>
      </c>
      <c r="B6178" s="18">
        <v>9.6999999999999993</v>
      </c>
      <c r="D6178" s="8"/>
      <c r="E6178" s="9"/>
      <c r="G6178" s="8"/>
      <c r="H6178" s="8"/>
    </row>
    <row r="6179" spans="1:8" x14ac:dyDescent="0.25">
      <c r="A6179" s="13">
        <v>3.0692262787122875</v>
      </c>
      <c r="B6179" s="18">
        <v>10.7</v>
      </c>
      <c r="D6179" s="8"/>
      <c r="E6179" s="9"/>
      <c r="G6179" s="8"/>
      <c r="H6179" s="8"/>
    </row>
    <row r="6180" spans="1:8" x14ac:dyDescent="0.25">
      <c r="A6180" s="13">
        <v>3.0691209846701666</v>
      </c>
      <c r="B6180" s="18">
        <v>12.9</v>
      </c>
      <c r="D6180" s="8"/>
      <c r="E6180" s="9"/>
      <c r="G6180" s="8"/>
      <c r="H6180" s="8"/>
    </row>
    <row r="6181" spans="1:8" x14ac:dyDescent="0.25">
      <c r="A6181" s="13">
        <v>3.0682339915005596</v>
      </c>
      <c r="B6181" s="18">
        <v>18</v>
      </c>
      <c r="D6181" s="8"/>
      <c r="E6181" s="9"/>
      <c r="G6181" s="8"/>
      <c r="H6181" s="8"/>
    </row>
    <row r="6182" spans="1:8" x14ac:dyDescent="0.25">
      <c r="A6182" s="13">
        <v>3.0672511164947425</v>
      </c>
      <c r="B6182" s="18">
        <v>12.5</v>
      </c>
      <c r="D6182" s="8"/>
      <c r="E6182" s="9"/>
      <c r="G6182" s="8"/>
      <c r="H6182" s="8"/>
    </row>
    <row r="6183" spans="1:8" x14ac:dyDescent="0.25">
      <c r="A6183" s="13">
        <v>3.0664659680767516</v>
      </c>
      <c r="B6183" s="18">
        <v>5.5</v>
      </c>
      <c r="D6183" s="8"/>
      <c r="E6183" s="9"/>
      <c r="G6183" s="8"/>
      <c r="H6183" s="8"/>
    </row>
    <row r="6184" spans="1:8" x14ac:dyDescent="0.25">
      <c r="A6184" s="13">
        <v>3.0663933425860801</v>
      </c>
      <c r="B6184" s="18">
        <v>7.9</v>
      </c>
      <c r="D6184" s="8"/>
      <c r="E6184" s="9"/>
      <c r="G6184" s="8"/>
      <c r="H6184" s="8"/>
    </row>
    <row r="6185" spans="1:8" x14ac:dyDescent="0.25">
      <c r="A6185" s="13">
        <v>3.0663163699389178</v>
      </c>
      <c r="B6185" s="18">
        <v>14</v>
      </c>
      <c r="D6185" s="8"/>
      <c r="E6185" s="9"/>
      <c r="G6185" s="8"/>
      <c r="H6185" s="8"/>
    </row>
    <row r="6186" spans="1:8" x14ac:dyDescent="0.25">
      <c r="A6186" s="13">
        <v>3.066146033183982</v>
      </c>
      <c r="B6186" s="18">
        <v>12</v>
      </c>
      <c r="D6186" s="8"/>
      <c r="E6186" s="9"/>
      <c r="G6186" s="8"/>
      <c r="H6186" s="8"/>
    </row>
    <row r="6187" spans="1:8" x14ac:dyDescent="0.25">
      <c r="A6187" s="13">
        <v>3.066146033183982</v>
      </c>
      <c r="B6187" s="18">
        <v>1</v>
      </c>
      <c r="D6187" s="8"/>
      <c r="E6187" s="9"/>
      <c r="G6187" s="8"/>
      <c r="H6187" s="8"/>
    </row>
    <row r="6188" spans="1:8" x14ac:dyDescent="0.25">
      <c r="A6188" s="13">
        <v>3.066146033183982</v>
      </c>
      <c r="B6188" s="18">
        <v>10.5</v>
      </c>
      <c r="D6188" s="8"/>
      <c r="E6188" s="9"/>
      <c r="G6188" s="8"/>
      <c r="H6188" s="8"/>
    </row>
    <row r="6189" spans="1:8" x14ac:dyDescent="0.25">
      <c r="A6189" s="13">
        <v>3.065024416986712</v>
      </c>
      <c r="B6189" s="18">
        <v>8</v>
      </c>
      <c r="D6189" s="8"/>
      <c r="E6189" s="9"/>
      <c r="G6189" s="8"/>
      <c r="H6189" s="8"/>
    </row>
    <row r="6190" spans="1:8" x14ac:dyDescent="0.25">
      <c r="A6190" s="13">
        <v>3.0648830335510109</v>
      </c>
      <c r="B6190" s="18">
        <v>10</v>
      </c>
      <c r="D6190" s="8"/>
      <c r="E6190" s="9"/>
      <c r="G6190" s="8"/>
      <c r="H6190" s="8"/>
    </row>
    <row r="6191" spans="1:8" x14ac:dyDescent="0.25">
      <c r="A6191" s="13">
        <v>3.0647161813750148</v>
      </c>
      <c r="B6191" s="18">
        <v>19.2</v>
      </c>
      <c r="D6191" s="8"/>
      <c r="E6191" s="9"/>
      <c r="G6191" s="8"/>
      <c r="H6191" s="8"/>
    </row>
    <row r="6192" spans="1:8" x14ac:dyDescent="0.25">
      <c r="A6192" s="13">
        <v>3.0641951216952243</v>
      </c>
      <c r="B6192" s="18">
        <v>2</v>
      </c>
      <c r="D6192" s="8"/>
      <c r="E6192" s="9"/>
      <c r="G6192" s="8"/>
      <c r="H6192" s="8"/>
    </row>
    <row r="6193" spans="1:8" x14ac:dyDescent="0.25">
      <c r="A6193" s="13">
        <v>3.0640652952816545</v>
      </c>
      <c r="B6193" s="18">
        <v>3.3</v>
      </c>
      <c r="D6193" s="8"/>
      <c r="E6193" s="9"/>
      <c r="G6193" s="8"/>
      <c r="H6193" s="8"/>
    </row>
    <row r="6194" spans="1:8" x14ac:dyDescent="0.25">
      <c r="A6194" s="13">
        <v>3.0640652952816545</v>
      </c>
      <c r="B6194" s="18">
        <v>3.3</v>
      </c>
      <c r="D6194" s="8"/>
      <c r="E6194" s="9"/>
      <c r="G6194" s="8"/>
      <c r="H6194" s="8"/>
    </row>
    <row r="6195" spans="1:8" x14ac:dyDescent="0.25">
      <c r="A6195" s="13">
        <v>3.0640652952816545</v>
      </c>
      <c r="B6195" s="18">
        <v>12</v>
      </c>
      <c r="D6195" s="8"/>
      <c r="E6195" s="9"/>
      <c r="G6195" s="8"/>
      <c r="H6195" s="8"/>
    </row>
    <row r="6196" spans="1:8" x14ac:dyDescent="0.25">
      <c r="A6196" s="13">
        <v>3.0640652952816545</v>
      </c>
      <c r="B6196" s="18">
        <v>8.8000000000000007</v>
      </c>
      <c r="D6196" s="8"/>
      <c r="E6196" s="9"/>
      <c r="G6196" s="8"/>
      <c r="H6196" s="8"/>
    </row>
    <row r="6197" spans="1:8" x14ac:dyDescent="0.25">
      <c r="A6197" s="13">
        <v>3.0636554913873431</v>
      </c>
      <c r="B6197" s="18">
        <v>9.3000000000000007</v>
      </c>
      <c r="D6197" s="8"/>
      <c r="E6197" s="9"/>
      <c r="G6197" s="8"/>
      <c r="H6197" s="8"/>
    </row>
    <row r="6198" spans="1:8" x14ac:dyDescent="0.25">
      <c r="A6198" s="13">
        <v>3.0636554913873431</v>
      </c>
      <c r="B6198" s="18">
        <v>4.0999999999999996</v>
      </c>
      <c r="D6198" s="8"/>
      <c r="E6198" s="9"/>
      <c r="G6198" s="8"/>
      <c r="H6198" s="8"/>
    </row>
    <row r="6199" spans="1:8" x14ac:dyDescent="0.25">
      <c r="A6199" s="13">
        <v>3.0634064611655476</v>
      </c>
      <c r="B6199" s="18">
        <v>1</v>
      </c>
      <c r="D6199" s="8"/>
      <c r="E6199" s="9"/>
      <c r="G6199" s="8"/>
      <c r="H6199" s="8"/>
    </row>
    <row r="6200" spans="1:8" x14ac:dyDescent="0.25">
      <c r="A6200" s="13">
        <v>3.0634064611655476</v>
      </c>
      <c r="B6200" s="18">
        <v>5</v>
      </c>
      <c r="D6200" s="8"/>
      <c r="E6200" s="9"/>
      <c r="G6200" s="8"/>
      <c r="H6200" s="8"/>
    </row>
    <row r="6201" spans="1:8" x14ac:dyDescent="0.25">
      <c r="A6201" s="13">
        <v>3.0633296362690938</v>
      </c>
      <c r="B6201" s="18">
        <v>11</v>
      </c>
      <c r="D6201" s="8"/>
      <c r="E6201" s="9"/>
      <c r="G6201" s="8"/>
      <c r="H6201" s="8"/>
    </row>
    <row r="6202" spans="1:8" x14ac:dyDescent="0.25">
      <c r="A6202" s="13">
        <v>3.0629710285876586</v>
      </c>
      <c r="B6202" s="18">
        <v>12.7</v>
      </c>
      <c r="D6202" s="8"/>
      <c r="E6202" s="9"/>
      <c r="G6202" s="8"/>
      <c r="H6202" s="8"/>
    </row>
    <row r="6203" spans="1:8" x14ac:dyDescent="0.25">
      <c r="A6203" s="13">
        <v>3.0625649235913821</v>
      </c>
      <c r="B6203" s="18">
        <v>26</v>
      </c>
      <c r="D6203" s="8"/>
      <c r="E6203" s="9"/>
      <c r="G6203" s="8"/>
      <c r="H6203" s="8"/>
    </row>
    <row r="6204" spans="1:8" x14ac:dyDescent="0.25">
      <c r="A6204" s="13">
        <v>3.0621752171983916</v>
      </c>
      <c r="B6204" s="18">
        <v>13.6</v>
      </c>
      <c r="D6204" s="8"/>
      <c r="E6204" s="9"/>
      <c r="G6204" s="8"/>
      <c r="H6204" s="8"/>
    </row>
    <row r="6205" spans="1:8" x14ac:dyDescent="0.25">
      <c r="A6205" s="13">
        <v>3.0620224761938779</v>
      </c>
      <c r="B6205" s="18">
        <v>11.3</v>
      </c>
      <c r="D6205" s="8"/>
      <c r="E6205" s="9"/>
      <c r="G6205" s="8"/>
      <c r="H6205" s="8"/>
    </row>
    <row r="6206" spans="1:8" x14ac:dyDescent="0.25">
      <c r="A6206" s="13">
        <v>3.0620224761938779</v>
      </c>
      <c r="B6206" s="18">
        <v>6.3</v>
      </c>
      <c r="D6206" s="8"/>
      <c r="E6206" s="9"/>
      <c r="G6206" s="8"/>
      <c r="H6206" s="8"/>
    </row>
    <row r="6207" spans="1:8" x14ac:dyDescent="0.25">
      <c r="A6207" s="13">
        <v>3.0620191182685272</v>
      </c>
      <c r="B6207" s="18">
        <v>6</v>
      </c>
      <c r="D6207" s="8"/>
      <c r="E6207" s="9"/>
      <c r="G6207" s="8"/>
      <c r="H6207" s="8"/>
    </row>
    <row r="6208" spans="1:8" x14ac:dyDescent="0.25">
      <c r="A6208" s="13">
        <v>3.0620191182685272</v>
      </c>
      <c r="B6208" s="18">
        <v>15</v>
      </c>
      <c r="D6208" s="8"/>
      <c r="E6208" s="9"/>
      <c r="G6208" s="8"/>
      <c r="H6208" s="8"/>
    </row>
    <row r="6209" spans="1:8" x14ac:dyDescent="0.25">
      <c r="A6209" s="13">
        <v>3.0619019332745783</v>
      </c>
      <c r="B6209" s="18">
        <v>6</v>
      </c>
      <c r="D6209" s="8"/>
      <c r="E6209" s="9"/>
      <c r="G6209" s="8"/>
      <c r="H6209" s="8"/>
    </row>
    <row r="6210" spans="1:8" x14ac:dyDescent="0.25">
      <c r="A6210" s="13">
        <v>3.0611152149686318</v>
      </c>
      <c r="B6210" s="18">
        <v>14</v>
      </c>
      <c r="D6210" s="8"/>
      <c r="E6210" s="9"/>
      <c r="G6210" s="8"/>
      <c r="H6210" s="8"/>
    </row>
    <row r="6211" spans="1:8" x14ac:dyDescent="0.25">
      <c r="A6211" s="13">
        <v>3.0608286142005037</v>
      </c>
      <c r="B6211" s="18">
        <v>17</v>
      </c>
      <c r="D6211" s="8"/>
      <c r="E6211" s="9"/>
      <c r="G6211" s="8"/>
      <c r="H6211" s="8"/>
    </row>
    <row r="6212" spans="1:8" x14ac:dyDescent="0.25">
      <c r="A6212" s="13">
        <v>3.060496552392177</v>
      </c>
      <c r="B6212" s="18">
        <v>0</v>
      </c>
      <c r="D6212" s="8"/>
      <c r="E6212" s="9"/>
      <c r="G6212" s="8"/>
      <c r="H6212" s="8"/>
    </row>
    <row r="6213" spans="1:8" x14ac:dyDescent="0.25">
      <c r="A6213" s="13">
        <v>3.060061736081054</v>
      </c>
      <c r="B6213" s="18">
        <v>10.3</v>
      </c>
      <c r="D6213" s="8"/>
      <c r="E6213" s="9"/>
      <c r="G6213" s="8"/>
      <c r="H6213" s="8"/>
    </row>
    <row r="6214" spans="1:8" x14ac:dyDescent="0.25">
      <c r="A6214" s="13">
        <v>3.0599766039348677</v>
      </c>
      <c r="B6214" s="18">
        <v>0</v>
      </c>
      <c r="D6214" s="8"/>
      <c r="E6214" s="9"/>
      <c r="G6214" s="8"/>
      <c r="H6214" s="8"/>
    </row>
    <row r="6215" spans="1:8" x14ac:dyDescent="0.25">
      <c r="A6215" s="13">
        <v>3.0597690751988349</v>
      </c>
      <c r="B6215" s="18">
        <v>0</v>
      </c>
      <c r="D6215" s="8"/>
      <c r="E6215" s="9"/>
      <c r="G6215" s="8"/>
      <c r="H6215" s="8"/>
    </row>
    <row r="6216" spans="1:8" x14ac:dyDescent="0.25">
      <c r="A6216" s="13">
        <v>3.0595487145892366</v>
      </c>
      <c r="B6216" s="18">
        <v>7</v>
      </c>
      <c r="D6216" s="8"/>
      <c r="E6216" s="9"/>
      <c r="G6216" s="8"/>
      <c r="H6216" s="8"/>
    </row>
    <row r="6217" spans="1:8" x14ac:dyDescent="0.25">
      <c r="A6217" s="13">
        <v>3.0591588656655104</v>
      </c>
      <c r="B6217" s="18">
        <v>5.9</v>
      </c>
      <c r="D6217" s="8"/>
      <c r="E6217" s="9"/>
      <c r="G6217" s="8"/>
      <c r="H6217" s="8"/>
    </row>
    <row r="6218" spans="1:8" x14ac:dyDescent="0.25">
      <c r="A6218" s="13">
        <v>3.0589838139987826</v>
      </c>
      <c r="B6218" s="18">
        <v>24</v>
      </c>
      <c r="D6218" s="8"/>
      <c r="E6218" s="9"/>
      <c r="G6218" s="8"/>
      <c r="H6218" s="8"/>
    </row>
    <row r="6219" spans="1:8" x14ac:dyDescent="0.25">
      <c r="A6219" s="13">
        <v>3.0583141208121498</v>
      </c>
      <c r="B6219" s="18">
        <v>13.5</v>
      </c>
      <c r="D6219" s="8"/>
      <c r="E6219" s="9"/>
      <c r="G6219" s="8"/>
      <c r="H6219" s="8"/>
    </row>
    <row r="6220" spans="1:8" x14ac:dyDescent="0.25">
      <c r="A6220" s="13">
        <v>3.058135408204727</v>
      </c>
      <c r="B6220" s="18">
        <v>12.3</v>
      </c>
      <c r="D6220" s="8"/>
      <c r="E6220" s="9"/>
      <c r="G6220" s="8"/>
      <c r="H6220" s="8"/>
    </row>
    <row r="6221" spans="1:8" x14ac:dyDescent="0.25">
      <c r="A6221" s="13">
        <v>3.0576805611239246</v>
      </c>
      <c r="B6221" s="18">
        <v>8.1</v>
      </c>
      <c r="D6221" s="8"/>
      <c r="E6221" s="9"/>
      <c r="G6221" s="8"/>
      <c r="H6221" s="8"/>
    </row>
    <row r="6222" spans="1:8" x14ac:dyDescent="0.25">
      <c r="A6222" s="13">
        <v>3.0576805611239246</v>
      </c>
      <c r="B6222" s="18">
        <v>9.9</v>
      </c>
      <c r="D6222" s="8"/>
      <c r="E6222" s="9"/>
      <c r="G6222" s="8"/>
      <c r="H6222" s="8"/>
    </row>
    <row r="6223" spans="1:8" x14ac:dyDescent="0.25">
      <c r="A6223" s="13">
        <v>3.0576805611239246</v>
      </c>
      <c r="B6223" s="18">
        <v>8.3000000000000007</v>
      </c>
      <c r="D6223" s="8"/>
      <c r="E6223" s="9"/>
      <c r="G6223" s="8"/>
      <c r="H6223" s="8"/>
    </row>
    <row r="6224" spans="1:8" x14ac:dyDescent="0.25">
      <c r="A6224" s="13">
        <v>3.056748431495067</v>
      </c>
      <c r="B6224" s="18">
        <v>4</v>
      </c>
      <c r="D6224" s="8"/>
      <c r="E6224" s="9"/>
      <c r="G6224" s="8"/>
      <c r="H6224" s="8"/>
    </row>
    <row r="6225" spans="1:8" x14ac:dyDescent="0.25">
      <c r="A6225" s="13">
        <v>3.0561264005908146</v>
      </c>
      <c r="B6225" s="18">
        <v>6.6</v>
      </c>
      <c r="D6225" s="8"/>
      <c r="E6225" s="9"/>
      <c r="G6225" s="8"/>
      <c r="H6225" s="8"/>
    </row>
    <row r="6226" spans="1:8" x14ac:dyDescent="0.25">
      <c r="A6226" s="13">
        <v>3.0561264005908146</v>
      </c>
      <c r="B6226" s="18">
        <v>8.1999999999999993</v>
      </c>
      <c r="D6226" s="8"/>
      <c r="E6226" s="9"/>
      <c r="G6226" s="8"/>
      <c r="H6226" s="8"/>
    </row>
    <row r="6227" spans="1:8" x14ac:dyDescent="0.25">
      <c r="A6227" s="13">
        <v>3.0558879125880809</v>
      </c>
      <c r="B6227" s="18">
        <v>11</v>
      </c>
      <c r="D6227" s="8"/>
      <c r="E6227" s="9"/>
      <c r="G6227" s="8"/>
      <c r="H6227" s="8"/>
    </row>
    <row r="6228" spans="1:8" x14ac:dyDescent="0.25">
      <c r="A6228" s="13">
        <v>3.0556853623355429</v>
      </c>
      <c r="B6228" s="18">
        <v>5</v>
      </c>
      <c r="D6228" s="8"/>
      <c r="E6228" s="9"/>
      <c r="G6228" s="8"/>
      <c r="H6228" s="8"/>
    </row>
    <row r="6229" spans="1:8" x14ac:dyDescent="0.25">
      <c r="A6229" s="13">
        <v>3.0556853623355429</v>
      </c>
      <c r="B6229" s="18">
        <v>13</v>
      </c>
      <c r="D6229" s="8"/>
      <c r="E6229" s="9"/>
      <c r="G6229" s="8"/>
      <c r="H6229" s="8"/>
    </row>
    <row r="6230" spans="1:8" x14ac:dyDescent="0.25">
      <c r="A6230" s="13">
        <v>3.0548663130234885</v>
      </c>
      <c r="B6230" s="18">
        <v>9</v>
      </c>
      <c r="D6230" s="8"/>
      <c r="E6230" s="9"/>
      <c r="G6230" s="8"/>
      <c r="H6230" s="8"/>
    </row>
    <row r="6231" spans="1:8" x14ac:dyDescent="0.25">
      <c r="A6231" s="13">
        <v>3.0548663130234885</v>
      </c>
      <c r="B6231" s="18">
        <v>11.5</v>
      </c>
      <c r="D6231" s="8"/>
      <c r="E6231" s="9"/>
      <c r="G6231" s="8"/>
      <c r="H6231" s="8"/>
    </row>
    <row r="6232" spans="1:8" x14ac:dyDescent="0.25">
      <c r="A6232" s="13">
        <v>3.0545650397582849</v>
      </c>
      <c r="B6232" s="18">
        <v>2</v>
      </c>
      <c r="D6232" s="8"/>
      <c r="E6232" s="9"/>
      <c r="G6232" s="8"/>
      <c r="H6232" s="8"/>
    </row>
    <row r="6233" spans="1:8" x14ac:dyDescent="0.25">
      <c r="A6233" s="13">
        <v>3.0541627509983784</v>
      </c>
      <c r="B6233" s="18">
        <v>9.5</v>
      </c>
      <c r="D6233" s="8"/>
      <c r="E6233" s="9"/>
      <c r="G6233" s="8"/>
      <c r="H6233" s="8"/>
    </row>
    <row r="6234" spans="1:8" x14ac:dyDescent="0.25">
      <c r="A6234" s="13">
        <v>3.0540955992110614</v>
      </c>
      <c r="B6234" s="18">
        <v>10</v>
      </c>
      <c r="D6234" s="8"/>
      <c r="E6234" s="9"/>
      <c r="G6234" s="8"/>
      <c r="H6234" s="8"/>
    </row>
    <row r="6235" spans="1:8" x14ac:dyDescent="0.25">
      <c r="A6235" s="13">
        <v>3.0535259357049731</v>
      </c>
      <c r="B6235" s="18">
        <v>7</v>
      </c>
      <c r="D6235" s="8"/>
      <c r="E6235" s="9"/>
      <c r="G6235" s="8"/>
      <c r="H6235" s="8"/>
    </row>
    <row r="6236" spans="1:8" x14ac:dyDescent="0.25">
      <c r="A6236" s="13">
        <v>3.0531074079607157</v>
      </c>
      <c r="B6236" s="18">
        <v>13.2</v>
      </c>
      <c r="D6236" s="8"/>
      <c r="E6236" s="9"/>
      <c r="G6236" s="8"/>
      <c r="H6236" s="8"/>
    </row>
    <row r="6237" spans="1:8" x14ac:dyDescent="0.25">
      <c r="A6237" s="13">
        <v>3.0528723556673643</v>
      </c>
      <c r="B6237" s="18">
        <v>9</v>
      </c>
      <c r="D6237" s="8"/>
      <c r="E6237" s="9"/>
      <c r="G6237" s="8"/>
      <c r="H6237" s="8"/>
    </row>
    <row r="6238" spans="1:8" x14ac:dyDescent="0.25">
      <c r="A6238" s="13">
        <v>3.0527040865923922</v>
      </c>
      <c r="B6238" s="18">
        <v>11</v>
      </c>
      <c r="D6238" s="8"/>
      <c r="E6238" s="9"/>
      <c r="G6238" s="8"/>
      <c r="H6238" s="8"/>
    </row>
    <row r="6239" spans="1:8" x14ac:dyDescent="0.25">
      <c r="A6239" s="13">
        <v>3.0527040865923922</v>
      </c>
      <c r="B6239" s="18">
        <v>8</v>
      </c>
      <c r="D6239" s="8"/>
      <c r="E6239" s="9"/>
      <c r="G6239" s="8"/>
      <c r="H6239" s="8"/>
    </row>
    <row r="6240" spans="1:8" x14ac:dyDescent="0.25">
      <c r="A6240" s="13">
        <v>3.052494303265409</v>
      </c>
      <c r="B6240" s="18">
        <v>6.5</v>
      </c>
      <c r="D6240" s="8"/>
      <c r="E6240" s="9"/>
      <c r="G6240" s="8"/>
      <c r="H6240" s="8"/>
    </row>
    <row r="6241" spans="1:8" x14ac:dyDescent="0.25">
      <c r="A6241" s="13">
        <v>3.0517992212412954</v>
      </c>
      <c r="B6241" s="18">
        <v>2.7</v>
      </c>
      <c r="D6241" s="8"/>
      <c r="E6241" s="9"/>
      <c r="G6241" s="8"/>
      <c r="H6241" s="8"/>
    </row>
    <row r="6242" spans="1:8" x14ac:dyDescent="0.25">
      <c r="A6242" s="13">
        <v>3.0516538507759083</v>
      </c>
      <c r="B6242" s="18">
        <v>12.9</v>
      </c>
      <c r="D6242" s="8"/>
      <c r="E6242" s="9"/>
      <c r="G6242" s="8"/>
      <c r="H6242" s="8"/>
    </row>
    <row r="6243" spans="1:8" x14ac:dyDescent="0.25">
      <c r="A6243" s="13">
        <v>3.0515651955921483</v>
      </c>
      <c r="B6243" s="18">
        <v>3</v>
      </c>
      <c r="D6243" s="8"/>
      <c r="E6243" s="9"/>
      <c r="G6243" s="8"/>
      <c r="H6243" s="8"/>
    </row>
    <row r="6244" spans="1:8" x14ac:dyDescent="0.25">
      <c r="A6244" s="13">
        <v>3.0510393488787231</v>
      </c>
      <c r="B6244" s="18">
        <v>9</v>
      </c>
      <c r="D6244" s="8"/>
      <c r="E6244" s="9"/>
      <c r="G6244" s="8"/>
      <c r="H6244" s="8"/>
    </row>
    <row r="6245" spans="1:8" x14ac:dyDescent="0.25">
      <c r="A6245" s="13">
        <v>3.0509814829719377</v>
      </c>
      <c r="B6245" s="18">
        <v>8</v>
      </c>
      <c r="D6245" s="8"/>
      <c r="E6245" s="9"/>
      <c r="G6245" s="8"/>
      <c r="H6245" s="8"/>
    </row>
    <row r="6246" spans="1:8" x14ac:dyDescent="0.25">
      <c r="A6246" s="13">
        <v>3.0502580355169329</v>
      </c>
      <c r="B6246" s="18">
        <v>5.9</v>
      </c>
      <c r="D6246" s="8"/>
      <c r="E6246" s="9"/>
      <c r="G6246" s="8"/>
      <c r="H6246" s="8"/>
    </row>
    <row r="6247" spans="1:8" x14ac:dyDescent="0.25">
      <c r="A6247" s="13">
        <v>3.0487426617935327</v>
      </c>
      <c r="B6247" s="18">
        <v>3.9</v>
      </c>
      <c r="D6247" s="8"/>
      <c r="E6247" s="9"/>
      <c r="G6247" s="8"/>
      <c r="H6247" s="8"/>
    </row>
    <row r="6248" spans="1:8" x14ac:dyDescent="0.25">
      <c r="A6248" s="13">
        <v>3.0486478557433374</v>
      </c>
      <c r="B6248" s="18">
        <v>6</v>
      </c>
      <c r="D6248" s="8"/>
      <c r="E6248" s="9"/>
      <c r="G6248" s="8"/>
      <c r="H6248" s="8"/>
    </row>
    <row r="6249" spans="1:8" x14ac:dyDescent="0.25">
      <c r="A6249" s="13">
        <v>3.0485342547975067</v>
      </c>
      <c r="B6249" s="18">
        <v>13</v>
      </c>
      <c r="D6249" s="8"/>
      <c r="E6249" s="9"/>
      <c r="G6249" s="8"/>
      <c r="H6249" s="8"/>
    </row>
    <row r="6250" spans="1:8" x14ac:dyDescent="0.25">
      <c r="A6250" s="13">
        <v>3.0480358857205632</v>
      </c>
      <c r="B6250" s="18">
        <v>4</v>
      </c>
      <c r="D6250" s="8"/>
      <c r="E6250" s="9"/>
      <c r="G6250" s="8"/>
      <c r="H6250" s="8"/>
    </row>
    <row r="6251" spans="1:8" x14ac:dyDescent="0.25">
      <c r="A6251" s="13">
        <v>3.0480358857205632</v>
      </c>
      <c r="B6251" s="18">
        <v>18.5</v>
      </c>
      <c r="D6251" s="8"/>
      <c r="E6251" s="9"/>
      <c r="G6251" s="8"/>
      <c r="H6251" s="8"/>
    </row>
    <row r="6252" spans="1:8" x14ac:dyDescent="0.25">
      <c r="A6252" s="13">
        <v>3.0473625842216188</v>
      </c>
      <c r="B6252" s="18">
        <v>7.3</v>
      </c>
      <c r="D6252" s="8"/>
      <c r="E6252" s="9"/>
      <c r="G6252" s="8"/>
      <c r="H6252" s="8"/>
    </row>
    <row r="6253" spans="1:8" x14ac:dyDescent="0.25">
      <c r="A6253" s="13">
        <v>3.0465592700567505</v>
      </c>
      <c r="B6253" s="18">
        <v>7.5</v>
      </c>
      <c r="D6253" s="8"/>
      <c r="E6253" s="9"/>
      <c r="G6253" s="8"/>
      <c r="H6253" s="8"/>
    </row>
    <row r="6254" spans="1:8" x14ac:dyDescent="0.25">
      <c r="A6254" s="13">
        <v>3.0463365552912838</v>
      </c>
      <c r="B6254" s="18">
        <v>9.1</v>
      </c>
      <c r="D6254" s="8"/>
      <c r="E6254" s="9"/>
      <c r="G6254" s="8"/>
      <c r="H6254" s="8"/>
    </row>
    <row r="6255" spans="1:8" x14ac:dyDescent="0.25">
      <c r="A6255" s="13">
        <v>3.0458594585955487</v>
      </c>
      <c r="B6255" s="18">
        <v>1.2</v>
      </c>
      <c r="D6255" s="8"/>
      <c r="E6255" s="9"/>
      <c r="G6255" s="8"/>
      <c r="H6255" s="8"/>
    </row>
    <row r="6256" spans="1:8" x14ac:dyDescent="0.25">
      <c r="A6256" s="13">
        <v>3.0458314728111566</v>
      </c>
      <c r="B6256" s="18">
        <v>12</v>
      </c>
      <c r="D6256" s="8"/>
      <c r="E6256" s="9"/>
      <c r="G6256" s="8"/>
      <c r="H6256" s="8"/>
    </row>
    <row r="6257" spans="1:8" x14ac:dyDescent="0.25">
      <c r="A6257" s="13">
        <v>3.0452195313319832</v>
      </c>
      <c r="B6257" s="18">
        <v>18</v>
      </c>
      <c r="D6257" s="8"/>
      <c r="E6257" s="9"/>
      <c r="G6257" s="8"/>
      <c r="H6257" s="8"/>
    </row>
    <row r="6258" spans="1:8" x14ac:dyDescent="0.25">
      <c r="A6258" s="13">
        <v>3.0446593756283824</v>
      </c>
      <c r="B6258" s="18">
        <v>14</v>
      </c>
      <c r="D6258" s="8"/>
      <c r="E6258" s="9"/>
      <c r="G6258" s="8"/>
      <c r="H6258" s="8"/>
    </row>
    <row r="6259" spans="1:8" x14ac:dyDescent="0.25">
      <c r="A6259" s="13">
        <v>3.0444920541386407</v>
      </c>
      <c r="B6259" s="18">
        <v>18</v>
      </c>
      <c r="D6259" s="8"/>
      <c r="E6259" s="9"/>
      <c r="G6259" s="8"/>
      <c r="H6259" s="8"/>
    </row>
    <row r="6260" spans="1:8" x14ac:dyDescent="0.25">
      <c r="A6260" s="13">
        <v>3.0438060701964949</v>
      </c>
      <c r="B6260" s="18">
        <v>5.3</v>
      </c>
      <c r="D6260" s="8"/>
      <c r="E6260" s="9"/>
      <c r="G6260" s="8"/>
      <c r="H6260" s="8"/>
    </row>
    <row r="6261" spans="1:8" x14ac:dyDescent="0.25">
      <c r="A6261" s="13">
        <v>3.0437645769452981</v>
      </c>
      <c r="B6261" s="18">
        <v>7.5</v>
      </c>
      <c r="D6261" s="8"/>
      <c r="E6261" s="9"/>
      <c r="G6261" s="8"/>
      <c r="H6261" s="8"/>
    </row>
    <row r="6262" spans="1:8" x14ac:dyDescent="0.25">
      <c r="A6262" s="13">
        <v>3.0436218385477223</v>
      </c>
      <c r="B6262" s="18">
        <v>2</v>
      </c>
      <c r="D6262" s="8"/>
      <c r="E6262" s="9"/>
      <c r="G6262" s="8"/>
      <c r="H6262" s="8"/>
    </row>
    <row r="6263" spans="1:8" x14ac:dyDescent="0.25">
      <c r="A6263" s="13">
        <v>3.0424150750656347</v>
      </c>
      <c r="B6263" s="18">
        <v>4.5</v>
      </c>
      <c r="D6263" s="8"/>
      <c r="E6263" s="9"/>
      <c r="G6263" s="8"/>
      <c r="H6263" s="8"/>
    </row>
    <row r="6264" spans="1:8" x14ac:dyDescent="0.25">
      <c r="A6264" s="13">
        <v>3.0417526817974423</v>
      </c>
      <c r="B6264" s="18">
        <v>12</v>
      </c>
      <c r="D6264" s="8"/>
      <c r="E6264" s="9"/>
      <c r="G6264" s="8"/>
      <c r="H6264" s="8"/>
    </row>
    <row r="6265" spans="1:8" x14ac:dyDescent="0.25">
      <c r="A6265" s="13">
        <v>3.0415821453652705</v>
      </c>
      <c r="B6265" s="18">
        <v>8</v>
      </c>
      <c r="D6265" s="8"/>
      <c r="E6265" s="9"/>
      <c r="G6265" s="8"/>
      <c r="H6265" s="8"/>
    </row>
    <row r="6266" spans="1:8" x14ac:dyDescent="0.25">
      <c r="A6266" s="13">
        <v>3.0415821453652705</v>
      </c>
      <c r="B6266" s="18">
        <v>23</v>
      </c>
      <c r="D6266" s="8"/>
      <c r="E6266" s="9"/>
      <c r="G6266" s="8"/>
      <c r="H6266" s="8"/>
    </row>
    <row r="6267" spans="1:8" x14ac:dyDescent="0.25">
      <c r="A6267" s="13">
        <v>3.0409065984919117</v>
      </c>
      <c r="B6267" s="18">
        <v>24</v>
      </c>
      <c r="D6267" s="8"/>
      <c r="E6267" s="9"/>
      <c r="G6267" s="8"/>
      <c r="H6267" s="8"/>
    </row>
    <row r="6268" spans="1:8" x14ac:dyDescent="0.25">
      <c r="A6268" s="13">
        <v>3.0409065984919117</v>
      </c>
      <c r="B6268" s="18">
        <v>11</v>
      </c>
      <c r="D6268" s="8"/>
      <c r="E6268" s="9"/>
      <c r="G6268" s="8"/>
      <c r="H6268" s="8"/>
    </row>
    <row r="6269" spans="1:8" x14ac:dyDescent="0.25">
      <c r="A6269" s="13">
        <v>3.0406295692321765</v>
      </c>
      <c r="B6269" s="18">
        <v>5.2</v>
      </c>
      <c r="D6269" s="8"/>
      <c r="E6269" s="9"/>
      <c r="G6269" s="8"/>
      <c r="H6269" s="8"/>
    </row>
    <row r="6270" spans="1:8" x14ac:dyDescent="0.25">
      <c r="A6270" s="13">
        <v>3.0403837561980733</v>
      </c>
      <c r="B6270" s="18">
        <v>6</v>
      </c>
      <c r="D6270" s="8"/>
      <c r="E6270" s="9"/>
      <c r="G6270" s="8"/>
      <c r="H6270" s="8"/>
    </row>
    <row r="6271" spans="1:8" x14ac:dyDescent="0.25">
      <c r="A6271" s="13">
        <v>3.0403837561980733</v>
      </c>
      <c r="B6271" s="18">
        <v>3.4</v>
      </c>
      <c r="D6271" s="8"/>
      <c r="E6271" s="9"/>
      <c r="G6271" s="8"/>
      <c r="H6271" s="8"/>
    </row>
    <row r="6272" spans="1:8" x14ac:dyDescent="0.25">
      <c r="A6272" s="13">
        <v>3.0400915104961976</v>
      </c>
      <c r="B6272" s="18">
        <v>17.3</v>
      </c>
      <c r="D6272" s="8"/>
      <c r="E6272" s="9"/>
      <c r="G6272" s="8"/>
      <c r="H6272" s="8"/>
    </row>
    <row r="6273" spans="1:8" x14ac:dyDescent="0.25">
      <c r="A6273" s="13">
        <v>3.0400915104961976</v>
      </c>
      <c r="B6273" s="18">
        <v>16</v>
      </c>
      <c r="D6273" s="8"/>
      <c r="E6273" s="9"/>
      <c r="G6273" s="8"/>
      <c r="H6273" s="8"/>
    </row>
    <row r="6274" spans="1:8" x14ac:dyDescent="0.25">
      <c r="A6274" s="13">
        <v>3.0393997137852433</v>
      </c>
      <c r="B6274" s="18">
        <v>14.5</v>
      </c>
      <c r="D6274" s="8"/>
      <c r="E6274" s="9"/>
      <c r="G6274" s="8"/>
      <c r="H6274" s="8"/>
    </row>
    <row r="6275" spans="1:8" x14ac:dyDescent="0.25">
      <c r="A6275" s="13">
        <v>3.0390148305987044</v>
      </c>
      <c r="B6275" s="18">
        <v>15.5</v>
      </c>
      <c r="D6275" s="8"/>
      <c r="E6275" s="9"/>
      <c r="G6275" s="8"/>
      <c r="H6275" s="8"/>
    </row>
    <row r="6276" spans="1:8" x14ac:dyDescent="0.25">
      <c r="A6276" s="13">
        <v>3.0386722365918999</v>
      </c>
      <c r="B6276" s="18">
        <v>8.8000000000000007</v>
      </c>
      <c r="D6276" s="8"/>
      <c r="E6276" s="9"/>
      <c r="G6276" s="8"/>
      <c r="H6276" s="8"/>
    </row>
    <row r="6277" spans="1:8" x14ac:dyDescent="0.25">
      <c r="A6277" s="13">
        <v>3.0383303677990203</v>
      </c>
      <c r="B6277" s="18">
        <v>11</v>
      </c>
      <c r="D6277" s="8"/>
      <c r="E6277" s="9"/>
      <c r="G6277" s="8"/>
      <c r="H6277" s="8"/>
    </row>
    <row r="6278" spans="1:8" x14ac:dyDescent="0.25">
      <c r="A6278" s="13">
        <v>3.0383303677990203</v>
      </c>
      <c r="B6278" s="18">
        <v>11.8</v>
      </c>
      <c r="D6278" s="8"/>
      <c r="E6278" s="9"/>
      <c r="G6278" s="8"/>
      <c r="H6278" s="8"/>
    </row>
    <row r="6279" spans="1:8" x14ac:dyDescent="0.25">
      <c r="A6279" s="13">
        <v>3.0373878451958087</v>
      </c>
      <c r="B6279" s="18">
        <v>7.1</v>
      </c>
      <c r="D6279" s="8"/>
      <c r="E6279" s="9"/>
      <c r="G6279" s="8"/>
      <c r="H6279" s="8"/>
    </row>
    <row r="6280" spans="1:8" x14ac:dyDescent="0.25">
      <c r="A6280" s="13">
        <v>3.0370799323928646</v>
      </c>
      <c r="B6280" s="18">
        <v>5.2</v>
      </c>
      <c r="D6280" s="8"/>
      <c r="E6280" s="9"/>
      <c r="G6280" s="8"/>
      <c r="H6280" s="8"/>
    </row>
    <row r="6281" spans="1:8" x14ac:dyDescent="0.25">
      <c r="A6281" s="13">
        <v>3.0355925166002824</v>
      </c>
      <c r="B6281" s="18">
        <v>5</v>
      </c>
      <c r="D6281" s="8"/>
      <c r="E6281" s="9"/>
      <c r="G6281" s="8"/>
      <c r="H6281" s="8"/>
    </row>
    <row r="6282" spans="1:8" x14ac:dyDescent="0.25">
      <c r="A6282" s="13">
        <v>3.0355925166002824</v>
      </c>
      <c r="B6282" s="18">
        <v>7.3</v>
      </c>
      <c r="D6282" s="8"/>
      <c r="E6282" s="9"/>
      <c r="G6282" s="8"/>
      <c r="H6282" s="8"/>
    </row>
    <row r="6283" spans="1:8" x14ac:dyDescent="0.25">
      <c r="A6283" s="13">
        <v>3.0349145141272453</v>
      </c>
      <c r="B6283" s="18">
        <v>7.2</v>
      </c>
      <c r="D6283" s="8"/>
      <c r="E6283" s="9"/>
      <c r="G6283" s="8"/>
      <c r="H6283" s="8"/>
    </row>
    <row r="6284" spans="1:8" x14ac:dyDescent="0.25">
      <c r="A6284" s="13">
        <v>3.0346322687691036</v>
      </c>
      <c r="B6284" s="18">
        <v>10.5</v>
      </c>
      <c r="D6284" s="8"/>
      <c r="E6284" s="9"/>
      <c r="G6284" s="8"/>
      <c r="H6284" s="8"/>
    </row>
    <row r="6285" spans="1:8" x14ac:dyDescent="0.25">
      <c r="A6285" s="13">
        <v>3.0346322687691036</v>
      </c>
      <c r="B6285" s="18">
        <v>4</v>
      </c>
      <c r="D6285" s="8"/>
      <c r="E6285" s="9"/>
      <c r="G6285" s="8"/>
      <c r="H6285" s="8"/>
    </row>
    <row r="6286" spans="1:8" x14ac:dyDescent="0.25">
      <c r="A6286" s="13">
        <v>3.0346267175847927</v>
      </c>
      <c r="B6286" s="18">
        <v>2</v>
      </c>
      <c r="D6286" s="8"/>
      <c r="E6286" s="9"/>
      <c r="G6286" s="8"/>
      <c r="H6286" s="8"/>
    </row>
    <row r="6287" spans="1:8" x14ac:dyDescent="0.25">
      <c r="A6287" s="13">
        <v>3.0346267175847927</v>
      </c>
      <c r="B6287" s="18">
        <v>8</v>
      </c>
      <c r="D6287" s="8"/>
      <c r="E6287" s="9"/>
      <c r="G6287" s="8"/>
      <c r="H6287" s="8"/>
    </row>
    <row r="6288" spans="1:8" x14ac:dyDescent="0.25">
      <c r="A6288" s="13">
        <v>3.0345728425589265</v>
      </c>
      <c r="B6288" s="18">
        <v>8.9</v>
      </c>
      <c r="D6288" s="8"/>
      <c r="E6288" s="9"/>
      <c r="G6288" s="8"/>
      <c r="H6288" s="8"/>
    </row>
    <row r="6289" spans="1:8" x14ac:dyDescent="0.25">
      <c r="A6289" s="13">
        <v>3.0343073734318446</v>
      </c>
      <c r="B6289" s="18">
        <v>23</v>
      </c>
      <c r="D6289" s="8"/>
      <c r="E6289" s="9"/>
      <c r="G6289" s="8"/>
      <c r="H6289" s="8"/>
    </row>
    <row r="6290" spans="1:8" x14ac:dyDescent="0.25">
      <c r="A6290" s="13">
        <v>3.0342235910009134</v>
      </c>
      <c r="B6290" s="18">
        <v>9.3000000000000007</v>
      </c>
      <c r="D6290" s="8"/>
      <c r="E6290" s="9"/>
      <c r="G6290" s="8"/>
      <c r="H6290" s="8"/>
    </row>
    <row r="6291" spans="1:8" x14ac:dyDescent="0.25">
      <c r="A6291" s="13">
        <v>3.0339160468505839</v>
      </c>
      <c r="B6291" s="18">
        <v>21</v>
      </c>
      <c r="D6291" s="8"/>
      <c r="E6291" s="9"/>
      <c r="G6291" s="8"/>
      <c r="H6291" s="8"/>
    </row>
    <row r="6292" spans="1:8" x14ac:dyDescent="0.25">
      <c r="A6292" s="13">
        <v>3.0339160468505839</v>
      </c>
      <c r="B6292" s="18">
        <v>7.6</v>
      </c>
      <c r="D6292" s="8"/>
      <c r="E6292" s="9"/>
      <c r="G6292" s="8"/>
      <c r="H6292" s="8"/>
    </row>
    <row r="6293" spans="1:8" x14ac:dyDescent="0.25">
      <c r="A6293" s="13">
        <v>3.033055890245107</v>
      </c>
      <c r="B6293" s="18">
        <v>5.5</v>
      </c>
      <c r="D6293" s="8"/>
      <c r="E6293" s="9"/>
      <c r="G6293" s="8"/>
      <c r="H6293" s="8"/>
    </row>
    <row r="6294" spans="1:8" x14ac:dyDescent="0.25">
      <c r="A6294" s="13">
        <v>3.032611374501514</v>
      </c>
      <c r="B6294" s="18">
        <v>8.5</v>
      </c>
      <c r="D6294" s="8"/>
      <c r="E6294" s="9"/>
      <c r="G6294" s="8"/>
      <c r="H6294" s="8"/>
    </row>
    <row r="6295" spans="1:8" x14ac:dyDescent="0.25">
      <c r="A6295" s="13">
        <v>3.03217020260186</v>
      </c>
      <c r="B6295" s="18">
        <v>12.8</v>
      </c>
      <c r="D6295" s="8"/>
      <c r="E6295" s="9"/>
      <c r="G6295" s="8"/>
      <c r="H6295" s="8"/>
    </row>
    <row r="6296" spans="1:8" x14ac:dyDescent="0.25">
      <c r="A6296" s="13">
        <v>3.0313557645073632</v>
      </c>
      <c r="B6296" s="18">
        <v>0</v>
      </c>
      <c r="D6296" s="8"/>
      <c r="E6296" s="9"/>
      <c r="G6296" s="8"/>
      <c r="H6296" s="8"/>
    </row>
    <row r="6297" spans="1:8" x14ac:dyDescent="0.25">
      <c r="A6297" s="13">
        <v>3.0312033482469576</v>
      </c>
      <c r="B6297" s="18">
        <v>10.6</v>
      </c>
      <c r="D6297" s="8"/>
      <c r="E6297" s="9"/>
      <c r="G6297" s="8"/>
      <c r="H6297" s="8"/>
    </row>
    <row r="6298" spans="1:8" x14ac:dyDescent="0.25">
      <c r="A6298" s="13">
        <v>3.0303503386036041</v>
      </c>
      <c r="B6298" s="18">
        <v>14</v>
      </c>
      <c r="D6298" s="8"/>
      <c r="E6298" s="9"/>
      <c r="G6298" s="8"/>
      <c r="H6298" s="8"/>
    </row>
    <row r="6299" spans="1:8" x14ac:dyDescent="0.25">
      <c r="A6299" s="13">
        <v>3.030241642144671</v>
      </c>
      <c r="B6299" s="18">
        <v>7.2</v>
      </c>
      <c r="D6299" s="8"/>
      <c r="E6299" s="9"/>
      <c r="G6299" s="8"/>
      <c r="H6299" s="8"/>
    </row>
    <row r="6300" spans="1:8" x14ac:dyDescent="0.25">
      <c r="A6300" s="13">
        <v>3.030241642144671</v>
      </c>
      <c r="B6300" s="18">
        <v>7</v>
      </c>
      <c r="D6300" s="8"/>
      <c r="E6300" s="9"/>
      <c r="G6300" s="8"/>
      <c r="H6300" s="8"/>
    </row>
    <row r="6301" spans="1:8" x14ac:dyDescent="0.25">
      <c r="A6301" s="13">
        <v>3.0301168142028079</v>
      </c>
      <c r="B6301" s="18">
        <v>7.9</v>
      </c>
      <c r="D6301" s="8"/>
      <c r="E6301" s="9"/>
      <c r="G6301" s="8"/>
      <c r="H6301" s="8"/>
    </row>
    <row r="6302" spans="1:8" x14ac:dyDescent="0.25">
      <c r="A6302" s="13">
        <v>3.0298567452490688</v>
      </c>
      <c r="B6302" s="18">
        <v>9.3000000000000007</v>
      </c>
      <c r="D6302" s="8"/>
      <c r="E6302" s="9"/>
      <c r="G6302" s="8"/>
      <c r="H6302" s="8"/>
    </row>
    <row r="6303" spans="1:8" x14ac:dyDescent="0.25">
      <c r="A6303" s="13">
        <v>3.029646587944383</v>
      </c>
      <c r="B6303" s="18">
        <v>9.1999999999999993</v>
      </c>
      <c r="D6303" s="8"/>
      <c r="E6303" s="9"/>
      <c r="G6303" s="8"/>
      <c r="H6303" s="8"/>
    </row>
    <row r="6304" spans="1:8" x14ac:dyDescent="0.25">
      <c r="A6304" s="13">
        <v>3.0283549660938727</v>
      </c>
      <c r="B6304" s="18">
        <v>5.8</v>
      </c>
      <c r="D6304" s="8"/>
      <c r="E6304" s="9"/>
      <c r="G6304" s="8"/>
      <c r="H6304" s="8"/>
    </row>
    <row r="6305" spans="1:8" x14ac:dyDescent="0.25">
      <c r="A6305" s="13">
        <v>3.0280848114299346</v>
      </c>
      <c r="B6305" s="18">
        <v>7</v>
      </c>
      <c r="D6305" s="8"/>
      <c r="E6305" s="9"/>
      <c r="G6305" s="8"/>
      <c r="H6305" s="8"/>
    </row>
    <row r="6306" spans="1:8" x14ac:dyDescent="0.25">
      <c r="A6306" s="13">
        <v>3.027382734200649</v>
      </c>
      <c r="B6306" s="18">
        <v>4.3</v>
      </c>
      <c r="D6306" s="8"/>
      <c r="E6306" s="9"/>
      <c r="G6306" s="8"/>
      <c r="H6306" s="8"/>
    </row>
    <row r="6307" spans="1:8" x14ac:dyDescent="0.25">
      <c r="A6307" s="13">
        <v>3.0272670731605773</v>
      </c>
      <c r="B6307" s="18">
        <v>10.1</v>
      </c>
      <c r="D6307" s="8"/>
      <c r="E6307" s="9"/>
      <c r="G6307" s="8"/>
      <c r="H6307" s="8"/>
    </row>
    <row r="6308" spans="1:8" x14ac:dyDescent="0.25">
      <c r="A6308" s="13">
        <v>3.0271834606371115</v>
      </c>
      <c r="B6308" s="18">
        <v>7.1</v>
      </c>
      <c r="D6308" s="8"/>
      <c r="E6308" s="9"/>
      <c r="G6308" s="8"/>
      <c r="H6308" s="8"/>
    </row>
    <row r="6309" spans="1:8" x14ac:dyDescent="0.25">
      <c r="A6309" s="13">
        <v>3.026753827665384</v>
      </c>
      <c r="B6309" s="18">
        <v>11</v>
      </c>
      <c r="D6309" s="8"/>
      <c r="E6309" s="9"/>
      <c r="G6309" s="8"/>
      <c r="H6309" s="8"/>
    </row>
    <row r="6310" spans="1:8" x14ac:dyDescent="0.25">
      <c r="A6310" s="13">
        <v>3.026753827665384</v>
      </c>
      <c r="B6310" s="18">
        <v>11.4</v>
      </c>
      <c r="D6310" s="8"/>
      <c r="E6310" s="9"/>
      <c r="G6310" s="8"/>
      <c r="H6310" s="8"/>
    </row>
    <row r="6311" spans="1:8" x14ac:dyDescent="0.25">
      <c r="A6311" s="13">
        <v>3.0264493348912196</v>
      </c>
      <c r="B6311" s="18">
        <v>10.4</v>
      </c>
      <c r="D6311" s="8"/>
      <c r="E6311" s="9"/>
      <c r="G6311" s="8"/>
      <c r="H6311" s="8"/>
    </row>
    <row r="6312" spans="1:8" x14ac:dyDescent="0.25">
      <c r="A6312" s="13">
        <v>3.0260202699940169</v>
      </c>
      <c r="B6312" s="18">
        <v>17</v>
      </c>
      <c r="D6312" s="8"/>
      <c r="E6312" s="9"/>
      <c r="G6312" s="8"/>
      <c r="H6312" s="8"/>
    </row>
    <row r="6313" spans="1:8" x14ac:dyDescent="0.25">
      <c r="A6313" s="13">
        <v>3.0260100374047014</v>
      </c>
      <c r="B6313" s="18">
        <v>2</v>
      </c>
      <c r="D6313" s="8"/>
      <c r="E6313" s="9"/>
      <c r="G6313" s="8"/>
      <c r="H6313" s="8"/>
    </row>
    <row r="6314" spans="1:8" x14ac:dyDescent="0.25">
      <c r="A6314" s="13">
        <v>3.0256315966218628</v>
      </c>
      <c r="B6314" s="18">
        <v>4.5</v>
      </c>
      <c r="D6314" s="8"/>
      <c r="E6314" s="9"/>
      <c r="G6314" s="8"/>
      <c r="H6314" s="8"/>
    </row>
    <row r="6315" spans="1:8" x14ac:dyDescent="0.25">
      <c r="A6315" s="13">
        <v>3.0256315966218628</v>
      </c>
      <c r="B6315" s="18">
        <v>9</v>
      </c>
      <c r="D6315" s="8"/>
      <c r="E6315" s="9"/>
      <c r="G6315" s="8"/>
      <c r="H6315" s="8"/>
    </row>
    <row r="6316" spans="1:8" x14ac:dyDescent="0.25">
      <c r="A6316" s="13">
        <v>3.0253255746050169</v>
      </c>
      <c r="B6316" s="18">
        <v>4</v>
      </c>
      <c r="D6316" s="8"/>
      <c r="E6316" s="9"/>
      <c r="G6316" s="8"/>
      <c r="H6316" s="8"/>
    </row>
    <row r="6317" spans="1:8" x14ac:dyDescent="0.25">
      <c r="A6317" s="13">
        <v>3.0253255746050169</v>
      </c>
      <c r="B6317" s="18">
        <v>7.6</v>
      </c>
      <c r="D6317" s="8"/>
      <c r="E6317" s="9"/>
      <c r="G6317" s="8"/>
      <c r="H6317" s="8"/>
    </row>
    <row r="6318" spans="1:8" x14ac:dyDescent="0.25">
      <c r="A6318" s="13">
        <v>3.0253167079689081</v>
      </c>
      <c r="B6318" s="18">
        <v>13.6</v>
      </c>
      <c r="D6318" s="8"/>
      <c r="E6318" s="9"/>
      <c r="G6318" s="8"/>
      <c r="H6318" s="8"/>
    </row>
    <row r="6319" spans="1:8" x14ac:dyDescent="0.25">
      <c r="A6319" s="13">
        <v>3.0247572767964637</v>
      </c>
      <c r="B6319" s="18">
        <v>2.9</v>
      </c>
      <c r="D6319" s="8"/>
      <c r="E6319" s="9"/>
      <c r="G6319" s="8"/>
      <c r="H6319" s="8"/>
    </row>
    <row r="6320" spans="1:8" x14ac:dyDescent="0.25">
      <c r="A6320" s="13">
        <v>3.0247253526889284</v>
      </c>
      <c r="B6320" s="18">
        <v>8.5</v>
      </c>
      <c r="D6320" s="8"/>
      <c r="E6320" s="9"/>
      <c r="G6320" s="8"/>
      <c r="H6320" s="8"/>
    </row>
    <row r="6321" spans="1:8" x14ac:dyDescent="0.25">
      <c r="A6321" s="13">
        <v>3.0244703332575154</v>
      </c>
      <c r="B6321" s="18">
        <v>6.5</v>
      </c>
      <c r="D6321" s="8"/>
      <c r="E6321" s="9"/>
      <c r="G6321" s="8"/>
      <c r="H6321" s="8"/>
    </row>
    <row r="6322" spans="1:8" x14ac:dyDescent="0.25">
      <c r="A6322" s="13">
        <v>3.0244703332575154</v>
      </c>
      <c r="B6322" s="18">
        <v>11.5</v>
      </c>
      <c r="D6322" s="8"/>
      <c r="E6322" s="9"/>
      <c r="G6322" s="8"/>
      <c r="H6322" s="8"/>
    </row>
    <row r="6323" spans="1:8" x14ac:dyDescent="0.25">
      <c r="A6323" s="13">
        <v>3.0237970317585701</v>
      </c>
      <c r="B6323" s="18">
        <v>2</v>
      </c>
      <c r="D6323" s="8"/>
      <c r="E6323" s="9"/>
      <c r="G6323" s="8"/>
      <c r="H6323" s="8"/>
    </row>
    <row r="6324" spans="1:8" x14ac:dyDescent="0.25">
      <c r="A6324" s="13">
        <v>3.0232060218935808</v>
      </c>
      <c r="B6324" s="18">
        <v>10.3</v>
      </c>
      <c r="D6324" s="8"/>
      <c r="E6324" s="9"/>
      <c r="G6324" s="8"/>
      <c r="H6324" s="8"/>
    </row>
    <row r="6325" spans="1:8" x14ac:dyDescent="0.25">
      <c r="A6325" s="13">
        <v>3.0231727180727841</v>
      </c>
      <c r="B6325" s="18">
        <v>3.6</v>
      </c>
      <c r="D6325" s="8"/>
      <c r="E6325" s="9"/>
      <c r="G6325" s="8"/>
      <c r="H6325" s="8"/>
    </row>
    <row r="6326" spans="1:8" x14ac:dyDescent="0.25">
      <c r="A6326" s="13">
        <v>3.0231727180727841</v>
      </c>
      <c r="B6326" s="18">
        <v>10.9</v>
      </c>
      <c r="D6326" s="8"/>
      <c r="E6326" s="9"/>
      <c r="G6326" s="8"/>
      <c r="H6326" s="8"/>
    </row>
    <row r="6327" spans="1:8" x14ac:dyDescent="0.25">
      <c r="A6327" s="13">
        <v>3.0231727180727841</v>
      </c>
      <c r="B6327" s="18">
        <v>4</v>
      </c>
      <c r="D6327" s="8"/>
      <c r="E6327" s="9"/>
      <c r="G6327" s="8"/>
      <c r="H6327" s="8"/>
    </row>
    <row r="6328" spans="1:8" x14ac:dyDescent="0.25">
      <c r="A6328" s="13">
        <v>3.0226677383383636</v>
      </c>
      <c r="B6328" s="18">
        <v>26</v>
      </c>
      <c r="D6328" s="8"/>
      <c r="E6328" s="9"/>
      <c r="G6328" s="8"/>
      <c r="H6328" s="8"/>
    </row>
    <row r="6329" spans="1:8" x14ac:dyDescent="0.25">
      <c r="A6329" s="13">
        <v>3.022502459868472</v>
      </c>
      <c r="B6329" s="18">
        <v>6.4</v>
      </c>
      <c r="D6329" s="8"/>
      <c r="E6329" s="9"/>
      <c r="G6329" s="8"/>
      <c r="H6329" s="8"/>
    </row>
    <row r="6330" spans="1:8" x14ac:dyDescent="0.25">
      <c r="A6330" s="13">
        <v>3.0219402611450215</v>
      </c>
      <c r="B6330" s="18">
        <v>10.6</v>
      </c>
      <c r="D6330" s="8"/>
      <c r="E6330" s="9"/>
      <c r="G6330" s="8"/>
      <c r="H6330" s="8"/>
    </row>
    <row r="6331" spans="1:8" x14ac:dyDescent="0.25">
      <c r="A6331" s="13">
        <v>3.0219032606065945</v>
      </c>
      <c r="B6331" s="18">
        <v>3.5</v>
      </c>
      <c r="D6331" s="8"/>
      <c r="E6331" s="9"/>
      <c r="G6331" s="8"/>
      <c r="H6331" s="8"/>
    </row>
    <row r="6332" spans="1:8" x14ac:dyDescent="0.25">
      <c r="A6332" s="13">
        <v>3.0211038257627933</v>
      </c>
      <c r="B6332" s="18">
        <v>4</v>
      </c>
      <c r="D6332" s="8"/>
      <c r="E6332" s="9"/>
      <c r="G6332" s="8"/>
      <c r="H6332" s="8"/>
    </row>
    <row r="6333" spans="1:8" x14ac:dyDescent="0.25">
      <c r="A6333" s="13">
        <v>3.021086366460958</v>
      </c>
      <c r="B6333" s="18">
        <v>9</v>
      </c>
      <c r="D6333" s="8"/>
      <c r="E6333" s="9"/>
      <c r="G6333" s="8"/>
      <c r="H6333" s="8"/>
    </row>
    <row r="6334" spans="1:8" x14ac:dyDescent="0.25">
      <c r="A6334" s="13">
        <v>3.0204978293745159</v>
      </c>
      <c r="B6334" s="18">
        <v>12.5</v>
      </c>
      <c r="D6334" s="8"/>
      <c r="E6334" s="9"/>
      <c r="G6334" s="8"/>
      <c r="H6334" s="8"/>
    </row>
    <row r="6335" spans="1:8" x14ac:dyDescent="0.25">
      <c r="A6335" s="13">
        <v>3.0199074287363614</v>
      </c>
      <c r="B6335" s="18">
        <v>7</v>
      </c>
      <c r="D6335" s="8"/>
      <c r="E6335" s="9"/>
      <c r="G6335" s="8"/>
      <c r="H6335" s="8"/>
    </row>
    <row r="6336" spans="1:8" x14ac:dyDescent="0.25">
      <c r="A6336" s="13">
        <v>3.0199074287363614</v>
      </c>
      <c r="B6336" s="18">
        <v>7.1</v>
      </c>
      <c r="D6336" s="8"/>
      <c r="E6336" s="9"/>
      <c r="G6336" s="8"/>
      <c r="H6336" s="8"/>
    </row>
    <row r="6337" spans="1:8" x14ac:dyDescent="0.25">
      <c r="A6337" s="13">
        <v>3.0197940787152953</v>
      </c>
      <c r="B6337" s="18">
        <v>8</v>
      </c>
      <c r="D6337" s="8"/>
      <c r="E6337" s="9"/>
      <c r="G6337" s="8"/>
      <c r="H6337" s="8"/>
    </row>
    <row r="6338" spans="1:8" x14ac:dyDescent="0.25">
      <c r="A6338" s="13">
        <v>3.0197578295649934</v>
      </c>
      <c r="B6338" s="18">
        <v>14</v>
      </c>
      <c r="D6338" s="8"/>
      <c r="E6338" s="9"/>
      <c r="G6338" s="8"/>
      <c r="H6338" s="8"/>
    </row>
    <row r="6339" spans="1:8" x14ac:dyDescent="0.25">
      <c r="A6339" s="13">
        <v>3.0195916084801837</v>
      </c>
      <c r="B6339" s="18">
        <v>21.2</v>
      </c>
      <c r="D6339" s="8"/>
      <c r="E6339" s="9"/>
      <c r="G6339" s="8"/>
      <c r="H6339" s="8"/>
    </row>
    <row r="6340" spans="1:8" x14ac:dyDescent="0.25">
      <c r="A6340" s="13">
        <v>3.0195397737493521</v>
      </c>
      <c r="B6340" s="18">
        <v>6</v>
      </c>
      <c r="D6340" s="8"/>
      <c r="E6340" s="9"/>
      <c r="G6340" s="8"/>
      <c r="H6340" s="8"/>
    </row>
    <row r="6341" spans="1:8" x14ac:dyDescent="0.25">
      <c r="A6341" s="13">
        <v>3.019089690467005</v>
      </c>
      <c r="B6341" s="18">
        <v>6</v>
      </c>
      <c r="D6341" s="8"/>
      <c r="E6341" s="9"/>
      <c r="G6341" s="8"/>
      <c r="H6341" s="8"/>
    </row>
    <row r="6342" spans="1:8" x14ac:dyDescent="0.25">
      <c r="A6342" s="13">
        <v>3.019089690467005</v>
      </c>
      <c r="B6342" s="18">
        <v>5.7</v>
      </c>
      <c r="D6342" s="8"/>
      <c r="E6342" s="9"/>
      <c r="G6342" s="8"/>
      <c r="H6342" s="8"/>
    </row>
    <row r="6343" spans="1:8" x14ac:dyDescent="0.25">
      <c r="A6343" s="13">
        <v>3.0189846497429262</v>
      </c>
      <c r="B6343" s="18">
        <v>5</v>
      </c>
      <c r="D6343" s="8"/>
      <c r="E6343" s="9"/>
      <c r="G6343" s="8"/>
      <c r="H6343" s="8"/>
    </row>
    <row r="6344" spans="1:8" x14ac:dyDescent="0.25">
      <c r="A6344" s="13">
        <v>3.0189846497429262</v>
      </c>
      <c r="B6344" s="18">
        <v>11.5</v>
      </c>
      <c r="D6344" s="8"/>
      <c r="E6344" s="9"/>
      <c r="G6344" s="8"/>
      <c r="H6344" s="8"/>
    </row>
    <row r="6345" spans="1:8" x14ac:dyDescent="0.25">
      <c r="A6345" s="13">
        <v>3.0184809466081726</v>
      </c>
      <c r="B6345" s="18">
        <v>4.5</v>
      </c>
      <c r="D6345" s="8"/>
      <c r="E6345" s="9"/>
      <c r="G6345" s="8"/>
      <c r="H6345" s="8"/>
    </row>
    <row r="6346" spans="1:8" x14ac:dyDescent="0.25">
      <c r="A6346" s="13">
        <v>3.0167267208061039</v>
      </c>
      <c r="B6346" s="18">
        <v>6</v>
      </c>
      <c r="D6346" s="8"/>
      <c r="E6346" s="9"/>
      <c r="G6346" s="8"/>
      <c r="H6346" s="8"/>
    </row>
    <row r="6347" spans="1:8" x14ac:dyDescent="0.25">
      <c r="A6347" s="13">
        <v>3.0158187373895755</v>
      </c>
      <c r="B6347" s="18">
        <v>8.4</v>
      </c>
      <c r="D6347" s="8"/>
      <c r="E6347" s="9"/>
      <c r="G6347" s="8"/>
      <c r="H6347" s="8"/>
    </row>
    <row r="6348" spans="1:8" x14ac:dyDescent="0.25">
      <c r="A6348" s="13">
        <v>3.0153929664049381</v>
      </c>
      <c r="B6348" s="18">
        <v>13.5</v>
      </c>
      <c r="D6348" s="8"/>
      <c r="E6348" s="9"/>
      <c r="G6348" s="8"/>
      <c r="H6348" s="8"/>
    </row>
    <row r="6349" spans="1:8" x14ac:dyDescent="0.25">
      <c r="A6349" s="13">
        <v>3.0150009991202178</v>
      </c>
      <c r="B6349" s="18">
        <v>2.9</v>
      </c>
      <c r="D6349" s="8"/>
      <c r="E6349" s="9"/>
      <c r="G6349" s="8"/>
      <c r="H6349" s="8"/>
    </row>
    <row r="6350" spans="1:8" x14ac:dyDescent="0.25">
      <c r="A6350" s="13">
        <v>3.0149647134860955</v>
      </c>
      <c r="B6350" s="18">
        <v>3</v>
      </c>
      <c r="D6350" s="14"/>
      <c r="E6350" s="9"/>
      <c r="G6350" s="8"/>
      <c r="H6350" s="8"/>
    </row>
    <row r="6351" spans="1:8" x14ac:dyDescent="0.25">
      <c r="A6351" s="13">
        <v>3.0148678241007523</v>
      </c>
      <c r="B6351" s="18">
        <v>9.8000000000000007</v>
      </c>
      <c r="D6351" s="8"/>
      <c r="E6351" s="9"/>
      <c r="G6351" s="8"/>
      <c r="H6351" s="8"/>
    </row>
    <row r="6352" spans="1:8" x14ac:dyDescent="0.25">
      <c r="A6352" s="13">
        <v>3.0143708107733516</v>
      </c>
      <c r="B6352" s="18">
        <v>5</v>
      </c>
      <c r="D6352" s="8"/>
      <c r="E6352" s="9"/>
      <c r="G6352" s="8"/>
      <c r="H6352" s="8"/>
    </row>
    <row r="6353" spans="1:8" x14ac:dyDescent="0.25">
      <c r="A6353" s="13">
        <v>3.0138083940050171</v>
      </c>
      <c r="B6353" s="18">
        <v>3</v>
      </c>
      <c r="D6353" s="8"/>
      <c r="E6353" s="9"/>
      <c r="G6353" s="8"/>
      <c r="H6353" s="8"/>
    </row>
    <row r="6354" spans="1:8" x14ac:dyDescent="0.25">
      <c r="A6354" s="13">
        <v>3.0134603227823105</v>
      </c>
      <c r="B6354" s="18">
        <v>31</v>
      </c>
      <c r="D6354" s="8"/>
      <c r="E6354" s="9"/>
      <c r="G6354" s="8"/>
      <c r="H6354" s="8"/>
    </row>
    <row r="6355" spans="1:8" x14ac:dyDescent="0.25">
      <c r="A6355" s="13">
        <v>3.0134603227823105</v>
      </c>
      <c r="B6355" s="18">
        <v>7.9</v>
      </c>
      <c r="D6355" s="8"/>
      <c r="E6355" s="9"/>
      <c r="G6355" s="8"/>
      <c r="H6355" s="8"/>
    </row>
    <row r="6356" spans="1:8" x14ac:dyDescent="0.25">
      <c r="A6356" s="13">
        <v>3.0123207814110136</v>
      </c>
      <c r="B6356" s="18">
        <v>16.3</v>
      </c>
      <c r="D6356" s="8"/>
      <c r="E6356" s="9"/>
      <c r="G6356" s="8"/>
      <c r="H6356" s="8"/>
    </row>
    <row r="6357" spans="1:8" x14ac:dyDescent="0.25">
      <c r="A6357" s="13">
        <v>3.0119490294918365</v>
      </c>
      <c r="B6357" s="18">
        <v>12</v>
      </c>
      <c r="D6357" s="8"/>
      <c r="E6357" s="9"/>
      <c r="G6357" s="8"/>
      <c r="H6357" s="8"/>
    </row>
    <row r="6358" spans="1:8" x14ac:dyDescent="0.25">
      <c r="A6358" s="13">
        <v>3.0117300460427896</v>
      </c>
      <c r="B6358" s="18">
        <v>7.9</v>
      </c>
      <c r="D6358" s="8"/>
      <c r="E6358" s="9"/>
      <c r="G6358" s="8"/>
      <c r="H6358" s="8"/>
    </row>
    <row r="6359" spans="1:8" x14ac:dyDescent="0.25">
      <c r="A6359" s="13">
        <v>3.0113490708046493</v>
      </c>
      <c r="B6359" s="18">
        <v>12</v>
      </c>
      <c r="D6359" s="8"/>
      <c r="E6359" s="9"/>
      <c r="G6359" s="8"/>
      <c r="H6359" s="8"/>
    </row>
    <row r="6360" spans="1:8" x14ac:dyDescent="0.25">
      <c r="A6360" s="13">
        <v>3.0110432332604473</v>
      </c>
      <c r="B6360" s="18">
        <v>9</v>
      </c>
      <c r="D6360" s="8"/>
      <c r="E6360" s="9"/>
      <c r="G6360" s="8"/>
      <c r="H6360" s="8"/>
    </row>
    <row r="6361" spans="1:8" x14ac:dyDescent="0.25">
      <c r="A6361" s="13">
        <v>3.0110281032448829</v>
      </c>
      <c r="B6361" s="18">
        <v>5.6</v>
      </c>
      <c r="D6361" s="8"/>
      <c r="E6361" s="9"/>
      <c r="G6361" s="8"/>
      <c r="H6361" s="8"/>
    </row>
    <row r="6362" spans="1:8" x14ac:dyDescent="0.25">
      <c r="A6362" s="13">
        <v>3.0110043032786296</v>
      </c>
      <c r="B6362" s="18">
        <v>7.5</v>
      </c>
      <c r="D6362" s="8"/>
      <c r="E6362" s="9"/>
      <c r="G6362" s="8"/>
      <c r="H6362" s="8"/>
    </row>
    <row r="6363" spans="1:8" x14ac:dyDescent="0.25">
      <c r="A6363" s="13">
        <v>3.0109123077734319</v>
      </c>
      <c r="B6363" s="18">
        <v>2</v>
      </c>
      <c r="D6363" s="8"/>
      <c r="E6363" s="9"/>
      <c r="G6363" s="8"/>
      <c r="H6363" s="8"/>
    </row>
    <row r="6364" spans="1:8" x14ac:dyDescent="0.25">
      <c r="A6364" s="13">
        <v>3.0108972050226415</v>
      </c>
      <c r="B6364" s="18">
        <v>7.4</v>
      </c>
      <c r="D6364" s="8"/>
      <c r="E6364" s="9"/>
      <c r="G6364" s="8"/>
      <c r="H6364" s="8"/>
    </row>
    <row r="6365" spans="1:8" x14ac:dyDescent="0.25">
      <c r="A6365" s="13">
        <v>3.0102673930119601</v>
      </c>
      <c r="B6365" s="18">
        <v>7</v>
      </c>
      <c r="D6365" s="8"/>
      <c r="E6365" s="9"/>
      <c r="G6365" s="8"/>
      <c r="H6365" s="8"/>
    </row>
    <row r="6366" spans="1:8" x14ac:dyDescent="0.25">
      <c r="A6366" s="13">
        <v>3.0101901244290628</v>
      </c>
      <c r="B6366" s="18">
        <v>5.6</v>
      </c>
      <c r="D6366" s="8"/>
      <c r="E6366" s="9"/>
      <c r="G6366" s="8"/>
      <c r="H6366" s="8"/>
    </row>
    <row r="6367" spans="1:8" x14ac:dyDescent="0.25">
      <c r="A6367" s="13">
        <v>3.0101694077770471</v>
      </c>
      <c r="B6367" s="18">
        <v>13</v>
      </c>
      <c r="D6367" s="8"/>
      <c r="E6367" s="9"/>
      <c r="G6367" s="8"/>
      <c r="H6367" s="8"/>
    </row>
    <row r="6368" spans="1:8" x14ac:dyDescent="0.25">
      <c r="A6368" s="13">
        <v>3.009736073185231</v>
      </c>
      <c r="B6368" s="18">
        <v>5.8</v>
      </c>
      <c r="D6368" s="8"/>
      <c r="E6368" s="9"/>
      <c r="G6368" s="8"/>
      <c r="H6368" s="8"/>
    </row>
    <row r="6369" spans="1:8" x14ac:dyDescent="0.25">
      <c r="A6369" s="13">
        <v>3.0096577002807421</v>
      </c>
      <c r="B6369" s="18">
        <v>5.9</v>
      </c>
      <c r="D6369" s="8"/>
      <c r="E6369" s="9"/>
      <c r="G6369" s="8"/>
      <c r="H6369" s="8"/>
    </row>
    <row r="6370" spans="1:8" x14ac:dyDescent="0.25">
      <c r="A6370" s="13">
        <v>3.0088984674125911</v>
      </c>
      <c r="B6370" s="18">
        <v>15</v>
      </c>
      <c r="D6370" s="8"/>
      <c r="E6370" s="9"/>
      <c r="G6370" s="8"/>
      <c r="H6370" s="8"/>
    </row>
    <row r="6371" spans="1:8" x14ac:dyDescent="0.25">
      <c r="A6371" s="13">
        <v>3.0088482797023843</v>
      </c>
      <c r="B6371" s="18">
        <v>4.9000000000000004</v>
      </c>
      <c r="D6371" s="8"/>
      <c r="E6371" s="9"/>
      <c r="G6371" s="8"/>
      <c r="H6371" s="8"/>
    </row>
    <row r="6372" spans="1:8" x14ac:dyDescent="0.25">
      <c r="A6372" s="13">
        <v>3.0088482797023843</v>
      </c>
      <c r="B6372" s="18">
        <v>10.5</v>
      </c>
      <c r="D6372" s="8"/>
      <c r="E6372" s="9"/>
      <c r="G6372" s="8"/>
      <c r="H6372" s="8"/>
    </row>
    <row r="6373" spans="1:8" x14ac:dyDescent="0.25">
      <c r="A6373" s="13">
        <v>3.0084312193662908</v>
      </c>
      <c r="B6373" s="18">
        <v>12</v>
      </c>
      <c r="D6373" s="8"/>
      <c r="E6373" s="9"/>
      <c r="G6373" s="8"/>
      <c r="H6373" s="8"/>
    </row>
    <row r="6374" spans="1:8" x14ac:dyDescent="0.25">
      <c r="A6374" s="13">
        <v>3.0081181944715132</v>
      </c>
      <c r="B6374" s="18">
        <v>10.8</v>
      </c>
      <c r="D6374" s="8"/>
      <c r="E6374" s="9"/>
      <c r="G6374" s="8"/>
      <c r="H6374" s="8"/>
    </row>
    <row r="6375" spans="1:8" x14ac:dyDescent="0.25">
      <c r="A6375" s="13">
        <v>3.0073907172781698</v>
      </c>
      <c r="B6375" s="18">
        <v>6.3</v>
      </c>
      <c r="D6375" s="8"/>
      <c r="E6375" s="9"/>
      <c r="G6375" s="8"/>
      <c r="H6375" s="8"/>
    </row>
    <row r="6376" spans="1:8" x14ac:dyDescent="0.25">
      <c r="A6376" s="13">
        <v>3.0071217530347991</v>
      </c>
      <c r="B6376" s="18">
        <v>9</v>
      </c>
      <c r="D6376" s="8"/>
      <c r="E6376" s="9"/>
      <c r="G6376" s="8"/>
      <c r="H6376" s="8"/>
    </row>
    <row r="6377" spans="1:8" x14ac:dyDescent="0.25">
      <c r="A6377" s="13">
        <v>3.0066996139468243</v>
      </c>
      <c r="B6377" s="18">
        <v>10.4</v>
      </c>
      <c r="D6377" s="8"/>
      <c r="E6377" s="9"/>
      <c r="G6377" s="8"/>
      <c r="H6377" s="8"/>
    </row>
    <row r="6378" spans="1:8" x14ac:dyDescent="0.25">
      <c r="A6378" s="13">
        <v>3.0064228161901054</v>
      </c>
      <c r="B6378" s="18">
        <v>10.4</v>
      </c>
      <c r="D6378" s="8"/>
      <c r="E6378" s="9"/>
      <c r="G6378" s="8"/>
      <c r="H6378" s="8"/>
    </row>
    <row r="6379" spans="1:8" x14ac:dyDescent="0.25">
      <c r="A6379" s="13">
        <v>3.0064228161901054</v>
      </c>
      <c r="B6379" s="18">
        <v>11.3</v>
      </c>
      <c r="D6379" s="8"/>
      <c r="E6379" s="9"/>
      <c r="G6379" s="8"/>
      <c r="H6379" s="8"/>
    </row>
    <row r="6380" spans="1:8" x14ac:dyDescent="0.25">
      <c r="A6380" s="13">
        <v>3.0063191191472431</v>
      </c>
      <c r="B6380" s="18">
        <v>9.3000000000000007</v>
      </c>
      <c r="D6380" s="8"/>
      <c r="E6380" s="9"/>
      <c r="G6380" s="8"/>
      <c r="H6380" s="8"/>
    </row>
    <row r="6381" spans="1:8" x14ac:dyDescent="0.25">
      <c r="A6381" s="13">
        <v>3.0060058781572883</v>
      </c>
      <c r="B6381" s="18">
        <v>7.3</v>
      </c>
      <c r="D6381" s="8"/>
      <c r="E6381" s="9"/>
      <c r="G6381" s="8"/>
      <c r="H6381" s="8"/>
    </row>
    <row r="6382" spans="1:8" x14ac:dyDescent="0.25">
      <c r="A6382" s="13">
        <v>3.0056169712658547</v>
      </c>
      <c r="B6382" s="18">
        <v>13.5</v>
      </c>
      <c r="D6382" s="8"/>
      <c r="E6382" s="9"/>
      <c r="G6382" s="8"/>
      <c r="H6382" s="8"/>
    </row>
    <row r="6383" spans="1:8" x14ac:dyDescent="0.25">
      <c r="A6383" s="13">
        <v>3.0056169712658547</v>
      </c>
      <c r="B6383" s="18">
        <v>6</v>
      </c>
      <c r="D6383" s="8"/>
      <c r="E6383" s="9"/>
      <c r="G6383" s="8"/>
      <c r="H6383" s="8"/>
    </row>
    <row r="6384" spans="1:8" x14ac:dyDescent="0.25">
      <c r="A6384" s="13">
        <v>3.0052671701097844</v>
      </c>
      <c r="B6384" s="18">
        <v>10.6</v>
      </c>
      <c r="D6384" s="8"/>
      <c r="E6384" s="9"/>
      <c r="G6384" s="8"/>
      <c r="H6384" s="8"/>
    </row>
    <row r="6385" spans="1:8" x14ac:dyDescent="0.25">
      <c r="A6385" s="13">
        <v>3.0052671701097844</v>
      </c>
      <c r="B6385" s="18">
        <v>16</v>
      </c>
      <c r="D6385" s="8"/>
      <c r="E6385" s="9"/>
      <c r="G6385" s="8"/>
      <c r="H6385" s="8"/>
    </row>
    <row r="6386" spans="1:8" x14ac:dyDescent="0.25">
      <c r="A6386" s="13">
        <v>3.0051610129219744</v>
      </c>
      <c r="B6386" s="18">
        <v>7</v>
      </c>
      <c r="D6386" s="8"/>
      <c r="E6386" s="9"/>
      <c r="G6386" s="8"/>
      <c r="H6386" s="8"/>
    </row>
    <row r="6387" spans="1:8" x14ac:dyDescent="0.25">
      <c r="A6387" s="13">
        <v>3.0049445897881322</v>
      </c>
      <c r="B6387" s="18">
        <v>13.1</v>
      </c>
      <c r="D6387" s="8"/>
      <c r="E6387" s="9"/>
      <c r="G6387" s="8"/>
      <c r="H6387" s="8"/>
    </row>
    <row r="6388" spans="1:8" x14ac:dyDescent="0.25">
      <c r="A6388" s="13">
        <v>3.0047916906144847</v>
      </c>
      <c r="B6388" s="18">
        <v>14</v>
      </c>
      <c r="D6388" s="8"/>
      <c r="E6388" s="9"/>
      <c r="G6388" s="8"/>
      <c r="H6388" s="8"/>
    </row>
    <row r="6389" spans="1:8" x14ac:dyDescent="0.25">
      <c r="A6389" s="13">
        <v>3.0042712882891878</v>
      </c>
      <c r="B6389" s="18">
        <v>9.4</v>
      </c>
      <c r="D6389" s="8"/>
      <c r="E6389" s="9"/>
      <c r="G6389" s="8"/>
      <c r="H6389" s="8"/>
    </row>
    <row r="6390" spans="1:8" x14ac:dyDescent="0.25">
      <c r="A6390" s="13">
        <v>3.0038347262727445</v>
      </c>
      <c r="B6390" s="18">
        <v>7.5</v>
      </c>
      <c r="D6390" s="8"/>
      <c r="E6390" s="9"/>
      <c r="G6390" s="8"/>
      <c r="H6390" s="8"/>
    </row>
    <row r="6391" spans="1:8" x14ac:dyDescent="0.25">
      <c r="A6391" s="13">
        <v>3.0036078135532236</v>
      </c>
      <c r="B6391" s="18">
        <v>11</v>
      </c>
      <c r="D6391" s="8"/>
      <c r="E6391" s="9"/>
      <c r="G6391" s="8"/>
      <c r="H6391" s="8"/>
    </row>
    <row r="6392" spans="1:8" x14ac:dyDescent="0.25">
      <c r="A6392" s="13">
        <v>3.0035979867902434</v>
      </c>
      <c r="B6392" s="18">
        <v>5.7</v>
      </c>
      <c r="D6392" s="8"/>
      <c r="E6392" s="9"/>
      <c r="G6392" s="8"/>
      <c r="H6392" s="8"/>
    </row>
    <row r="6393" spans="1:8" x14ac:dyDescent="0.25">
      <c r="A6393" s="13">
        <v>3.003506285190527</v>
      </c>
      <c r="B6393" s="18">
        <v>9.5</v>
      </c>
      <c r="D6393" s="8"/>
      <c r="E6393" s="9"/>
      <c r="G6393" s="8"/>
      <c r="H6393" s="8"/>
    </row>
    <row r="6394" spans="1:8" x14ac:dyDescent="0.25">
      <c r="A6394" s="13">
        <v>3.0034227650151166</v>
      </c>
      <c r="B6394" s="18">
        <v>7.4</v>
      </c>
      <c r="D6394" s="8"/>
      <c r="E6394" s="9"/>
      <c r="G6394" s="8"/>
      <c r="H6394" s="8"/>
    </row>
    <row r="6395" spans="1:8" x14ac:dyDescent="0.25">
      <c r="A6395" s="13">
        <v>3.0030258541181145</v>
      </c>
      <c r="B6395" s="18">
        <v>2</v>
      </c>
      <c r="D6395" s="8"/>
      <c r="E6395" s="9"/>
      <c r="G6395" s="8"/>
      <c r="H6395" s="8"/>
    </row>
    <row r="6396" spans="1:8" x14ac:dyDescent="0.25">
      <c r="A6396" s="13">
        <v>3.0027349250798596</v>
      </c>
      <c r="B6396" s="18">
        <v>9.4</v>
      </c>
      <c r="D6396" s="8"/>
      <c r="E6396" s="9"/>
      <c r="G6396" s="8"/>
      <c r="H6396" s="8"/>
    </row>
    <row r="6397" spans="1:8" x14ac:dyDescent="0.25">
      <c r="A6397" s="13">
        <v>3.0022003122347822</v>
      </c>
      <c r="B6397" s="18">
        <v>12</v>
      </c>
      <c r="D6397" s="8"/>
      <c r="E6397" s="9"/>
      <c r="G6397" s="8"/>
      <c r="H6397" s="8"/>
    </row>
    <row r="6398" spans="1:8" x14ac:dyDescent="0.25">
      <c r="A6398" s="13">
        <v>3.0016860605171849</v>
      </c>
      <c r="B6398" s="18">
        <v>4.8</v>
      </c>
      <c r="D6398" s="8"/>
      <c r="E6398" s="9"/>
      <c r="G6398" s="8"/>
      <c r="H6398" s="8"/>
    </row>
    <row r="6399" spans="1:8" x14ac:dyDescent="0.25">
      <c r="A6399" s="13">
        <v>3.0016860605171849</v>
      </c>
      <c r="B6399" s="18">
        <v>12.4</v>
      </c>
      <c r="D6399" s="8"/>
      <c r="E6399" s="9"/>
      <c r="G6399" s="8"/>
      <c r="H6399" s="8"/>
    </row>
    <row r="6400" spans="1:8" x14ac:dyDescent="0.25">
      <c r="A6400" s="13">
        <v>3.0014965615755616</v>
      </c>
      <c r="B6400" s="18">
        <v>30</v>
      </c>
      <c r="D6400" s="8"/>
      <c r="E6400" s="9"/>
      <c r="G6400" s="8"/>
      <c r="H6400" s="8"/>
    </row>
    <row r="6401" spans="1:8" x14ac:dyDescent="0.25">
      <c r="A6401" s="13">
        <v>3.0012395326963262</v>
      </c>
      <c r="B6401" s="18">
        <v>11.7</v>
      </c>
      <c r="D6401" s="8"/>
      <c r="E6401" s="9"/>
      <c r="G6401" s="8"/>
      <c r="H6401" s="8"/>
    </row>
    <row r="6402" spans="1:8" x14ac:dyDescent="0.25">
      <c r="A6402" s="13">
        <v>3.0010994485411455</v>
      </c>
      <c r="B6402" s="18">
        <v>7</v>
      </c>
      <c r="D6402" s="8"/>
      <c r="E6402" s="9"/>
      <c r="G6402" s="8"/>
      <c r="H6402" s="8"/>
    </row>
    <row r="6403" spans="1:8" x14ac:dyDescent="0.25">
      <c r="A6403" s="13">
        <v>3.0009698385986647</v>
      </c>
      <c r="B6403" s="18">
        <v>8.5</v>
      </c>
      <c r="D6403" s="8"/>
      <c r="E6403" s="9"/>
      <c r="G6403" s="8"/>
      <c r="H6403" s="8"/>
    </row>
    <row r="6404" spans="1:8" x14ac:dyDescent="0.25">
      <c r="A6404" s="13">
        <v>3.0007928109163409</v>
      </c>
      <c r="B6404" s="18">
        <v>9.6</v>
      </c>
      <c r="D6404" s="8"/>
      <c r="E6404" s="9"/>
      <c r="G6404" s="8"/>
      <c r="H6404" s="8"/>
    </row>
    <row r="6405" spans="1:8" x14ac:dyDescent="0.25">
      <c r="A6405" s="13">
        <v>2.9993853095979004</v>
      </c>
      <c r="B6405" s="18">
        <v>8</v>
      </c>
      <c r="D6405" s="8"/>
      <c r="E6405" s="9"/>
      <c r="G6405" s="8"/>
      <c r="H6405" s="8"/>
    </row>
    <row r="6406" spans="1:8" x14ac:dyDescent="0.25">
      <c r="A6406" s="13">
        <v>2.9985813510147641</v>
      </c>
      <c r="B6406" s="18">
        <v>10</v>
      </c>
      <c r="D6406" s="8"/>
      <c r="E6406" s="9"/>
      <c r="G6406" s="8"/>
      <c r="H6406" s="8"/>
    </row>
    <row r="6407" spans="1:8" x14ac:dyDescent="0.25">
      <c r="A6407" s="13">
        <v>2.9979470626176408</v>
      </c>
      <c r="B6407" s="18">
        <v>8.5</v>
      </c>
      <c r="D6407" s="8"/>
      <c r="E6407" s="9"/>
      <c r="G6407" s="8"/>
      <c r="H6407" s="8"/>
    </row>
    <row r="6408" spans="1:8" x14ac:dyDescent="0.25">
      <c r="A6408" s="13">
        <v>2.997538273299746</v>
      </c>
      <c r="B6408" s="18">
        <v>7</v>
      </c>
      <c r="D6408" s="8"/>
      <c r="E6408" s="9"/>
      <c r="G6408" s="8"/>
      <c r="H6408" s="8"/>
    </row>
    <row r="6409" spans="1:8" x14ac:dyDescent="0.25">
      <c r="A6409" s="13">
        <v>2.997538273299746</v>
      </c>
      <c r="B6409" s="18">
        <v>3.6</v>
      </c>
      <c r="D6409" s="8"/>
      <c r="E6409" s="9"/>
      <c r="G6409" s="8"/>
      <c r="H6409" s="8"/>
    </row>
    <row r="6410" spans="1:8" x14ac:dyDescent="0.25">
      <c r="A6410" s="13">
        <v>2.9973248959037213</v>
      </c>
      <c r="B6410" s="18">
        <v>8.3000000000000007</v>
      </c>
      <c r="D6410" s="8"/>
      <c r="E6410" s="9"/>
      <c r="G6410" s="8"/>
      <c r="H6410" s="8"/>
    </row>
    <row r="6411" spans="1:8" x14ac:dyDescent="0.25">
      <c r="A6411" s="13">
        <v>2.997318052470678</v>
      </c>
      <c r="B6411" s="18">
        <v>9.5</v>
      </c>
      <c r="D6411" s="8"/>
      <c r="E6411" s="9"/>
      <c r="G6411" s="8"/>
      <c r="H6411" s="8"/>
    </row>
    <row r="6412" spans="1:8" x14ac:dyDescent="0.25">
      <c r="A6412" s="13">
        <v>2.9961916703018567</v>
      </c>
      <c r="B6412" s="18">
        <v>7</v>
      </c>
      <c r="D6412" s="8"/>
      <c r="E6412" s="9"/>
      <c r="G6412" s="8"/>
      <c r="H6412" s="8"/>
    </row>
    <row r="6413" spans="1:8" x14ac:dyDescent="0.25">
      <c r="A6413" s="13">
        <v>2.9958665563017979</v>
      </c>
      <c r="B6413" s="18">
        <v>6.4</v>
      </c>
      <c r="D6413" s="8"/>
      <c r="E6413" s="9"/>
      <c r="G6413" s="8"/>
      <c r="H6413" s="14"/>
    </row>
    <row r="6414" spans="1:8" x14ac:dyDescent="0.25">
      <c r="A6414" s="13">
        <v>2.9956134628651658</v>
      </c>
      <c r="B6414" s="18">
        <v>15</v>
      </c>
      <c r="D6414" s="8"/>
      <c r="E6414" s="9"/>
      <c r="G6414" s="8"/>
      <c r="H6414" s="14"/>
    </row>
    <row r="6415" spans="1:8" x14ac:dyDescent="0.25">
      <c r="A6415" s="13">
        <v>2.9950635408892188</v>
      </c>
      <c r="B6415" s="18">
        <v>10.199999999999999</v>
      </c>
      <c r="D6415" s="8"/>
      <c r="E6415" s="9"/>
      <c r="G6415" s="8"/>
      <c r="H6415" s="14"/>
    </row>
    <row r="6416" spans="1:8" x14ac:dyDescent="0.25">
      <c r="A6416" s="13">
        <v>2.9945575423862869</v>
      </c>
      <c r="B6416" s="18">
        <v>5.4</v>
      </c>
      <c r="D6416" s="8"/>
      <c r="E6416" s="9"/>
      <c r="G6416" s="8"/>
      <c r="H6416" s="14"/>
    </row>
    <row r="6417" spans="1:8" x14ac:dyDescent="0.25">
      <c r="A6417" s="13">
        <v>2.9945575423862869</v>
      </c>
      <c r="B6417" s="18">
        <v>2</v>
      </c>
      <c r="D6417" s="8"/>
      <c r="E6417" s="9"/>
      <c r="G6417" s="8"/>
      <c r="H6417" s="14"/>
    </row>
    <row r="6418" spans="1:8" x14ac:dyDescent="0.25">
      <c r="A6418" s="13">
        <v>2.9942961277980031</v>
      </c>
      <c r="B6418" s="18">
        <v>9.1</v>
      </c>
      <c r="D6418" s="8"/>
      <c r="E6418" s="9"/>
      <c r="G6418" s="8"/>
      <c r="H6418" s="14"/>
    </row>
    <row r="6419" spans="1:8" x14ac:dyDescent="0.25">
      <c r="A6419" s="13">
        <v>2.9940501522826373</v>
      </c>
      <c r="B6419" s="18">
        <v>8</v>
      </c>
      <c r="D6419" s="8"/>
      <c r="E6419" s="9"/>
      <c r="G6419" s="8"/>
      <c r="H6419" s="14"/>
    </row>
    <row r="6420" spans="1:8" x14ac:dyDescent="0.25">
      <c r="A6420" s="13">
        <v>2.9937398041169301</v>
      </c>
      <c r="B6420" s="18">
        <v>2.6</v>
      </c>
      <c r="D6420" s="8"/>
      <c r="E6420" s="9"/>
      <c r="G6420" s="8"/>
      <c r="H6420" s="14"/>
    </row>
    <row r="6421" spans="1:8" x14ac:dyDescent="0.25">
      <c r="A6421" s="13">
        <v>2.9937398041169301</v>
      </c>
      <c r="B6421" s="18">
        <v>2</v>
      </c>
      <c r="D6421" s="8"/>
      <c r="E6421" s="9"/>
      <c r="G6421" s="8"/>
      <c r="H6421" s="14"/>
    </row>
    <row r="6422" spans="1:8" x14ac:dyDescent="0.25">
      <c r="A6422" s="13">
        <v>2.9937398041169301</v>
      </c>
      <c r="B6422" s="18">
        <v>8</v>
      </c>
      <c r="D6422" s="8"/>
      <c r="E6422" s="9"/>
      <c r="G6422" s="8"/>
      <c r="H6422" s="8"/>
    </row>
    <row r="6423" spans="1:8" x14ac:dyDescent="0.25">
      <c r="A6423" s="13">
        <v>2.9934984643060796</v>
      </c>
      <c r="B6423" s="18">
        <v>10</v>
      </c>
      <c r="D6423" s="8"/>
      <c r="E6423" s="9"/>
      <c r="G6423" s="8"/>
      <c r="H6423" s="8"/>
    </row>
    <row r="6424" spans="1:8" x14ac:dyDescent="0.25">
      <c r="A6424" s="13">
        <v>2.9928277842819599</v>
      </c>
      <c r="B6424" s="18">
        <v>9</v>
      </c>
      <c r="D6424" s="8"/>
      <c r="E6424" s="9"/>
      <c r="G6424" s="8"/>
      <c r="H6424" s="8"/>
    </row>
    <row r="6425" spans="1:8" x14ac:dyDescent="0.25">
      <c r="A6425" s="13">
        <v>2.9928251628071361</v>
      </c>
      <c r="B6425" s="18">
        <v>9.4</v>
      </c>
      <c r="D6425" s="8"/>
      <c r="E6425" s="9"/>
      <c r="G6425" s="8"/>
      <c r="H6425" s="8"/>
    </row>
    <row r="6426" spans="1:8" x14ac:dyDescent="0.25">
      <c r="A6426" s="13">
        <v>2.9911024346207973</v>
      </c>
      <c r="B6426" s="18">
        <v>12</v>
      </c>
      <c r="D6426" s="8"/>
      <c r="E6426" s="9"/>
      <c r="G6426" s="8"/>
      <c r="H6426" s="8"/>
    </row>
    <row r="6427" spans="1:8" x14ac:dyDescent="0.25">
      <c r="A6427" s="13">
        <v>2.9907822520945966</v>
      </c>
      <c r="B6427" s="18">
        <v>7</v>
      </c>
      <c r="D6427" s="8"/>
      <c r="E6427" s="9"/>
      <c r="G6427" s="8"/>
      <c r="H6427" s="8"/>
    </row>
    <row r="6428" spans="1:8" x14ac:dyDescent="0.25">
      <c r="A6428" s="13">
        <v>2.9906587418312904</v>
      </c>
      <c r="B6428" s="18">
        <v>10.3</v>
      </c>
      <c r="D6428" s="8"/>
      <c r="E6428" s="9"/>
      <c r="G6428" s="8"/>
      <c r="H6428" s="8"/>
    </row>
    <row r="6429" spans="1:8" x14ac:dyDescent="0.25">
      <c r="A6429" s="13">
        <v>2.9904688510395006</v>
      </c>
      <c r="B6429" s="18">
        <v>9</v>
      </c>
      <c r="D6429" s="8"/>
      <c r="E6429" s="9"/>
      <c r="G6429" s="8"/>
      <c r="H6429" s="8"/>
    </row>
    <row r="6430" spans="1:8" x14ac:dyDescent="0.25">
      <c r="A6430" s="13">
        <v>2.9902265098208654</v>
      </c>
      <c r="B6430" s="18">
        <v>4.5</v>
      </c>
      <c r="D6430" s="8"/>
      <c r="E6430" s="9"/>
      <c r="G6430" s="8"/>
      <c r="H6430" s="8"/>
    </row>
    <row r="6431" spans="1:8" x14ac:dyDescent="0.25">
      <c r="A6431" s="13">
        <v>2.989786825700901</v>
      </c>
      <c r="B6431" s="18">
        <v>9.6999999999999993</v>
      </c>
      <c r="D6431" s="8"/>
      <c r="E6431" s="9"/>
      <c r="G6431" s="8"/>
      <c r="H6431" s="8"/>
    </row>
    <row r="6432" spans="1:8" x14ac:dyDescent="0.25">
      <c r="A6432" s="13">
        <v>2.9890832636757922</v>
      </c>
      <c r="B6432" s="18">
        <v>7</v>
      </c>
      <c r="D6432" s="8"/>
      <c r="E6432" s="9"/>
      <c r="G6432" s="8"/>
      <c r="H6432" s="8"/>
    </row>
    <row r="6433" spans="1:8" x14ac:dyDescent="0.25">
      <c r="A6433" s="13">
        <v>2.9890490462217438</v>
      </c>
      <c r="B6433" s="18">
        <v>10.5</v>
      </c>
      <c r="D6433" s="8"/>
      <c r="E6433" s="9"/>
      <c r="G6433" s="8"/>
      <c r="H6433" s="8"/>
    </row>
    <row r="6434" spans="1:8" x14ac:dyDescent="0.25">
      <c r="A6434" s="13">
        <v>2.9888290497095924</v>
      </c>
      <c r="B6434" s="18">
        <v>14</v>
      </c>
      <c r="D6434" s="8"/>
      <c r="E6434" s="9"/>
      <c r="G6434" s="8"/>
      <c r="H6434" s="8"/>
    </row>
    <row r="6435" spans="1:8" x14ac:dyDescent="0.25">
      <c r="A6435" s="13">
        <v>2.9876801206223749</v>
      </c>
      <c r="B6435" s="18">
        <v>2.5</v>
      </c>
      <c r="D6435" s="8"/>
      <c r="E6435" s="9"/>
      <c r="G6435" s="8"/>
      <c r="H6435" s="8"/>
    </row>
    <row r="6436" spans="1:8" x14ac:dyDescent="0.25">
      <c r="A6436" s="13">
        <v>2.9876076931636306</v>
      </c>
      <c r="B6436" s="18">
        <v>8</v>
      </c>
      <c r="D6436" s="8"/>
      <c r="E6436" s="9"/>
      <c r="G6436" s="8"/>
      <c r="H6436" s="8"/>
    </row>
    <row r="6437" spans="1:8" x14ac:dyDescent="0.25">
      <c r="A6437" s="13">
        <v>2.9874215483911519</v>
      </c>
      <c r="B6437" s="18">
        <v>7</v>
      </c>
      <c r="D6437" s="8"/>
      <c r="E6437" s="9"/>
      <c r="G6437" s="8"/>
      <c r="H6437" s="8"/>
    </row>
    <row r="6438" spans="1:8" x14ac:dyDescent="0.25">
      <c r="A6438" s="13">
        <v>2.987361622146786</v>
      </c>
      <c r="B6438" s="18">
        <v>11.5</v>
      </c>
      <c r="D6438" s="8"/>
      <c r="E6438" s="9"/>
      <c r="G6438" s="8"/>
      <c r="H6438" s="8"/>
    </row>
    <row r="6439" spans="1:8" x14ac:dyDescent="0.25">
      <c r="A6439" s="13">
        <v>2.987361622146786</v>
      </c>
      <c r="B6439" s="18">
        <v>15</v>
      </c>
      <c r="D6439" s="8"/>
      <c r="E6439" s="9"/>
      <c r="G6439" s="8"/>
      <c r="H6439" s="8"/>
    </row>
    <row r="6440" spans="1:8" x14ac:dyDescent="0.25">
      <c r="A6440" s="13">
        <v>2.9854188463187499</v>
      </c>
      <c r="B6440" s="18">
        <v>11.5</v>
      </c>
      <c r="D6440" s="8"/>
      <c r="E6440" s="9"/>
      <c r="G6440" s="8"/>
      <c r="H6440" s="8"/>
    </row>
    <row r="6441" spans="1:8" x14ac:dyDescent="0.25">
      <c r="A6441" s="13">
        <v>2.9853102964134894</v>
      </c>
      <c r="B6441" s="18">
        <v>10.6</v>
      </c>
      <c r="D6441" s="8"/>
      <c r="E6441" s="9"/>
      <c r="G6441" s="8"/>
      <c r="H6441" s="8"/>
    </row>
    <row r="6442" spans="1:8" x14ac:dyDescent="0.25">
      <c r="A6442" s="13">
        <v>2.9842464517185161</v>
      </c>
      <c r="B6442" s="18">
        <v>8</v>
      </c>
      <c r="D6442" s="8"/>
      <c r="E6442" s="9"/>
      <c r="G6442" s="8"/>
      <c r="H6442" s="8"/>
    </row>
    <row r="6443" spans="1:8" x14ac:dyDescent="0.25">
      <c r="A6443" s="13">
        <v>2.9839687069356611</v>
      </c>
      <c r="B6443" s="18">
        <v>2</v>
      </c>
      <c r="D6443" s="8"/>
      <c r="E6443" s="9"/>
      <c r="G6443" s="8"/>
      <c r="H6443" s="8"/>
    </row>
    <row r="6444" spans="1:8" x14ac:dyDescent="0.25">
      <c r="A6444" s="13">
        <v>2.9839687069356611</v>
      </c>
      <c r="B6444" s="18">
        <v>2</v>
      </c>
      <c r="D6444" s="8"/>
      <c r="E6444" s="9"/>
      <c r="G6444" s="8"/>
      <c r="H6444" s="8"/>
    </row>
    <row r="6445" spans="1:8" x14ac:dyDescent="0.25">
      <c r="A6445" s="13">
        <v>2.9831092066152851</v>
      </c>
      <c r="B6445" s="18">
        <v>7.2</v>
      </c>
      <c r="D6445" s="8"/>
      <c r="E6445" s="9"/>
      <c r="G6445" s="8"/>
      <c r="H6445" s="8"/>
    </row>
    <row r="6446" spans="1:8" x14ac:dyDescent="0.25">
      <c r="A6446" s="13">
        <v>2.9822914683459283</v>
      </c>
      <c r="B6446" s="18">
        <v>9.1999999999999993</v>
      </c>
      <c r="D6446" s="8"/>
      <c r="E6446" s="9"/>
      <c r="G6446" s="8"/>
      <c r="H6446" s="8"/>
    </row>
    <row r="6447" spans="1:8" x14ac:dyDescent="0.25">
      <c r="A6447" s="13">
        <v>2.9822914683459283</v>
      </c>
      <c r="B6447" s="18">
        <v>9</v>
      </c>
      <c r="D6447" s="8"/>
      <c r="E6447" s="9"/>
      <c r="G6447" s="8"/>
      <c r="H6447" s="8"/>
    </row>
    <row r="6448" spans="1:8" x14ac:dyDescent="0.25">
      <c r="A6448" s="13">
        <v>2.9817915431173874</v>
      </c>
      <c r="B6448" s="18">
        <v>23.6</v>
      </c>
      <c r="D6448" s="8"/>
      <c r="E6448" s="9"/>
      <c r="G6448" s="8"/>
      <c r="H6448" s="8"/>
    </row>
    <row r="6449" spans="1:8" x14ac:dyDescent="0.25">
      <c r="A6449" s="13">
        <v>2.9810877924581667</v>
      </c>
      <c r="B6449" s="18">
        <v>11</v>
      </c>
      <c r="D6449" s="8"/>
      <c r="E6449" s="9"/>
      <c r="G6449" s="8"/>
      <c r="H6449" s="8"/>
    </row>
    <row r="6450" spans="1:8" x14ac:dyDescent="0.25">
      <c r="A6450" s="13">
        <v>2.9810575179532846</v>
      </c>
      <c r="B6450" s="18">
        <v>16</v>
      </c>
      <c r="D6450" s="8"/>
      <c r="E6450" s="9"/>
      <c r="G6450" s="8"/>
      <c r="H6450" s="8"/>
    </row>
    <row r="6451" spans="1:8" x14ac:dyDescent="0.25">
      <c r="A6451" s="13">
        <v>2.9809923003870376</v>
      </c>
      <c r="B6451" s="18">
        <v>7.2</v>
      </c>
      <c r="D6451" s="8"/>
      <c r="E6451" s="9"/>
      <c r="G6451" s="8"/>
      <c r="H6451" s="8"/>
    </row>
    <row r="6452" spans="1:8" x14ac:dyDescent="0.25">
      <c r="A6452" s="13">
        <v>2.9802887383619288</v>
      </c>
      <c r="B6452" s="18">
        <v>4.0999999999999996</v>
      </c>
      <c r="D6452" s="8"/>
      <c r="E6452" s="9"/>
      <c r="G6452" s="8"/>
      <c r="H6452" s="8"/>
    </row>
    <row r="6453" spans="1:8" x14ac:dyDescent="0.25">
      <c r="A6453" s="13">
        <v>2.9790205152684992</v>
      </c>
      <c r="B6453" s="18">
        <v>7</v>
      </c>
      <c r="D6453" s="8"/>
      <c r="E6453" s="9"/>
      <c r="G6453" s="8"/>
      <c r="H6453" s="8"/>
    </row>
    <row r="6454" spans="1:8" x14ac:dyDescent="0.25">
      <c r="A6454" s="13">
        <v>2.9787669591245458</v>
      </c>
      <c r="B6454" s="18">
        <v>1</v>
      </c>
      <c r="D6454" s="8"/>
      <c r="E6454" s="9"/>
      <c r="G6454" s="8"/>
      <c r="H6454" s="8"/>
    </row>
    <row r="6455" spans="1:8" x14ac:dyDescent="0.25">
      <c r="A6455" s="13">
        <v>2.9783642313800427</v>
      </c>
      <c r="B6455" s="18">
        <v>7</v>
      </c>
      <c r="D6455" s="8"/>
      <c r="E6455" s="9"/>
      <c r="G6455" s="8"/>
      <c r="H6455" s="8"/>
    </row>
    <row r="6456" spans="1:8" x14ac:dyDescent="0.25">
      <c r="A6456" s="13">
        <v>2.9782027769991419</v>
      </c>
      <c r="B6456" s="18">
        <v>9.8000000000000007</v>
      </c>
      <c r="D6456" s="8"/>
      <c r="E6456" s="9"/>
      <c r="G6456" s="8"/>
      <c r="H6456" s="8"/>
    </row>
    <row r="6457" spans="1:8" x14ac:dyDescent="0.25">
      <c r="A6457" s="13">
        <v>2.9782027769991419</v>
      </c>
      <c r="B6457" s="18">
        <v>3</v>
      </c>
      <c r="D6457" s="8"/>
      <c r="E6457" s="9"/>
      <c r="G6457" s="8"/>
      <c r="H6457" s="8"/>
    </row>
    <row r="6458" spans="1:8" x14ac:dyDescent="0.25">
      <c r="A6458" s="13">
        <v>2.9774744902614927</v>
      </c>
      <c r="B6458" s="18">
        <v>6</v>
      </c>
      <c r="D6458" s="8"/>
      <c r="E6458" s="9"/>
      <c r="G6458" s="8"/>
      <c r="H6458" s="8"/>
    </row>
    <row r="6459" spans="1:8" x14ac:dyDescent="0.25">
      <c r="A6459" s="13">
        <v>2.9773850387297842</v>
      </c>
      <c r="B6459" s="18">
        <v>2</v>
      </c>
      <c r="D6459" s="8"/>
      <c r="E6459" s="9"/>
      <c r="G6459" s="8"/>
      <c r="H6459" s="8"/>
    </row>
    <row r="6460" spans="1:8" x14ac:dyDescent="0.25">
      <c r="A6460" s="13">
        <v>2.9770570713048259</v>
      </c>
      <c r="B6460" s="18">
        <v>6.5</v>
      </c>
      <c r="D6460" s="8"/>
      <c r="E6460" s="9"/>
      <c r="G6460" s="8"/>
      <c r="H6460" s="8"/>
    </row>
    <row r="6461" spans="1:8" x14ac:dyDescent="0.25">
      <c r="A6461" s="13">
        <v>2.976865288502843</v>
      </c>
      <c r="B6461" s="18">
        <v>15.6</v>
      </c>
      <c r="D6461" s="8"/>
      <c r="E6461" s="9"/>
      <c r="G6461" s="8"/>
      <c r="H6461" s="8"/>
    </row>
    <row r="6462" spans="1:8" x14ac:dyDescent="0.25">
      <c r="A6462" s="13">
        <v>2.9767709282363835</v>
      </c>
      <c r="B6462" s="18">
        <v>6</v>
      </c>
      <c r="D6462" s="8"/>
      <c r="E6462" s="9"/>
      <c r="G6462" s="8"/>
      <c r="H6462" s="8"/>
    </row>
    <row r="6463" spans="1:8" x14ac:dyDescent="0.25">
      <c r="A6463" s="13">
        <v>2.9766659268324744</v>
      </c>
      <c r="B6463" s="18">
        <v>3</v>
      </c>
      <c r="D6463" s="8"/>
      <c r="E6463" s="9"/>
      <c r="G6463" s="8"/>
      <c r="H6463" s="8"/>
    </row>
    <row r="6464" spans="1:8" x14ac:dyDescent="0.25">
      <c r="A6464" s="13">
        <v>2.9766659268324744</v>
      </c>
      <c r="B6464" s="18">
        <v>6.5</v>
      </c>
      <c r="D6464" s="8"/>
      <c r="E6464" s="9"/>
      <c r="G6464" s="8"/>
      <c r="H6464" s="8"/>
    </row>
    <row r="6465" spans="1:8" x14ac:dyDescent="0.25">
      <c r="A6465" s="13">
        <v>2.976188471281445</v>
      </c>
      <c r="B6465" s="18">
        <v>14</v>
      </c>
      <c r="D6465" s="8"/>
      <c r="E6465" s="9"/>
      <c r="G6465" s="8"/>
      <c r="H6465" s="8"/>
    </row>
    <row r="6466" spans="1:8" x14ac:dyDescent="0.25">
      <c r="A6466" s="13">
        <v>2.9750963311920029</v>
      </c>
      <c r="B6466" s="18">
        <v>7.4</v>
      </c>
      <c r="D6466" s="8"/>
      <c r="E6466" s="9"/>
      <c r="G6466" s="8"/>
      <c r="H6466" s="8"/>
    </row>
    <row r="6467" spans="1:8" x14ac:dyDescent="0.25">
      <c r="A6467" s="13">
        <v>2.9746542435777541</v>
      </c>
      <c r="B6467" s="18">
        <v>9.5</v>
      </c>
      <c r="D6467" s="8"/>
      <c r="E6467" s="9"/>
      <c r="G6467" s="8"/>
      <c r="H6467" s="8"/>
    </row>
    <row r="6468" spans="1:8" x14ac:dyDescent="0.25">
      <c r="A6468" s="13">
        <v>2.9733952947356457</v>
      </c>
      <c r="B6468" s="18">
        <v>4</v>
      </c>
      <c r="D6468" s="8"/>
      <c r="E6468" s="9"/>
      <c r="G6468" s="8"/>
      <c r="H6468" s="8"/>
    </row>
    <row r="6469" spans="1:8" x14ac:dyDescent="0.25">
      <c r="A6469" s="13">
        <v>2.9730371837763854</v>
      </c>
      <c r="B6469" s="18">
        <v>6</v>
      </c>
      <c r="D6469" s="8"/>
      <c r="E6469" s="9"/>
      <c r="G6469" s="8"/>
      <c r="H6469" s="8"/>
    </row>
    <row r="6470" spans="1:8" x14ac:dyDescent="0.25">
      <c r="A6470" s="13">
        <v>2.9726261178388085</v>
      </c>
      <c r="B6470" s="18">
        <v>15.3</v>
      </c>
      <c r="D6470" s="8"/>
      <c r="E6470" s="9"/>
      <c r="G6470" s="8"/>
      <c r="H6470" s="8"/>
    </row>
    <row r="6471" spans="1:8" x14ac:dyDescent="0.25">
      <c r="A6471" s="13">
        <v>2.972471811997726</v>
      </c>
      <c r="B6471" s="18">
        <v>2</v>
      </c>
      <c r="D6471" s="8"/>
      <c r="E6471" s="9"/>
      <c r="G6471" s="8"/>
      <c r="H6471" s="8"/>
    </row>
    <row r="6472" spans="1:8" x14ac:dyDescent="0.25">
      <c r="A6472" s="13">
        <v>2.9718284310039618</v>
      </c>
      <c r="B6472" s="18">
        <v>7.7</v>
      </c>
      <c r="D6472" s="8"/>
      <c r="E6472" s="9"/>
      <c r="G6472" s="8"/>
      <c r="H6472" s="8"/>
    </row>
    <row r="6473" spans="1:8" x14ac:dyDescent="0.25">
      <c r="A6473" s="13">
        <v>2.9717443348043844</v>
      </c>
      <c r="B6473" s="18">
        <v>9.8000000000000007</v>
      </c>
      <c r="D6473" s="8"/>
      <c r="E6473" s="9"/>
      <c r="G6473" s="8"/>
      <c r="H6473" s="8"/>
    </row>
    <row r="6474" spans="1:8" x14ac:dyDescent="0.25">
      <c r="A6474" s="13">
        <v>2.9708683565149676</v>
      </c>
      <c r="B6474" s="18">
        <v>8.6999999999999993</v>
      </c>
      <c r="D6474" s="8"/>
      <c r="E6474" s="9"/>
      <c r="G6474" s="8"/>
      <c r="H6474" s="8"/>
    </row>
    <row r="6475" spans="1:8" x14ac:dyDescent="0.25">
      <c r="A6475" s="13">
        <v>2.9700253943055697</v>
      </c>
      <c r="B6475" s="18">
        <v>18</v>
      </c>
      <c r="D6475" s="8"/>
      <c r="E6475" s="9"/>
      <c r="G6475" s="8"/>
      <c r="H6475" s="8"/>
    </row>
    <row r="6476" spans="1:8" x14ac:dyDescent="0.25">
      <c r="A6476" s="13">
        <v>2.9699329118430318</v>
      </c>
      <c r="B6476" s="18">
        <v>2</v>
      </c>
      <c r="D6476" s="8"/>
      <c r="E6476" s="9"/>
      <c r="G6476" s="8"/>
      <c r="H6476" s="8"/>
    </row>
    <row r="6477" spans="1:8" x14ac:dyDescent="0.25">
      <c r="A6477" s="13">
        <v>2.9697353079852928</v>
      </c>
      <c r="B6477" s="18">
        <v>17</v>
      </c>
      <c r="D6477" s="8"/>
      <c r="E6477" s="9"/>
      <c r="G6477" s="8"/>
      <c r="H6477" s="8"/>
    </row>
    <row r="6478" spans="1:8" x14ac:dyDescent="0.25">
      <c r="A6478" s="13">
        <v>2.9697353079852928</v>
      </c>
      <c r="B6478" s="18">
        <v>5.8</v>
      </c>
      <c r="D6478" s="8"/>
      <c r="E6478" s="9"/>
      <c r="G6478" s="8"/>
      <c r="H6478" s="8"/>
    </row>
    <row r="6479" spans="1:8" x14ac:dyDescent="0.25">
      <c r="A6479" s="13">
        <v>2.969031745960184</v>
      </c>
      <c r="B6479" s="18">
        <v>7</v>
      </c>
      <c r="D6479" s="8"/>
      <c r="E6479" s="9"/>
      <c r="G6479" s="8"/>
      <c r="H6479" s="8"/>
    </row>
    <row r="6480" spans="1:8" x14ac:dyDescent="0.25">
      <c r="A6480" s="13">
        <v>2.9688344260310142</v>
      </c>
      <c r="B6480" s="18">
        <v>5.5</v>
      </c>
      <c r="D6480" s="8"/>
      <c r="E6480" s="9"/>
      <c r="G6480" s="8"/>
      <c r="H6480" s="8"/>
    </row>
    <row r="6481" spans="1:8" x14ac:dyDescent="0.25">
      <c r="A6481" s="13">
        <v>2.9679069507783136</v>
      </c>
      <c r="B6481" s="18">
        <v>7.5</v>
      </c>
      <c r="D6481" s="8"/>
      <c r="E6481" s="9"/>
      <c r="G6481" s="8"/>
      <c r="H6481" s="8"/>
    </row>
    <row r="6482" spans="1:8" x14ac:dyDescent="0.25">
      <c r="A6482" s="13">
        <v>2.9673794716443287</v>
      </c>
      <c r="B6482" s="18">
        <v>20</v>
      </c>
      <c r="D6482" s="8"/>
      <c r="E6482" s="9"/>
      <c r="G6482" s="8"/>
      <c r="H6482" s="8"/>
    </row>
    <row r="6483" spans="1:8" x14ac:dyDescent="0.25">
      <c r="A6483" s="13">
        <v>2.9673794716443287</v>
      </c>
      <c r="B6483" s="18">
        <v>17</v>
      </c>
      <c r="D6483" s="8"/>
      <c r="E6483" s="9"/>
      <c r="G6483" s="8"/>
      <c r="H6483" s="8"/>
    </row>
    <row r="6484" spans="1:8" x14ac:dyDescent="0.25">
      <c r="A6484" s="13">
        <v>2.9672533707407052</v>
      </c>
      <c r="B6484" s="18">
        <v>9.1999999999999993</v>
      </c>
      <c r="D6484" s="8"/>
      <c r="E6484" s="9"/>
      <c r="G6484" s="8"/>
      <c r="H6484" s="8"/>
    </row>
    <row r="6485" spans="1:8" x14ac:dyDescent="0.25">
      <c r="A6485" s="13">
        <v>2.9670127792737553</v>
      </c>
      <c r="B6485" s="18">
        <v>5.9</v>
      </c>
      <c r="D6485" s="8"/>
      <c r="E6485" s="9"/>
      <c r="G6485" s="8"/>
      <c r="H6485" s="8"/>
    </row>
    <row r="6486" spans="1:8" x14ac:dyDescent="0.25">
      <c r="A6486" s="13">
        <v>2.9670127792737553</v>
      </c>
      <c r="B6486" s="18">
        <v>7</v>
      </c>
      <c r="D6486" s="8"/>
      <c r="E6486" s="9"/>
      <c r="G6486" s="8"/>
      <c r="H6486" s="8"/>
    </row>
    <row r="6487" spans="1:8" x14ac:dyDescent="0.25">
      <c r="A6487" s="13">
        <v>2.9665664043483102</v>
      </c>
      <c r="B6487" s="18">
        <v>5.8</v>
      </c>
      <c r="D6487" s="8"/>
      <c r="E6487" s="9"/>
      <c r="G6487" s="8"/>
      <c r="H6487" s="8"/>
    </row>
    <row r="6488" spans="1:8" x14ac:dyDescent="0.25">
      <c r="A6488" s="13">
        <v>2.9659367029587829</v>
      </c>
      <c r="B6488" s="18">
        <v>3.3</v>
      </c>
      <c r="D6488" s="8"/>
      <c r="E6488" s="9"/>
      <c r="G6488" s="8"/>
      <c r="H6488" s="8"/>
    </row>
    <row r="6489" spans="1:8" x14ac:dyDescent="0.25">
      <c r="A6489" s="13">
        <v>2.9659367029587829</v>
      </c>
      <c r="B6489" s="18">
        <v>9.1</v>
      </c>
      <c r="D6489" s="8"/>
      <c r="E6489" s="9"/>
      <c r="G6489" s="8"/>
      <c r="H6489" s="8"/>
    </row>
    <row r="6490" spans="1:8" x14ac:dyDescent="0.25">
      <c r="A6490" s="13">
        <v>2.9657773110324741</v>
      </c>
      <c r="B6490" s="18">
        <v>8</v>
      </c>
      <c r="D6490" s="8"/>
      <c r="E6490" s="9"/>
      <c r="G6490" s="8"/>
      <c r="H6490" s="8"/>
    </row>
    <row r="6491" spans="1:8" x14ac:dyDescent="0.25">
      <c r="A6491" s="13">
        <v>2.9650928482327896</v>
      </c>
      <c r="B6491" s="18">
        <v>5.5</v>
      </c>
      <c r="D6491" s="8"/>
      <c r="E6491" s="9"/>
      <c r="G6491" s="8"/>
      <c r="H6491" s="8"/>
    </row>
    <row r="6492" spans="1:8" x14ac:dyDescent="0.25">
      <c r="A6492" s="13">
        <v>2.9650928482327896</v>
      </c>
      <c r="B6492" s="18">
        <v>11.7</v>
      </c>
      <c r="D6492" s="8"/>
      <c r="E6492" s="9"/>
      <c r="G6492" s="8"/>
      <c r="H6492" s="8"/>
    </row>
    <row r="6493" spans="1:8" x14ac:dyDescent="0.25">
      <c r="A6493" s="13">
        <v>2.9641977766368734</v>
      </c>
      <c r="B6493" s="18">
        <v>6.5</v>
      </c>
      <c r="D6493" s="8"/>
      <c r="E6493" s="9"/>
      <c r="G6493" s="8"/>
      <c r="H6493" s="8"/>
    </row>
    <row r="6494" spans="1:8" x14ac:dyDescent="0.25">
      <c r="A6494" s="13">
        <v>2.9638731983525339</v>
      </c>
      <c r="B6494" s="18">
        <v>6.2</v>
      </c>
      <c r="D6494" s="8"/>
      <c r="E6494" s="9"/>
      <c r="G6494" s="8"/>
      <c r="H6494" s="8"/>
    </row>
    <row r="6495" spans="1:8" x14ac:dyDescent="0.25">
      <c r="A6495" s="13">
        <v>2.9637239226334211</v>
      </c>
      <c r="B6495" s="18">
        <v>2</v>
      </c>
      <c r="D6495" s="8"/>
      <c r="E6495" s="9"/>
      <c r="G6495" s="8"/>
      <c r="H6495" s="8"/>
    </row>
    <row r="6496" spans="1:8" x14ac:dyDescent="0.25">
      <c r="A6496" s="13">
        <v>2.9637239226334211</v>
      </c>
      <c r="B6496" s="18">
        <v>5.2</v>
      </c>
      <c r="D6496" s="8"/>
      <c r="E6496" s="9"/>
      <c r="G6496" s="8"/>
      <c r="H6496" s="8"/>
    </row>
    <row r="6497" spans="1:8" x14ac:dyDescent="0.25">
      <c r="A6497" s="13">
        <v>2.963403249759311</v>
      </c>
      <c r="B6497" s="18">
        <v>10</v>
      </c>
      <c r="D6497" s="8"/>
      <c r="E6497" s="9"/>
      <c r="G6497" s="8"/>
      <c r="H6497" s="8"/>
    </row>
    <row r="6498" spans="1:8" x14ac:dyDescent="0.25">
      <c r="A6498" s="13">
        <v>2.9628625868134337</v>
      </c>
      <c r="B6498" s="18">
        <v>7.4</v>
      </c>
      <c r="D6498" s="8"/>
      <c r="E6498" s="9"/>
      <c r="G6498" s="8"/>
      <c r="H6498" s="8"/>
    </row>
    <row r="6499" spans="1:8" x14ac:dyDescent="0.25">
      <c r="A6499" s="13">
        <v>2.9620865246592123</v>
      </c>
      <c r="B6499" s="18">
        <v>3.1</v>
      </c>
      <c r="D6499" s="8"/>
      <c r="E6499" s="9"/>
      <c r="G6499" s="8"/>
      <c r="H6499" s="8"/>
    </row>
    <row r="6500" spans="1:8" x14ac:dyDescent="0.25">
      <c r="A6500" s="13">
        <v>2.9610302733426392</v>
      </c>
      <c r="B6500" s="18">
        <v>2</v>
      </c>
      <c r="D6500" s="8"/>
      <c r="E6500" s="9"/>
      <c r="G6500" s="8"/>
      <c r="H6500" s="8"/>
    </row>
    <row r="6501" spans="1:8" x14ac:dyDescent="0.25">
      <c r="A6501" s="13">
        <v>2.9607175703646242</v>
      </c>
      <c r="B6501" s="18">
        <v>9.8000000000000007</v>
      </c>
      <c r="D6501" s="8"/>
      <c r="E6501" s="9"/>
      <c r="G6501" s="8"/>
      <c r="H6501" s="8"/>
    </row>
    <row r="6502" spans="1:8" x14ac:dyDescent="0.25">
      <c r="A6502" s="13">
        <v>2.9605066908578124</v>
      </c>
      <c r="B6502" s="18">
        <v>4</v>
      </c>
      <c r="D6502" s="8"/>
      <c r="E6502" s="9"/>
      <c r="G6502" s="8"/>
      <c r="H6502" s="8"/>
    </row>
    <row r="6503" spans="1:8" x14ac:dyDescent="0.25">
      <c r="A6503" s="13">
        <v>2.9603016086349996</v>
      </c>
      <c r="B6503" s="18">
        <v>5.7</v>
      </c>
      <c r="D6503" s="8"/>
      <c r="E6503" s="9"/>
      <c r="G6503" s="8"/>
      <c r="H6503" s="8"/>
    </row>
    <row r="6504" spans="1:8" x14ac:dyDescent="0.25">
      <c r="A6504" s="13">
        <v>2.9591818776086574</v>
      </c>
      <c r="B6504" s="18">
        <v>13</v>
      </c>
      <c r="D6504" s="8"/>
      <c r="E6504" s="9"/>
      <c r="G6504" s="8"/>
      <c r="H6504" s="8"/>
    </row>
    <row r="6505" spans="1:8" x14ac:dyDescent="0.25">
      <c r="A6505" s="13">
        <v>2.9587127454059869</v>
      </c>
      <c r="B6505" s="18">
        <v>8.3000000000000007</v>
      </c>
      <c r="D6505" s="8"/>
      <c r="E6505" s="9"/>
      <c r="G6505" s="8"/>
      <c r="H6505" s="8"/>
    </row>
    <row r="6506" spans="1:8" x14ac:dyDescent="0.25">
      <c r="A6506" s="13">
        <v>2.9587127454059869</v>
      </c>
      <c r="B6506" s="18">
        <v>10</v>
      </c>
      <c r="D6506" s="8"/>
      <c r="E6506" s="9"/>
      <c r="G6506" s="8"/>
      <c r="H6506" s="8"/>
    </row>
    <row r="6507" spans="1:8" x14ac:dyDescent="0.25">
      <c r="A6507" s="13">
        <v>2.9587127454059869</v>
      </c>
      <c r="B6507" s="18">
        <v>12</v>
      </c>
      <c r="D6507" s="8"/>
      <c r="E6507" s="9"/>
      <c r="G6507" s="8"/>
      <c r="H6507" s="8"/>
    </row>
    <row r="6508" spans="1:8" x14ac:dyDescent="0.25">
      <c r="A6508" s="13">
        <v>2.9584783155835486</v>
      </c>
      <c r="B6508" s="18">
        <v>9.6999999999999993</v>
      </c>
      <c r="D6508" s="8"/>
      <c r="E6508" s="9"/>
      <c r="G6508" s="8"/>
      <c r="H6508" s="8"/>
    </row>
    <row r="6509" spans="1:8" x14ac:dyDescent="0.25">
      <c r="A6509" s="13">
        <v>2.9581032502141924</v>
      </c>
      <c r="B6509" s="18">
        <v>11</v>
      </c>
      <c r="D6509" s="8"/>
      <c r="E6509" s="9"/>
      <c r="G6509" s="8"/>
      <c r="H6509" s="8"/>
    </row>
    <row r="6510" spans="1:8" x14ac:dyDescent="0.25">
      <c r="A6510" s="13">
        <v>2.9579222681308748</v>
      </c>
      <c r="B6510" s="18">
        <v>9.6999999999999993</v>
      </c>
      <c r="D6510" s="8"/>
      <c r="E6510" s="9"/>
      <c r="G6510" s="8"/>
      <c r="H6510" s="8"/>
    </row>
    <row r="6511" spans="1:8" x14ac:dyDescent="0.25">
      <c r="A6511" s="13">
        <v>2.9575637574362617</v>
      </c>
      <c r="B6511" s="18">
        <v>11.2</v>
      </c>
      <c r="D6511" s="8"/>
      <c r="E6511" s="9"/>
      <c r="G6511" s="8"/>
      <c r="H6511" s="8"/>
    </row>
    <row r="6512" spans="1:8" x14ac:dyDescent="0.25">
      <c r="A6512" s="13">
        <v>2.9568792946365772</v>
      </c>
      <c r="B6512" s="18">
        <v>11.2</v>
      </c>
      <c r="D6512" s="8"/>
      <c r="E6512" s="9"/>
      <c r="G6512" s="8"/>
      <c r="H6512" s="8"/>
    </row>
    <row r="6513" spans="1:8" x14ac:dyDescent="0.25">
      <c r="A6513" s="13">
        <v>2.9568792946365772</v>
      </c>
      <c r="B6513" s="18">
        <v>2</v>
      </c>
      <c r="D6513" s="8"/>
      <c r="E6513" s="9"/>
      <c r="G6513" s="8"/>
      <c r="H6513" s="8"/>
    </row>
    <row r="6514" spans="1:8" x14ac:dyDescent="0.25">
      <c r="A6514" s="13">
        <v>2.9568792946365772</v>
      </c>
      <c r="B6514" s="18">
        <v>13.8</v>
      </c>
      <c r="D6514" s="8"/>
      <c r="E6514" s="9"/>
      <c r="G6514" s="8"/>
      <c r="H6514" s="8"/>
    </row>
    <row r="6515" spans="1:8" x14ac:dyDescent="0.25">
      <c r="A6515" s="13">
        <v>2.9568792946365772</v>
      </c>
      <c r="B6515" s="18">
        <v>4.0999999999999996</v>
      </c>
      <c r="D6515" s="8"/>
      <c r="E6515" s="9"/>
      <c r="G6515" s="8"/>
      <c r="H6515" s="8"/>
    </row>
    <row r="6516" spans="1:8" x14ac:dyDescent="0.25">
      <c r="A6516" s="13">
        <v>2.9563676295082213</v>
      </c>
      <c r="B6516" s="18">
        <v>13</v>
      </c>
      <c r="D6516" s="8"/>
      <c r="E6516" s="9"/>
      <c r="G6516" s="8"/>
      <c r="H6516" s="8"/>
    </row>
    <row r="6517" spans="1:8" x14ac:dyDescent="0.25">
      <c r="A6517" s="13">
        <v>2.9557527687262279</v>
      </c>
      <c r="B6517" s="18">
        <v>6.5</v>
      </c>
      <c r="D6517" s="8"/>
      <c r="E6517" s="9"/>
      <c r="G6517" s="8"/>
      <c r="H6517" s="8"/>
    </row>
    <row r="6518" spans="1:8" x14ac:dyDescent="0.25">
      <c r="A6518" s="13">
        <v>2.9548568171118985</v>
      </c>
      <c r="B6518" s="18">
        <v>4</v>
      </c>
      <c r="D6518" s="8"/>
      <c r="E6518" s="9"/>
      <c r="G6518" s="8"/>
      <c r="H6518" s="8"/>
    </row>
    <row r="6519" spans="1:8" x14ac:dyDescent="0.25">
      <c r="A6519" s="13">
        <v>2.9542848821641625</v>
      </c>
      <c r="B6519" s="18">
        <v>10.199999999999999</v>
      </c>
      <c r="D6519" s="8"/>
      <c r="E6519" s="9"/>
      <c r="G6519" s="8"/>
      <c r="H6519" s="8"/>
    </row>
    <row r="6520" spans="1:8" x14ac:dyDescent="0.25">
      <c r="A6520" s="13">
        <v>2.9542569434328945</v>
      </c>
      <c r="B6520" s="18">
        <v>23</v>
      </c>
      <c r="D6520" s="8"/>
      <c r="E6520" s="9"/>
      <c r="G6520" s="8"/>
      <c r="H6520" s="8"/>
    </row>
    <row r="6521" spans="1:8" x14ac:dyDescent="0.25">
      <c r="A6521" s="13">
        <v>2.9541414434378397</v>
      </c>
      <c r="B6521" s="18">
        <v>8.1</v>
      </c>
      <c r="D6521" s="8"/>
      <c r="E6521" s="9"/>
      <c r="G6521" s="8"/>
      <c r="H6521" s="8"/>
    </row>
    <row r="6522" spans="1:8" x14ac:dyDescent="0.25">
      <c r="A6522" s="13">
        <v>2.9541414434378397</v>
      </c>
      <c r="B6522" s="18">
        <v>4.5</v>
      </c>
      <c r="D6522" s="8"/>
      <c r="E6522" s="9"/>
      <c r="G6522" s="8"/>
      <c r="H6522" s="8"/>
    </row>
    <row r="6523" spans="1:8" x14ac:dyDescent="0.25">
      <c r="A6523" s="13">
        <v>2.952234015430125</v>
      </c>
      <c r="B6523" s="18">
        <v>6.5</v>
      </c>
      <c r="D6523" s="8"/>
      <c r="E6523" s="9"/>
      <c r="G6523" s="8"/>
      <c r="H6523" s="8"/>
    </row>
    <row r="6524" spans="1:8" x14ac:dyDescent="0.25">
      <c r="A6524" s="13">
        <v>2.9515505262207871</v>
      </c>
      <c r="B6524" s="18">
        <v>8</v>
      </c>
      <c r="D6524" s="8"/>
      <c r="E6524" s="9"/>
      <c r="G6524" s="8"/>
      <c r="H6524" s="8"/>
    </row>
    <row r="6525" spans="1:8" x14ac:dyDescent="0.25">
      <c r="A6525" s="13">
        <v>2.9515505262207871</v>
      </c>
      <c r="B6525" s="18">
        <v>9.8000000000000007</v>
      </c>
      <c r="D6525" s="8"/>
      <c r="E6525" s="9"/>
      <c r="G6525" s="8"/>
      <c r="H6525" s="8"/>
    </row>
    <row r="6526" spans="1:8" x14ac:dyDescent="0.25">
      <c r="A6526" s="13">
        <v>2.9509138698005031</v>
      </c>
      <c r="B6526" s="18">
        <v>6</v>
      </c>
      <c r="D6526" s="8"/>
      <c r="E6526" s="9"/>
      <c r="G6526" s="8"/>
      <c r="H6526" s="8"/>
    </row>
    <row r="6527" spans="1:8" x14ac:dyDescent="0.25">
      <c r="A6527" s="13">
        <v>2.9508085449756738</v>
      </c>
      <c r="B6527" s="18">
        <v>4.8</v>
      </c>
      <c r="D6527" s="8"/>
      <c r="E6527" s="9"/>
      <c r="G6527" s="8"/>
      <c r="H6527" s="8"/>
    </row>
    <row r="6528" spans="1:8" x14ac:dyDescent="0.25">
      <c r="A6528" s="13">
        <v>2.9508085449756738</v>
      </c>
      <c r="B6528" s="18">
        <v>4.0999999999999996</v>
      </c>
      <c r="D6528" s="8"/>
      <c r="E6528" s="9"/>
      <c r="G6528" s="8"/>
      <c r="H6528" s="8"/>
    </row>
    <row r="6529" spans="1:8" x14ac:dyDescent="0.25">
      <c r="A6529" s="13">
        <v>2.9506474961974498</v>
      </c>
      <c r="B6529" s="18">
        <v>10</v>
      </c>
      <c r="D6529" s="8"/>
      <c r="E6529" s="9"/>
      <c r="G6529" s="8"/>
      <c r="H6529" s="8"/>
    </row>
    <row r="6530" spans="1:8" x14ac:dyDescent="0.25">
      <c r="A6530" s="13">
        <v>2.9506474961974498</v>
      </c>
      <c r="B6530" s="18">
        <v>12.1</v>
      </c>
      <c r="D6530" s="8"/>
      <c r="E6530" s="9"/>
      <c r="G6530" s="8"/>
      <c r="H6530" s="8"/>
    </row>
    <row r="6531" spans="1:8" x14ac:dyDescent="0.25">
      <c r="A6531" s="13">
        <v>2.9499200190041068</v>
      </c>
      <c r="B6531" s="18">
        <v>16.3</v>
      </c>
      <c r="D6531" s="8"/>
      <c r="E6531" s="9"/>
      <c r="G6531" s="8"/>
      <c r="H6531" s="8"/>
    </row>
    <row r="6532" spans="1:8" x14ac:dyDescent="0.25">
      <c r="A6532" s="13">
        <v>2.9496067097252876</v>
      </c>
      <c r="B6532" s="18">
        <v>21.6</v>
      </c>
      <c r="D6532" s="8"/>
      <c r="E6532" s="9"/>
      <c r="G6532" s="8"/>
      <c r="H6532" s="8"/>
    </row>
    <row r="6533" spans="1:8" x14ac:dyDescent="0.25">
      <c r="A6533" s="13">
        <v>2.9488288032140932</v>
      </c>
      <c r="B6533" s="18">
        <v>4.4000000000000004</v>
      </c>
      <c r="D6533" s="8"/>
      <c r="E6533" s="9"/>
      <c r="G6533" s="8"/>
      <c r="H6533" s="8"/>
    </row>
    <row r="6534" spans="1:8" x14ac:dyDescent="0.25">
      <c r="A6534" s="13">
        <v>2.9486284472320214</v>
      </c>
      <c r="B6534" s="18">
        <v>18</v>
      </c>
      <c r="D6534" s="8"/>
      <c r="E6534" s="9"/>
      <c r="G6534" s="8"/>
      <c r="H6534" s="8"/>
    </row>
    <row r="6535" spans="1:8" x14ac:dyDescent="0.25">
      <c r="A6535" s="13">
        <v>2.9479812782406798</v>
      </c>
      <c r="B6535" s="18">
        <v>19.3</v>
      </c>
      <c r="D6535" s="8"/>
      <c r="E6535" s="9"/>
      <c r="G6535" s="8"/>
      <c r="H6535" s="8"/>
    </row>
    <row r="6536" spans="1:8" x14ac:dyDescent="0.25">
      <c r="A6536" s="13">
        <v>2.9479248852069122</v>
      </c>
      <c r="B6536" s="18">
        <v>15.1</v>
      </c>
      <c r="D6536" s="8"/>
      <c r="E6536" s="9"/>
      <c r="G6536" s="8"/>
      <c r="H6536" s="8"/>
    </row>
    <row r="6537" spans="1:8" x14ac:dyDescent="0.25">
      <c r="A6537" s="13">
        <v>2.9470406608789275</v>
      </c>
      <c r="B6537" s="18">
        <v>1</v>
      </c>
      <c r="D6537" s="8"/>
      <c r="E6537" s="9"/>
      <c r="G6537" s="8"/>
      <c r="H6537" s="8"/>
    </row>
    <row r="6538" spans="1:8" x14ac:dyDescent="0.25">
      <c r="A6538" s="13">
        <v>2.9446755079554938</v>
      </c>
      <c r="B6538" s="18">
        <v>2</v>
      </c>
      <c r="D6538" s="8"/>
      <c r="E6538" s="9"/>
      <c r="G6538" s="8"/>
      <c r="H6538" s="8"/>
    </row>
    <row r="6539" spans="1:8" x14ac:dyDescent="0.25">
      <c r="A6539" s="13">
        <v>2.9446755079554938</v>
      </c>
      <c r="B6539" s="18">
        <v>2</v>
      </c>
      <c r="D6539" s="8"/>
      <c r="E6539" s="9"/>
      <c r="G6539" s="8"/>
      <c r="H6539" s="8"/>
    </row>
    <row r="6540" spans="1:8" x14ac:dyDescent="0.25">
      <c r="A6540" s="13">
        <v>2.9446755079554938</v>
      </c>
      <c r="B6540" s="18">
        <v>8</v>
      </c>
      <c r="D6540" s="8"/>
      <c r="E6540" s="9"/>
      <c r="G6540" s="8"/>
      <c r="H6540" s="8"/>
    </row>
    <row r="6541" spans="1:8" x14ac:dyDescent="0.25">
      <c r="A6541" s="13">
        <v>2.9443780694244226</v>
      </c>
      <c r="B6541" s="18">
        <v>7</v>
      </c>
      <c r="D6541" s="8"/>
      <c r="E6541" s="9"/>
      <c r="G6541" s="8"/>
      <c r="H6541" s="8"/>
    </row>
    <row r="6542" spans="1:8" x14ac:dyDescent="0.25">
      <c r="A6542" s="13">
        <v>2.9430400314167797</v>
      </c>
      <c r="B6542" s="18">
        <v>6.2</v>
      </c>
      <c r="D6542" s="8"/>
      <c r="E6542" s="9"/>
      <c r="G6542" s="8"/>
      <c r="H6542" s="8"/>
    </row>
    <row r="6543" spans="1:8" x14ac:dyDescent="0.25">
      <c r="A6543" s="13">
        <v>2.9429558631985477</v>
      </c>
      <c r="B6543" s="18">
        <v>10.4</v>
      </c>
      <c r="D6543" s="8"/>
      <c r="E6543" s="9"/>
      <c r="G6543" s="8"/>
      <c r="H6543" s="8"/>
    </row>
    <row r="6544" spans="1:8" x14ac:dyDescent="0.25">
      <c r="A6544" s="13">
        <v>2.9419177698773389</v>
      </c>
      <c r="B6544" s="18">
        <v>9.5</v>
      </c>
      <c r="D6544" s="8"/>
      <c r="E6544" s="9"/>
      <c r="G6544" s="8"/>
      <c r="H6544" s="8"/>
    </row>
    <row r="6545" spans="1:8" x14ac:dyDescent="0.25">
      <c r="A6545" s="13">
        <v>2.9417637492739903</v>
      </c>
      <c r="B6545" s="18">
        <v>3.6</v>
      </c>
      <c r="D6545" s="8"/>
      <c r="E6545" s="9"/>
      <c r="G6545" s="8"/>
      <c r="H6545" s="8"/>
    </row>
    <row r="6546" spans="1:8" x14ac:dyDescent="0.25">
      <c r="A6546" s="13">
        <v>2.9415928269809313</v>
      </c>
      <c r="B6546" s="18">
        <v>17.3</v>
      </c>
      <c r="D6546" s="8"/>
      <c r="E6546" s="9"/>
      <c r="G6546" s="8"/>
      <c r="H6546" s="8"/>
    </row>
    <row r="6547" spans="1:8" x14ac:dyDescent="0.25">
      <c r="A6547" s="13">
        <v>2.9415928269809313</v>
      </c>
      <c r="B6547" s="18">
        <v>19.5</v>
      </c>
      <c r="D6547" s="8"/>
      <c r="E6547" s="9"/>
      <c r="G6547" s="8"/>
      <c r="H6547" s="8"/>
    </row>
    <row r="6548" spans="1:8" x14ac:dyDescent="0.25">
      <c r="A6548" s="13">
        <v>2.9414045548780647</v>
      </c>
      <c r="B6548" s="18">
        <v>0</v>
      </c>
      <c r="D6548" s="8"/>
      <c r="E6548" s="9"/>
      <c r="G6548" s="8"/>
      <c r="H6548" s="8"/>
    </row>
    <row r="6549" spans="1:8" x14ac:dyDescent="0.25">
      <c r="A6549" s="13">
        <v>2.9409809473884296</v>
      </c>
      <c r="B6549" s="18">
        <v>17.100000000000001</v>
      </c>
      <c r="D6549" s="8"/>
      <c r="E6549" s="9"/>
      <c r="G6549" s="8"/>
      <c r="H6549" s="8"/>
    </row>
    <row r="6550" spans="1:8" x14ac:dyDescent="0.25">
      <c r="A6550" s="13">
        <v>2.9405868166087079</v>
      </c>
      <c r="B6550" s="18">
        <v>11</v>
      </c>
      <c r="D6550" s="8"/>
      <c r="E6550" s="9"/>
      <c r="G6550" s="8"/>
      <c r="H6550" s="8"/>
    </row>
    <row r="6551" spans="1:8" x14ac:dyDescent="0.25">
      <c r="A6551" s="13">
        <v>2.9393747536059482</v>
      </c>
      <c r="B6551" s="18">
        <v>10.5</v>
      </c>
      <c r="D6551" s="8"/>
      <c r="E6551" s="9"/>
      <c r="G6551" s="8"/>
      <c r="H6551" s="8"/>
    </row>
    <row r="6552" spans="1:8" x14ac:dyDescent="0.25">
      <c r="A6552" s="13">
        <v>2.9391494291235576</v>
      </c>
      <c r="B6552" s="18">
        <v>17</v>
      </c>
      <c r="D6552" s="8"/>
      <c r="E6552" s="9"/>
      <c r="G6552" s="8"/>
      <c r="H6552" s="8"/>
    </row>
    <row r="6553" spans="1:8" x14ac:dyDescent="0.25">
      <c r="A6553" s="13">
        <v>2.9388627529049351</v>
      </c>
      <c r="B6553" s="18">
        <v>3</v>
      </c>
      <c r="D6553" s="8"/>
      <c r="E6553" s="9"/>
      <c r="G6553" s="8"/>
      <c r="H6553" s="8"/>
    </row>
    <row r="6554" spans="1:8" x14ac:dyDescent="0.25">
      <c r="A6554" s="13">
        <v>2.9388624448208276</v>
      </c>
      <c r="B6554" s="18">
        <v>8.4</v>
      </c>
      <c r="D6554" s="8"/>
      <c r="E6554" s="9"/>
      <c r="G6554" s="8"/>
      <c r="H6554" s="8"/>
    </row>
    <row r="6555" spans="1:8" x14ac:dyDescent="0.25">
      <c r="A6555" s="13">
        <v>2.937614439893709</v>
      </c>
      <c r="B6555" s="18">
        <v>10.9</v>
      </c>
      <c r="D6555" s="8"/>
      <c r="E6555" s="9"/>
      <c r="G6555" s="8"/>
      <c r="H6555" s="8"/>
    </row>
    <row r="6556" spans="1:8" x14ac:dyDescent="0.25">
      <c r="A6556" s="13">
        <v>2.9373714548302772</v>
      </c>
      <c r="B6556" s="18">
        <v>10</v>
      </c>
      <c r="D6556" s="8"/>
      <c r="E6556" s="9"/>
      <c r="G6556" s="8"/>
      <c r="H6556" s="8"/>
    </row>
    <row r="6557" spans="1:8" x14ac:dyDescent="0.25">
      <c r="A6557" s="13">
        <v>2.9373158635312779</v>
      </c>
      <c r="B6557" s="18">
        <v>6</v>
      </c>
      <c r="D6557" s="8"/>
      <c r="E6557" s="9"/>
      <c r="G6557" s="8"/>
      <c r="H6557" s="8"/>
    </row>
    <row r="6558" spans="1:8" x14ac:dyDescent="0.25">
      <c r="A6558" s="13">
        <v>2.9373158635312779</v>
      </c>
      <c r="B6558" s="18">
        <v>11</v>
      </c>
      <c r="D6558" s="8"/>
      <c r="E6558" s="9"/>
      <c r="G6558" s="8"/>
      <c r="H6558" s="8"/>
    </row>
    <row r="6559" spans="1:8" x14ac:dyDescent="0.25">
      <c r="A6559" s="13">
        <v>2.9373158635312779</v>
      </c>
      <c r="B6559" s="18">
        <v>10</v>
      </c>
      <c r="D6559" s="8"/>
      <c r="E6559" s="9"/>
      <c r="G6559" s="8"/>
      <c r="H6559" s="8"/>
    </row>
    <row r="6560" spans="1:8" x14ac:dyDescent="0.25">
      <c r="A6560" s="13">
        <v>2.9372260878503873</v>
      </c>
      <c r="B6560" s="18">
        <v>9.3000000000000007</v>
      </c>
      <c r="D6560" s="8"/>
      <c r="E6560" s="9"/>
      <c r="G6560" s="8"/>
      <c r="H6560" s="8"/>
    </row>
    <row r="6561" spans="1:8" x14ac:dyDescent="0.25">
      <c r="A6561" s="13">
        <v>2.9368254295239407</v>
      </c>
      <c r="B6561" s="18">
        <v>3.6</v>
      </c>
      <c r="D6561" s="8"/>
      <c r="E6561" s="9"/>
      <c r="G6561" s="8"/>
      <c r="H6561" s="8"/>
    </row>
    <row r="6562" spans="1:8" x14ac:dyDescent="0.25">
      <c r="A6562" s="13">
        <v>2.9364981252619211</v>
      </c>
      <c r="B6562" s="18">
        <v>4.9000000000000004</v>
      </c>
      <c r="D6562" s="8"/>
      <c r="E6562" s="9"/>
      <c r="G6562" s="8"/>
      <c r="H6562" s="8"/>
    </row>
    <row r="6563" spans="1:8" x14ac:dyDescent="0.25">
      <c r="A6563" s="13">
        <v>2.9363454106460458</v>
      </c>
      <c r="B6563" s="18">
        <v>16</v>
      </c>
      <c r="D6563" s="8"/>
      <c r="E6563" s="9"/>
      <c r="G6563" s="8"/>
      <c r="H6563" s="8"/>
    </row>
    <row r="6564" spans="1:8" x14ac:dyDescent="0.25">
      <c r="A6564" s="13">
        <v>2.9362678368958202</v>
      </c>
      <c r="B6564" s="18">
        <v>4.8</v>
      </c>
      <c r="D6564" s="8"/>
      <c r="E6564" s="9"/>
      <c r="G6564" s="8"/>
      <c r="H6564" s="8"/>
    </row>
    <row r="6565" spans="1:8" x14ac:dyDescent="0.25">
      <c r="A6565" s="13">
        <v>2.9358815289355173</v>
      </c>
      <c r="B6565" s="18">
        <v>12</v>
      </c>
      <c r="D6565" s="8"/>
      <c r="E6565" s="9"/>
      <c r="G6565" s="8"/>
      <c r="H6565" s="8"/>
    </row>
    <row r="6566" spans="1:8" x14ac:dyDescent="0.25">
      <c r="A6566" s="13">
        <v>2.9346402489496115</v>
      </c>
      <c r="B6566" s="18">
        <v>9</v>
      </c>
      <c r="D6566" s="8"/>
      <c r="E6566" s="9"/>
      <c r="G6566" s="8"/>
      <c r="H6566" s="8"/>
    </row>
    <row r="6567" spans="1:8" x14ac:dyDescent="0.25">
      <c r="A6567" s="13">
        <v>2.9345572067298407</v>
      </c>
      <c r="B6567" s="18">
        <v>21</v>
      </c>
      <c r="D6567" s="8"/>
      <c r="E6567" s="9"/>
      <c r="G6567" s="8"/>
      <c r="H6567" s="8"/>
    </row>
    <row r="6568" spans="1:8" x14ac:dyDescent="0.25">
      <c r="A6568" s="13">
        <v>2.9344537795885284</v>
      </c>
      <c r="B6568" s="18">
        <v>4.2</v>
      </c>
      <c r="D6568" s="8"/>
      <c r="E6568" s="9"/>
      <c r="G6568" s="8"/>
      <c r="H6568" s="8"/>
    </row>
    <row r="6569" spans="1:8" x14ac:dyDescent="0.25">
      <c r="A6569" s="13">
        <v>2.9339364982903904</v>
      </c>
      <c r="B6569" s="18">
        <v>10.9</v>
      </c>
      <c r="D6569" s="8"/>
      <c r="E6569" s="9"/>
      <c r="G6569" s="8"/>
      <c r="H6569" s="8"/>
    </row>
    <row r="6570" spans="1:8" x14ac:dyDescent="0.25">
      <c r="A6570" s="13">
        <v>2.9337506969896703</v>
      </c>
      <c r="B6570" s="18">
        <v>2</v>
      </c>
      <c r="D6570" s="8"/>
      <c r="E6570" s="9"/>
      <c r="G6570" s="8"/>
      <c r="H6570" s="8"/>
    </row>
    <row r="6571" spans="1:8" x14ac:dyDescent="0.25">
      <c r="A6571" s="13">
        <v>2.9336449782577878</v>
      </c>
      <c r="B6571" s="18">
        <v>21</v>
      </c>
      <c r="D6571" s="8"/>
      <c r="E6571" s="9"/>
      <c r="G6571" s="8"/>
      <c r="H6571" s="8"/>
    </row>
    <row r="6572" spans="1:8" x14ac:dyDescent="0.25">
      <c r="A6572" s="13">
        <v>2.933574630900043</v>
      </c>
      <c r="B6572" s="18">
        <v>11.1</v>
      </c>
      <c r="D6572" s="8"/>
      <c r="E6572" s="9"/>
      <c r="G6572" s="8"/>
      <c r="H6572" s="8"/>
    </row>
    <row r="6573" spans="1:8" x14ac:dyDescent="0.25">
      <c r="A6573" s="13">
        <v>2.9325289969719499</v>
      </c>
      <c r="B6573" s="18">
        <v>9.5</v>
      </c>
      <c r="D6573" s="8"/>
      <c r="E6573" s="9"/>
      <c r="G6573" s="8"/>
      <c r="H6573" s="8"/>
    </row>
    <row r="6574" spans="1:8" x14ac:dyDescent="0.25">
      <c r="A6574" s="13">
        <v>2.9315916956457775</v>
      </c>
      <c r="B6574" s="18">
        <v>8.4</v>
      </c>
      <c r="D6574" s="8"/>
      <c r="E6574" s="9"/>
      <c r="G6574" s="8"/>
      <c r="H6574" s="8"/>
    </row>
    <row r="6575" spans="1:8" x14ac:dyDescent="0.25">
      <c r="A6575" s="13">
        <v>2.9313064686722612</v>
      </c>
      <c r="B6575" s="18">
        <v>10.3</v>
      </c>
      <c r="D6575" s="8"/>
      <c r="E6575" s="9"/>
      <c r="G6575" s="8"/>
      <c r="H6575" s="8"/>
    </row>
    <row r="6576" spans="1:8" x14ac:dyDescent="0.25">
      <c r="A6576" s="13">
        <v>2.9303358345791861</v>
      </c>
      <c r="B6576" s="18">
        <v>8.1999999999999993</v>
      </c>
      <c r="D6576" s="8"/>
      <c r="E6576" s="9"/>
      <c r="G6576" s="8"/>
      <c r="H6576" s="8"/>
    </row>
    <row r="6577" spans="1:8" x14ac:dyDescent="0.25">
      <c r="A6577" s="13">
        <v>2.9302081234053219</v>
      </c>
      <c r="B6577" s="18">
        <v>4.5</v>
      </c>
      <c r="D6577" s="8"/>
      <c r="E6577" s="9"/>
      <c r="G6577" s="8"/>
      <c r="H6577" s="8"/>
    </row>
    <row r="6578" spans="1:8" x14ac:dyDescent="0.25">
      <c r="A6578" s="13">
        <v>2.9299993085970448</v>
      </c>
      <c r="B6578" s="18">
        <v>4</v>
      </c>
      <c r="D6578" s="8"/>
      <c r="E6578" s="9"/>
      <c r="G6578" s="8"/>
      <c r="H6578" s="8"/>
    </row>
    <row r="6579" spans="1:8" x14ac:dyDescent="0.25">
      <c r="A6579" s="13">
        <v>2.929534821906377</v>
      </c>
      <c r="B6579" s="18">
        <v>10.6</v>
      </c>
      <c r="D6579" s="8"/>
      <c r="E6579" s="9"/>
      <c r="G6579" s="8"/>
      <c r="H6579" s="8"/>
    </row>
    <row r="6580" spans="1:8" x14ac:dyDescent="0.25">
      <c r="A6580" s="13">
        <v>2.9295007826492014</v>
      </c>
      <c r="B6580" s="18">
        <v>4.7</v>
      </c>
      <c r="D6580" s="8"/>
      <c r="E6580" s="9"/>
      <c r="G6580" s="8"/>
      <c r="H6580" s="8"/>
    </row>
    <row r="6581" spans="1:8" x14ac:dyDescent="0.25">
      <c r="A6581" s="13">
        <v>2.9291384808377061</v>
      </c>
      <c r="B6581" s="18">
        <v>2.7</v>
      </c>
      <c r="D6581" s="8"/>
      <c r="E6581" s="9"/>
      <c r="G6581" s="8"/>
      <c r="H6581" s="8"/>
    </row>
    <row r="6582" spans="1:8" x14ac:dyDescent="0.25">
      <c r="A6582" s="13">
        <v>2.9283207425683493</v>
      </c>
      <c r="B6582" s="18">
        <v>2</v>
      </c>
      <c r="D6582" s="8"/>
      <c r="E6582" s="9"/>
      <c r="G6582" s="8"/>
      <c r="H6582" s="8"/>
    </row>
    <row r="6583" spans="1:8" x14ac:dyDescent="0.25">
      <c r="A6583" s="13">
        <v>2.9282251485038593</v>
      </c>
      <c r="B6583" s="18">
        <v>6.4</v>
      </c>
      <c r="D6583" s="8"/>
      <c r="E6583" s="9"/>
      <c r="G6583" s="8"/>
      <c r="H6583" s="8"/>
    </row>
    <row r="6584" spans="1:8" x14ac:dyDescent="0.25">
      <c r="A6584" s="13">
        <v>2.9280957032038306</v>
      </c>
      <c r="B6584" s="18">
        <v>10</v>
      </c>
      <c r="D6584" s="8"/>
      <c r="E6584" s="9"/>
      <c r="G6584" s="8"/>
      <c r="H6584" s="8"/>
    </row>
    <row r="6585" spans="1:8" x14ac:dyDescent="0.25">
      <c r="A6585" s="13">
        <v>2.92752158647875</v>
      </c>
      <c r="B6585" s="18">
        <v>5</v>
      </c>
      <c r="D6585" s="8"/>
      <c r="E6585" s="9"/>
      <c r="G6585" s="8"/>
      <c r="H6585" s="8"/>
    </row>
    <row r="6586" spans="1:8" x14ac:dyDescent="0.25">
      <c r="A6586" s="13">
        <v>2.92752158647875</v>
      </c>
      <c r="B6586" s="18">
        <v>5.8</v>
      </c>
      <c r="D6586" s="8"/>
      <c r="E6586" s="9"/>
      <c r="G6586" s="8"/>
      <c r="H6586" s="8"/>
    </row>
    <row r="6587" spans="1:8" x14ac:dyDescent="0.25">
      <c r="A6587" s="13">
        <v>2.9268416159106003</v>
      </c>
      <c r="B6587" s="18">
        <v>2</v>
      </c>
      <c r="D6587" s="8"/>
      <c r="E6587" s="9"/>
      <c r="G6587" s="8"/>
      <c r="H6587" s="8"/>
    </row>
    <row r="6588" spans="1:8" x14ac:dyDescent="0.25">
      <c r="A6588" s="13">
        <v>2.9264827590725879</v>
      </c>
      <c r="B6588" s="18">
        <v>11</v>
      </c>
      <c r="D6588" s="8"/>
      <c r="E6588" s="9"/>
      <c r="G6588" s="8"/>
      <c r="H6588" s="8"/>
    </row>
    <row r="6589" spans="1:8" x14ac:dyDescent="0.25">
      <c r="A6589" s="13">
        <v>2.9264727245337299</v>
      </c>
      <c r="B6589" s="18">
        <v>6</v>
      </c>
      <c r="D6589" s="8"/>
      <c r="E6589" s="9"/>
      <c r="G6589" s="8"/>
      <c r="H6589" s="8"/>
    </row>
    <row r="6590" spans="1:8" x14ac:dyDescent="0.25">
      <c r="A6590" s="13">
        <v>2.9264727245337299</v>
      </c>
      <c r="B6590" s="18">
        <v>9</v>
      </c>
      <c r="D6590" s="8"/>
      <c r="E6590" s="9"/>
      <c r="G6590" s="8"/>
      <c r="H6590" s="8"/>
    </row>
    <row r="6591" spans="1:8" x14ac:dyDescent="0.25">
      <c r="A6591" s="13">
        <v>2.9261683144116564</v>
      </c>
      <c r="B6591" s="18">
        <v>5.5</v>
      </c>
      <c r="D6591" s="8"/>
      <c r="E6591" s="9"/>
      <c r="G6591" s="8"/>
      <c r="H6591" s="8"/>
    </row>
    <row r="6592" spans="1:8" x14ac:dyDescent="0.25">
      <c r="A6592" s="13">
        <v>2.9260778283713962</v>
      </c>
      <c r="B6592" s="18">
        <v>12.7</v>
      </c>
      <c r="D6592" s="8"/>
      <c r="E6592" s="9"/>
      <c r="G6592" s="8"/>
      <c r="H6592" s="8"/>
    </row>
    <row r="6593" spans="1:8" x14ac:dyDescent="0.25">
      <c r="A6593" s="13">
        <v>2.9258675277602766</v>
      </c>
      <c r="B6593" s="18">
        <v>7.8</v>
      </c>
      <c r="D6593" s="8"/>
      <c r="E6593" s="9"/>
      <c r="G6593" s="8"/>
      <c r="H6593" s="8"/>
    </row>
    <row r="6594" spans="1:8" x14ac:dyDescent="0.25">
      <c r="A6594" s="13">
        <v>2.9247706682961798</v>
      </c>
      <c r="B6594" s="18">
        <v>5.7</v>
      </c>
      <c r="D6594" s="8"/>
      <c r="E6594" s="9"/>
      <c r="G6594" s="8"/>
      <c r="H6594" s="8"/>
    </row>
    <row r="6595" spans="1:8" x14ac:dyDescent="0.25">
      <c r="A6595" s="13">
        <v>2.924709543051411</v>
      </c>
      <c r="B6595" s="18">
        <v>1</v>
      </c>
      <c r="D6595" s="8"/>
      <c r="E6595" s="9"/>
      <c r="G6595" s="8"/>
      <c r="H6595" s="8"/>
    </row>
    <row r="6596" spans="1:8" x14ac:dyDescent="0.25">
      <c r="A6596" s="13">
        <v>2.9242320512215625</v>
      </c>
      <c r="B6596" s="18">
        <v>5.6</v>
      </c>
      <c r="D6596" s="8"/>
      <c r="E6596" s="9"/>
      <c r="G6596" s="8"/>
      <c r="H6596" s="8"/>
    </row>
    <row r="6597" spans="1:8" x14ac:dyDescent="0.25">
      <c r="A6597" s="13">
        <v>2.9241484099148241</v>
      </c>
      <c r="B6597" s="18">
        <v>12.4</v>
      </c>
      <c r="D6597" s="8"/>
      <c r="E6597" s="9"/>
      <c r="G6597" s="8"/>
      <c r="H6597" s="8"/>
    </row>
    <row r="6598" spans="1:8" x14ac:dyDescent="0.25">
      <c r="A6598" s="13">
        <v>2.9235615355513533</v>
      </c>
      <c r="B6598" s="18">
        <v>2</v>
      </c>
      <c r="D6598" s="8"/>
      <c r="E6598" s="9"/>
      <c r="G6598" s="8"/>
      <c r="H6598" s="8"/>
    </row>
    <row r="6599" spans="1:8" x14ac:dyDescent="0.25">
      <c r="A6599" s="13">
        <v>2.9228018069169348</v>
      </c>
      <c r="B6599" s="18">
        <v>8.6</v>
      </c>
      <c r="D6599" s="8"/>
      <c r="E6599" s="9"/>
      <c r="G6599" s="8"/>
      <c r="H6599" s="8"/>
    </row>
    <row r="6600" spans="1:8" x14ac:dyDescent="0.25">
      <c r="A6600" s="13">
        <v>2.922676487742863</v>
      </c>
      <c r="B6600" s="18">
        <v>10</v>
      </c>
      <c r="D6600" s="8"/>
      <c r="E6600" s="9"/>
      <c r="G6600" s="8"/>
      <c r="H6600" s="8"/>
    </row>
    <row r="6601" spans="1:8" x14ac:dyDescent="0.25">
      <c r="A6601" s="13">
        <v>2.9221563481457475</v>
      </c>
      <c r="B6601" s="18">
        <v>7.5</v>
      </c>
      <c r="D6601" s="8"/>
      <c r="E6601" s="9"/>
      <c r="G6601" s="8"/>
      <c r="H6601" s="8"/>
    </row>
    <row r="6602" spans="1:8" x14ac:dyDescent="0.25">
      <c r="A6602" s="13">
        <v>2.9219727370836424</v>
      </c>
      <c r="B6602" s="18">
        <v>9.4</v>
      </c>
      <c r="D6602" s="8"/>
      <c r="E6602" s="9"/>
      <c r="G6602" s="8"/>
      <c r="H6602" s="8"/>
    </row>
    <row r="6603" spans="1:8" x14ac:dyDescent="0.25">
      <c r="A6603" s="13">
        <v>2.9215484084637473</v>
      </c>
      <c r="B6603" s="18">
        <v>18</v>
      </c>
      <c r="D6603" s="8"/>
      <c r="E6603" s="9"/>
      <c r="G6603" s="8"/>
      <c r="H6603" s="8"/>
    </row>
    <row r="6604" spans="1:8" x14ac:dyDescent="0.25">
      <c r="A6604" s="13">
        <v>2.9204859662276599</v>
      </c>
      <c r="B6604" s="18">
        <v>6</v>
      </c>
      <c r="D6604" s="8"/>
      <c r="E6604" s="9"/>
      <c r="G6604" s="8"/>
      <c r="H6604" s="8"/>
    </row>
    <row r="6605" spans="1:8" x14ac:dyDescent="0.25">
      <c r="A6605" s="13">
        <v>2.9200367618059091</v>
      </c>
      <c r="B6605" s="18">
        <v>9</v>
      </c>
      <c r="D6605" s="8"/>
      <c r="E6605" s="9"/>
      <c r="G6605" s="8"/>
      <c r="H6605" s="8"/>
    </row>
    <row r="6606" spans="1:8" x14ac:dyDescent="0.25">
      <c r="A6606" s="13">
        <v>2.9199225493233834</v>
      </c>
      <c r="B6606" s="18">
        <v>6.5</v>
      </c>
      <c r="D6606" s="8"/>
      <c r="E6606" s="9"/>
      <c r="G6606" s="8"/>
      <c r="H6606" s="8"/>
    </row>
    <row r="6607" spans="1:8" x14ac:dyDescent="0.25">
      <c r="A6607" s="13">
        <v>2.91991830345362</v>
      </c>
      <c r="B6607" s="18">
        <v>4.5999999999999996</v>
      </c>
      <c r="D6607" s="8"/>
      <c r="E6607" s="9"/>
      <c r="G6607" s="8"/>
      <c r="H6607" s="8"/>
    </row>
    <row r="6608" spans="1:8" x14ac:dyDescent="0.25">
      <c r="A6608" s="13">
        <v>2.9194352994222141</v>
      </c>
      <c r="B6608" s="18">
        <v>6.5</v>
      </c>
      <c r="D6608" s="8"/>
      <c r="E6608" s="9"/>
      <c r="G6608" s="8"/>
      <c r="H6608" s="8"/>
    </row>
    <row r="6609" spans="1:8" x14ac:dyDescent="0.25">
      <c r="A6609" s="13">
        <v>2.9193256216054189</v>
      </c>
      <c r="B6609" s="18">
        <v>7.8</v>
      </c>
      <c r="D6609" s="8"/>
      <c r="E6609" s="9"/>
      <c r="G6609" s="8"/>
      <c r="H6609" s="8"/>
    </row>
    <row r="6610" spans="1:8" x14ac:dyDescent="0.25">
      <c r="A6610" s="13">
        <v>2.9188884479577073</v>
      </c>
      <c r="B6610" s="18">
        <v>12</v>
      </c>
      <c r="D6610" s="8"/>
      <c r="E6610" s="9"/>
      <c r="G6610" s="8"/>
      <c r="H6610" s="8"/>
    </row>
    <row r="6611" spans="1:8" x14ac:dyDescent="0.25">
      <c r="A6611" s="13">
        <v>2.9188884479577073</v>
      </c>
      <c r="B6611" s="18">
        <v>8.8000000000000007</v>
      </c>
      <c r="D6611" s="8"/>
      <c r="E6611" s="9"/>
      <c r="G6611" s="8"/>
      <c r="H6611" s="8"/>
    </row>
    <row r="6612" spans="1:8" x14ac:dyDescent="0.25">
      <c r="A6612" s="13">
        <v>2.9184669548321955</v>
      </c>
      <c r="B6612" s="18">
        <v>3</v>
      </c>
      <c r="D6612" s="8"/>
      <c r="E6612" s="9"/>
      <c r="G6612" s="8"/>
      <c r="H6612" s="8"/>
    </row>
    <row r="6613" spans="1:8" x14ac:dyDescent="0.25">
      <c r="A6613" s="13">
        <v>2.9171835453036912</v>
      </c>
      <c r="B6613" s="18">
        <v>18</v>
      </c>
      <c r="D6613" s="8"/>
      <c r="E6613" s="9"/>
      <c r="G6613" s="8"/>
      <c r="H6613" s="8"/>
    </row>
    <row r="6614" spans="1:8" x14ac:dyDescent="0.25">
      <c r="A6614" s="13">
        <v>2.9171718741318289</v>
      </c>
      <c r="B6614" s="18">
        <v>9.5</v>
      </c>
      <c r="D6614" s="8"/>
      <c r="E6614" s="9"/>
      <c r="G6614" s="8"/>
      <c r="H6614" s="8"/>
    </row>
    <row r="6615" spans="1:8" x14ac:dyDescent="0.25">
      <c r="A6615" s="13">
        <v>2.916742093426437</v>
      </c>
      <c r="B6615" s="18">
        <v>4.5</v>
      </c>
      <c r="D6615" s="8"/>
      <c r="E6615" s="9"/>
      <c r="G6615" s="8"/>
      <c r="H6615" s="8"/>
    </row>
    <row r="6616" spans="1:8" x14ac:dyDescent="0.25">
      <c r="A6616" s="13">
        <v>2.9164959894551985</v>
      </c>
      <c r="B6616" s="18">
        <v>10.5</v>
      </c>
      <c r="D6616" s="8"/>
      <c r="E6616" s="9"/>
      <c r="G6616" s="8"/>
      <c r="H6616" s="8"/>
    </row>
    <row r="6617" spans="1:8" x14ac:dyDescent="0.25">
      <c r="A6617" s="13">
        <v>2.9162835630954129</v>
      </c>
      <c r="B6617" s="18">
        <v>5.5</v>
      </c>
      <c r="D6617" s="8"/>
      <c r="E6617" s="9"/>
      <c r="G6617" s="8"/>
      <c r="H6617" s="8"/>
    </row>
    <row r="6618" spans="1:8" x14ac:dyDescent="0.25">
      <c r="A6618" s="13">
        <v>2.916274127807275</v>
      </c>
      <c r="B6618" s="18">
        <v>9.9</v>
      </c>
      <c r="D6618" s="8"/>
      <c r="E6618" s="9"/>
      <c r="G6618" s="8"/>
      <c r="H6618" s="8"/>
    </row>
    <row r="6619" spans="1:8" x14ac:dyDescent="0.25">
      <c r="A6619" s="13">
        <v>2.9160687919274926</v>
      </c>
      <c r="B6619" s="18">
        <v>22.3</v>
      </c>
      <c r="D6619" s="8"/>
      <c r="E6619" s="9"/>
      <c r="G6619" s="8"/>
      <c r="H6619" s="8"/>
    </row>
    <row r="6620" spans="1:8" x14ac:dyDescent="0.25">
      <c r="A6620" s="13">
        <v>2.9160546685279902</v>
      </c>
      <c r="B6620" s="18">
        <v>4.4000000000000004</v>
      </c>
      <c r="D6620" s="8"/>
      <c r="E6620" s="9"/>
      <c r="G6620" s="8"/>
      <c r="H6620" s="8"/>
    </row>
    <row r="6621" spans="1:8" x14ac:dyDescent="0.25">
      <c r="A6621" s="13">
        <v>2.9160546685279902</v>
      </c>
      <c r="B6621" s="18">
        <v>10.7</v>
      </c>
      <c r="D6621" s="8"/>
      <c r="E6621" s="9"/>
      <c r="G6621" s="8"/>
      <c r="H6621" s="8"/>
    </row>
    <row r="6622" spans="1:8" x14ac:dyDescent="0.25">
      <c r="A6622" s="13">
        <v>2.9134503459765693</v>
      </c>
      <c r="B6622" s="18">
        <v>9.1999999999999993</v>
      </c>
      <c r="D6622" s="8"/>
      <c r="E6622" s="9"/>
      <c r="G6622" s="8"/>
      <c r="H6622" s="8"/>
    </row>
    <row r="6623" spans="1:8" x14ac:dyDescent="0.25">
      <c r="A6623" s="13">
        <v>2.9133755859317159</v>
      </c>
      <c r="B6623" s="18">
        <v>10.4</v>
      </c>
      <c r="D6623" s="8"/>
      <c r="E6623" s="9"/>
      <c r="G6623" s="8"/>
      <c r="H6623" s="8"/>
    </row>
    <row r="6624" spans="1:8" x14ac:dyDescent="0.25">
      <c r="A6624" s="13">
        <v>2.9133755859317159</v>
      </c>
      <c r="B6624" s="18">
        <v>12.4</v>
      </c>
      <c r="D6624" s="8"/>
      <c r="E6624" s="9"/>
      <c r="G6624" s="8"/>
      <c r="H6624" s="8"/>
    </row>
    <row r="6625" spans="1:8" x14ac:dyDescent="0.25">
      <c r="A6625" s="13">
        <v>2.9130062276192348</v>
      </c>
      <c r="B6625" s="18">
        <v>3.7</v>
      </c>
      <c r="D6625" s="8"/>
      <c r="E6625" s="9"/>
      <c r="G6625" s="8"/>
      <c r="H6625" s="8"/>
    </row>
    <row r="6626" spans="1:8" x14ac:dyDescent="0.25">
      <c r="A6626" s="13">
        <v>2.9123892126570916</v>
      </c>
      <c r="B6626" s="18">
        <v>5.8</v>
      </c>
      <c r="D6626" s="8"/>
      <c r="E6626" s="9"/>
      <c r="G6626" s="8"/>
      <c r="H6626" s="8"/>
    </row>
    <row r="6627" spans="1:8" x14ac:dyDescent="0.25">
      <c r="A6627" s="13">
        <v>2.9120912049502934</v>
      </c>
      <c r="B6627" s="18">
        <v>4.5</v>
      </c>
      <c r="D6627" s="8"/>
      <c r="E6627" s="9"/>
      <c r="G6627" s="8"/>
      <c r="H6627" s="8"/>
    </row>
    <row r="6628" spans="1:8" x14ac:dyDescent="0.25">
      <c r="A6628" s="13">
        <v>2.9111482389118466</v>
      </c>
      <c r="B6628" s="18">
        <v>5.9</v>
      </c>
      <c r="D6628" s="8"/>
      <c r="E6628" s="9"/>
      <c r="G6628" s="8"/>
      <c r="H6628" s="8"/>
    </row>
    <row r="6629" spans="1:8" x14ac:dyDescent="0.25">
      <c r="A6629" s="13">
        <v>2.9090847473935861</v>
      </c>
      <c r="B6629" s="18">
        <v>16</v>
      </c>
      <c r="D6629" s="8"/>
      <c r="E6629" s="9"/>
      <c r="G6629" s="8"/>
      <c r="H6629" s="8"/>
    </row>
    <row r="6630" spans="1:8" x14ac:dyDescent="0.25">
      <c r="A6630" s="13">
        <v>2.9089668986586696</v>
      </c>
      <c r="B6630" s="18">
        <v>2</v>
      </c>
      <c r="D6630" s="8"/>
      <c r="E6630" s="9"/>
      <c r="G6630" s="8"/>
      <c r="H6630" s="8"/>
    </row>
    <row r="6631" spans="1:8" x14ac:dyDescent="0.25">
      <c r="A6631" s="13">
        <v>2.9089668986586696</v>
      </c>
      <c r="B6631" s="18">
        <v>13.4</v>
      </c>
      <c r="D6631" s="8"/>
      <c r="E6631" s="9"/>
      <c r="G6631" s="8"/>
      <c r="H6631" s="8"/>
    </row>
    <row r="6632" spans="1:8" x14ac:dyDescent="0.25">
      <c r="A6632" s="13">
        <v>2.9089668986586696</v>
      </c>
      <c r="B6632" s="18">
        <v>17</v>
      </c>
      <c r="D6632" s="8"/>
      <c r="E6632" s="9"/>
      <c r="G6632" s="8"/>
      <c r="H6632" s="8"/>
    </row>
    <row r="6633" spans="1:8" x14ac:dyDescent="0.25">
      <c r="A6633" s="13">
        <v>2.9089668986586696</v>
      </c>
      <c r="B6633" s="18">
        <v>11.5</v>
      </c>
      <c r="D6633" s="8"/>
      <c r="E6633" s="9"/>
      <c r="G6633" s="8"/>
      <c r="H6633" s="8"/>
    </row>
    <row r="6634" spans="1:8" x14ac:dyDescent="0.25">
      <c r="A6634" s="13">
        <v>2.9085772111095887</v>
      </c>
      <c r="B6634" s="18">
        <v>10.6</v>
      </c>
      <c r="D6634" s="8"/>
      <c r="E6634" s="9"/>
      <c r="G6634" s="8"/>
      <c r="H6634" s="8"/>
    </row>
    <row r="6635" spans="1:8" x14ac:dyDescent="0.25">
      <c r="A6635" s="13">
        <v>2.9078977238992318</v>
      </c>
      <c r="B6635" s="18">
        <v>8</v>
      </c>
      <c r="D6635" s="8"/>
      <c r="E6635" s="9"/>
      <c r="G6635" s="8"/>
      <c r="H6635" s="8"/>
    </row>
    <row r="6636" spans="1:8" x14ac:dyDescent="0.25">
      <c r="A6636" s="13">
        <v>2.9071447672725492</v>
      </c>
      <c r="B6636" s="18">
        <v>15</v>
      </c>
      <c r="D6636" s="8"/>
      <c r="E6636" s="9"/>
      <c r="G6636" s="8"/>
      <c r="H6636" s="8"/>
    </row>
    <row r="6637" spans="1:8" x14ac:dyDescent="0.25">
      <c r="A6637" s="13">
        <v>2.9069135102596162</v>
      </c>
      <c r="B6637" s="18">
        <v>4.8</v>
      </c>
      <c r="D6637" s="8"/>
      <c r="E6637" s="9"/>
      <c r="G6637" s="8"/>
      <c r="H6637" s="8"/>
    </row>
    <row r="6638" spans="1:8" x14ac:dyDescent="0.25">
      <c r="A6638" s="13">
        <v>2.9064147257254782</v>
      </c>
      <c r="B6638" s="18">
        <v>23</v>
      </c>
      <c r="D6638" s="8"/>
      <c r="E6638" s="9"/>
      <c r="G6638" s="8"/>
      <c r="H6638" s="8"/>
    </row>
    <row r="6639" spans="1:8" x14ac:dyDescent="0.25">
      <c r="A6639" s="13">
        <v>2.9062713874035535</v>
      </c>
      <c r="B6639" s="18">
        <v>6.5</v>
      </c>
      <c r="D6639" s="8"/>
      <c r="E6639" s="9"/>
      <c r="G6639" s="8"/>
      <c r="H6639" s="8"/>
    </row>
    <row r="6640" spans="1:8" x14ac:dyDescent="0.25">
      <c r="A6640" s="13">
        <v>2.9053666044115025</v>
      </c>
      <c r="B6640" s="18">
        <v>9.4</v>
      </c>
      <c r="D6640" s="8"/>
      <c r="E6640" s="9"/>
      <c r="G6640" s="8"/>
      <c r="H6640" s="8"/>
    </row>
    <row r="6641" spans="1:8" x14ac:dyDescent="0.25">
      <c r="A6641" s="13">
        <v>2.9053666044115025</v>
      </c>
      <c r="B6641" s="18">
        <v>7.8</v>
      </c>
      <c r="D6641" s="8"/>
      <c r="E6641" s="9"/>
      <c r="G6641" s="8"/>
      <c r="H6641" s="8"/>
    </row>
    <row r="6642" spans="1:8" x14ac:dyDescent="0.25">
      <c r="A6642" s="13">
        <v>2.9046388071659073</v>
      </c>
      <c r="B6642" s="18">
        <v>11</v>
      </c>
      <c r="D6642" s="8"/>
      <c r="E6642" s="9"/>
      <c r="G6642" s="8"/>
      <c r="H6642" s="8"/>
    </row>
    <row r="6643" spans="1:8" x14ac:dyDescent="0.25">
      <c r="A6643" s="13">
        <v>2.9046063327569884</v>
      </c>
      <c r="B6643" s="18">
        <v>14.8</v>
      </c>
      <c r="D6643" s="8"/>
      <c r="E6643" s="9"/>
      <c r="G6643" s="8"/>
      <c r="H6643" s="8"/>
    </row>
    <row r="6644" spans="1:8" x14ac:dyDescent="0.25">
      <c r="A6644" s="13">
        <v>2.9021222706618262</v>
      </c>
      <c r="B6644" s="18">
        <v>5.6</v>
      </c>
      <c r="D6644" s="8"/>
      <c r="E6644" s="9"/>
      <c r="G6644" s="8"/>
      <c r="H6644" s="8"/>
    </row>
    <row r="6645" spans="1:8" x14ac:dyDescent="0.25">
      <c r="A6645" s="13">
        <v>2.9021222706618262</v>
      </c>
      <c r="B6645" s="18">
        <v>8.1999999999999993</v>
      </c>
      <c r="D6645" s="8"/>
      <c r="E6645" s="9"/>
      <c r="G6645" s="8"/>
      <c r="H6645" s="8"/>
    </row>
    <row r="6646" spans="1:8" x14ac:dyDescent="0.25">
      <c r="A6646" s="13">
        <v>2.9017276181835312</v>
      </c>
      <c r="B6646" s="18">
        <v>5.3</v>
      </c>
      <c r="D6646" s="8"/>
      <c r="E6646" s="9"/>
      <c r="G6646" s="8"/>
      <c r="H6646" s="8"/>
    </row>
    <row r="6647" spans="1:8" x14ac:dyDescent="0.25">
      <c r="A6647" s="13">
        <v>2.9014149919243888</v>
      </c>
      <c r="B6647" s="18">
        <v>8.6999999999999993</v>
      </c>
      <c r="D6647" s="8"/>
      <c r="E6647" s="9"/>
      <c r="G6647" s="8"/>
      <c r="H6647" s="8"/>
    </row>
    <row r="6648" spans="1:8" x14ac:dyDescent="0.25">
      <c r="A6648" s="13">
        <v>2.9011790470501553</v>
      </c>
      <c r="B6648" s="18">
        <v>14</v>
      </c>
      <c r="D6648" s="8"/>
      <c r="E6648" s="9"/>
      <c r="G6648" s="8"/>
      <c r="H6648" s="8"/>
    </row>
    <row r="6649" spans="1:8" x14ac:dyDescent="0.25">
      <c r="A6649" s="13">
        <v>2.9006987700058691</v>
      </c>
      <c r="B6649" s="18">
        <v>13.6</v>
      </c>
      <c r="D6649" s="8"/>
      <c r="E6649" s="9"/>
      <c r="G6649" s="8"/>
      <c r="H6649" s="8"/>
    </row>
    <row r="6650" spans="1:8" x14ac:dyDescent="0.25">
      <c r="A6650" s="13">
        <v>2.9000688822627727</v>
      </c>
      <c r="B6650" s="18">
        <v>4.5</v>
      </c>
      <c r="D6650" s="8"/>
      <c r="E6650" s="9"/>
      <c r="G6650" s="8"/>
      <c r="H6650" s="8"/>
    </row>
    <row r="6651" spans="1:8" x14ac:dyDescent="0.25">
      <c r="A6651" s="13">
        <v>2.8999095559528301</v>
      </c>
      <c r="B6651" s="18">
        <v>3.6</v>
      </c>
      <c r="D6651" s="8"/>
      <c r="E6651" s="9"/>
      <c r="G6651" s="8"/>
      <c r="H6651" s="8"/>
    </row>
    <row r="6652" spans="1:8" x14ac:dyDescent="0.25">
      <c r="A6652" s="13">
        <v>2.8993791054743885</v>
      </c>
      <c r="B6652" s="18">
        <v>3</v>
      </c>
      <c r="D6652" s="8"/>
      <c r="E6652" s="9"/>
      <c r="G6652" s="8"/>
      <c r="H6652" s="8"/>
    </row>
    <row r="6653" spans="1:8" x14ac:dyDescent="0.25">
      <c r="A6653" s="13">
        <v>2.8980886319555612</v>
      </c>
      <c r="B6653" s="18">
        <v>8.9</v>
      </c>
      <c r="D6653" s="8"/>
      <c r="E6653" s="9"/>
      <c r="G6653" s="8"/>
      <c r="H6653" s="8"/>
    </row>
    <row r="6654" spans="1:8" x14ac:dyDescent="0.25">
      <c r="A6654" s="13">
        <v>2.8958697469591654</v>
      </c>
      <c r="B6654" s="18">
        <v>7.6</v>
      </c>
      <c r="D6654" s="8"/>
      <c r="E6654" s="9"/>
      <c r="G6654" s="8"/>
      <c r="H6654" s="8"/>
    </row>
    <row r="6655" spans="1:8" x14ac:dyDescent="0.25">
      <c r="A6655" s="13">
        <v>2.8958697469591654</v>
      </c>
      <c r="B6655" s="18">
        <v>2</v>
      </c>
      <c r="D6655" s="8"/>
      <c r="E6655" s="9"/>
      <c r="G6655" s="8"/>
      <c r="H6655" s="8"/>
    </row>
    <row r="6656" spans="1:8" x14ac:dyDescent="0.25">
      <c r="A6656" s="13">
        <v>2.8951577333237339</v>
      </c>
      <c r="B6656" s="18">
        <v>10</v>
      </c>
      <c r="D6656" s="8"/>
      <c r="E6656" s="9"/>
      <c r="G6656" s="8"/>
      <c r="H6656" s="8"/>
    </row>
    <row r="6657" spans="1:8" x14ac:dyDescent="0.25">
      <c r="A6657" s="13">
        <v>2.8942527727391893</v>
      </c>
      <c r="B6657" s="18">
        <v>10.4</v>
      </c>
      <c r="D6657" s="8"/>
      <c r="E6657" s="9"/>
      <c r="G6657" s="8"/>
      <c r="H6657" s="8"/>
    </row>
    <row r="6658" spans="1:8" x14ac:dyDescent="0.25">
      <c r="A6658" s="13">
        <v>2.8942527727391893</v>
      </c>
      <c r="B6658" s="18">
        <v>9.9</v>
      </c>
      <c r="D6658" s="8"/>
      <c r="E6658" s="9"/>
      <c r="G6658" s="8"/>
      <c r="H6658" s="8"/>
    </row>
    <row r="6659" spans="1:8" x14ac:dyDescent="0.25">
      <c r="A6659" s="13">
        <v>2.8942527727391893</v>
      </c>
      <c r="B6659" s="18">
        <v>18.8</v>
      </c>
      <c r="D6659" s="8"/>
      <c r="E6659" s="9"/>
      <c r="G6659" s="8"/>
      <c r="H6659" s="8"/>
    </row>
    <row r="6660" spans="1:8" x14ac:dyDescent="0.25">
      <c r="A6660" s="13">
        <v>2.8939087170656133</v>
      </c>
      <c r="B6660" s="18">
        <v>6.7</v>
      </c>
      <c r="D6660" s="8"/>
      <c r="E6660" s="9"/>
      <c r="G6660" s="8"/>
      <c r="H6660" s="8"/>
    </row>
    <row r="6661" spans="1:8" x14ac:dyDescent="0.25">
      <c r="A6661" s="13">
        <v>2.8931765409633883</v>
      </c>
      <c r="B6661" s="18">
        <v>7.5</v>
      </c>
      <c r="D6661" s="8"/>
      <c r="E6661" s="9"/>
      <c r="G6661" s="8"/>
      <c r="H6661" s="8"/>
    </row>
    <row r="6662" spans="1:8" x14ac:dyDescent="0.25">
      <c r="A6662" s="13">
        <v>2.8930470472484071</v>
      </c>
      <c r="B6662" s="18">
        <v>6</v>
      </c>
      <c r="D6662" s="8"/>
      <c r="E6662" s="9"/>
      <c r="G6662" s="8"/>
      <c r="H6662" s="8"/>
    </row>
    <row r="6663" spans="1:8" x14ac:dyDescent="0.25">
      <c r="A6663" s="13">
        <v>2.8915225204472721</v>
      </c>
      <c r="B6663" s="18">
        <v>8.1999999999999993</v>
      </c>
      <c r="D6663" s="8"/>
      <c r="E6663" s="9"/>
      <c r="G6663" s="8"/>
      <c r="H6663" s="8"/>
    </row>
    <row r="6664" spans="1:8" x14ac:dyDescent="0.25">
      <c r="A6664" s="13">
        <v>2.8908106594996208</v>
      </c>
      <c r="B6664" s="18">
        <v>11</v>
      </c>
      <c r="D6664" s="8"/>
      <c r="E6664" s="9"/>
      <c r="G6664" s="8"/>
      <c r="H6664" s="8"/>
    </row>
    <row r="6665" spans="1:8" x14ac:dyDescent="0.25">
      <c r="A6665" s="13">
        <v>2.8907047821779153</v>
      </c>
      <c r="B6665" s="18">
        <v>6.7</v>
      </c>
      <c r="D6665" s="8"/>
      <c r="E6665" s="9"/>
      <c r="G6665" s="8"/>
      <c r="H6665" s="8"/>
    </row>
    <row r="6666" spans="1:8" x14ac:dyDescent="0.25">
      <c r="A6666" s="13">
        <v>2.8894773462653434</v>
      </c>
      <c r="B6666" s="18">
        <v>9</v>
      </c>
      <c r="D6666" s="8"/>
      <c r="E6666" s="9"/>
      <c r="G6666" s="8"/>
      <c r="H6666" s="8"/>
    </row>
    <row r="6667" spans="1:8" x14ac:dyDescent="0.25">
      <c r="A6667" s="13">
        <v>2.8891367319697228</v>
      </c>
      <c r="B6667" s="18">
        <v>11</v>
      </c>
      <c r="D6667" s="8"/>
      <c r="E6667" s="9"/>
      <c r="G6667" s="8"/>
      <c r="H6667" s="8"/>
    </row>
    <row r="6668" spans="1:8" x14ac:dyDescent="0.25">
      <c r="A6668" s="13">
        <v>2.8891174774678223</v>
      </c>
      <c r="B6668" s="18">
        <v>10.9</v>
      </c>
      <c r="D6668" s="8"/>
      <c r="E6668" s="9"/>
      <c r="G6668" s="8"/>
      <c r="H6668" s="8"/>
    </row>
    <row r="6669" spans="1:8" x14ac:dyDescent="0.25">
      <c r="A6669" s="13">
        <v>2.8888119347633316</v>
      </c>
      <c r="B6669" s="18">
        <v>23</v>
      </c>
      <c r="D6669" s="8"/>
      <c r="E6669" s="9"/>
      <c r="G6669" s="8"/>
      <c r="H6669" s="8"/>
    </row>
    <row r="6670" spans="1:8" x14ac:dyDescent="0.25">
      <c r="A6670" s="13">
        <v>2.8886858978498009</v>
      </c>
      <c r="B6670" s="18">
        <v>0</v>
      </c>
      <c r="D6670" s="8"/>
      <c r="E6670" s="9"/>
      <c r="G6670" s="8"/>
      <c r="H6670" s="8"/>
    </row>
    <row r="6671" spans="1:8" x14ac:dyDescent="0.25">
      <c r="A6671" s="13">
        <v>2.8884634304707784</v>
      </c>
      <c r="B6671" s="18">
        <v>18.7</v>
      </c>
      <c r="D6671" s="8"/>
      <c r="E6671" s="9"/>
      <c r="G6671" s="8"/>
      <c r="H6671" s="8"/>
    </row>
    <row r="6672" spans="1:8" x14ac:dyDescent="0.25">
      <c r="A6672" s="13">
        <v>2.888251567369843</v>
      </c>
      <c r="B6672" s="18">
        <v>4</v>
      </c>
      <c r="D6672" s="8"/>
      <c r="E6672" s="9"/>
      <c r="G6672" s="8"/>
      <c r="H6672" s="8"/>
    </row>
    <row r="6673" spans="1:8" x14ac:dyDescent="0.25">
      <c r="A6673" s="13">
        <v>2.888251567369843</v>
      </c>
      <c r="B6673" s="18">
        <v>6</v>
      </c>
      <c r="D6673" s="8"/>
      <c r="E6673" s="9"/>
      <c r="G6673" s="8"/>
      <c r="H6673" s="8"/>
    </row>
    <row r="6674" spans="1:8" x14ac:dyDescent="0.25">
      <c r="A6674" s="13">
        <v>2.888251567369843</v>
      </c>
      <c r="B6674" s="18">
        <v>15.8</v>
      </c>
      <c r="D6674" s="8"/>
      <c r="E6674" s="9"/>
      <c r="G6674" s="8"/>
      <c r="H6674" s="8"/>
    </row>
    <row r="6675" spans="1:8" x14ac:dyDescent="0.25">
      <c r="A6675" s="13">
        <v>2.8870905535539899</v>
      </c>
      <c r="B6675" s="18">
        <v>12.5</v>
      </c>
      <c r="D6675" s="8"/>
      <c r="E6675" s="9"/>
      <c r="G6675" s="8"/>
      <c r="H6675" s="8"/>
    </row>
    <row r="6676" spans="1:8" x14ac:dyDescent="0.25">
      <c r="A6676" s="13">
        <v>2.8870905535539899</v>
      </c>
      <c r="B6676" s="18">
        <v>7.6</v>
      </c>
      <c r="D6676" s="8"/>
      <c r="E6676" s="9"/>
      <c r="G6676" s="8"/>
      <c r="H6676" s="8"/>
    </row>
    <row r="6677" spans="1:8" x14ac:dyDescent="0.25">
      <c r="A6677" s="13">
        <v>2.886443876026056</v>
      </c>
      <c r="B6677" s="18">
        <v>10</v>
      </c>
      <c r="D6677" s="8"/>
      <c r="E6677" s="9"/>
      <c r="G6677" s="8"/>
      <c r="H6677" s="8"/>
    </row>
    <row r="6678" spans="1:8" x14ac:dyDescent="0.25">
      <c r="A6678" s="13">
        <v>2.886443525973946</v>
      </c>
      <c r="B6678" s="18">
        <v>14</v>
      </c>
      <c r="D6678" s="8"/>
      <c r="E6678" s="9"/>
      <c r="G6678" s="8"/>
      <c r="H6678" s="8"/>
    </row>
    <row r="6679" spans="1:8" x14ac:dyDescent="0.25">
      <c r="A6679" s="13">
        <v>2.8860814534633952</v>
      </c>
      <c r="B6679" s="18">
        <v>16</v>
      </c>
      <c r="D6679" s="8"/>
      <c r="E6679" s="9"/>
      <c r="G6679" s="8"/>
      <c r="H6679" s="8"/>
    </row>
    <row r="6680" spans="1:8" x14ac:dyDescent="0.25">
      <c r="A6680" s="13">
        <v>2.8857160787804617</v>
      </c>
      <c r="B6680" s="18">
        <v>8.4</v>
      </c>
      <c r="D6680" s="8"/>
      <c r="E6680" s="9"/>
      <c r="G6680" s="8"/>
      <c r="H6680" s="8"/>
    </row>
    <row r="6681" spans="1:8" x14ac:dyDescent="0.25">
      <c r="A6681" s="13">
        <v>2.8850107006697163</v>
      </c>
      <c r="B6681" s="18">
        <v>5.2</v>
      </c>
      <c r="D6681" s="8"/>
      <c r="E6681" s="9"/>
      <c r="G6681" s="8"/>
      <c r="H6681" s="8"/>
    </row>
    <row r="6682" spans="1:8" x14ac:dyDescent="0.25">
      <c r="A6682" s="13">
        <v>2.8849418877984303</v>
      </c>
      <c r="B6682" s="18">
        <v>10.3</v>
      </c>
      <c r="D6682" s="8"/>
      <c r="E6682" s="9"/>
      <c r="G6682" s="8"/>
      <c r="H6682" s="8"/>
    </row>
    <row r="6683" spans="1:8" x14ac:dyDescent="0.25">
      <c r="A6683" s="13">
        <v>2.8839007409219892</v>
      </c>
      <c r="B6683" s="18">
        <v>19.399999999999999</v>
      </c>
      <c r="D6683" s="8"/>
      <c r="E6683" s="9"/>
      <c r="G6683" s="8"/>
      <c r="H6683" s="8"/>
    </row>
    <row r="6684" spans="1:8" x14ac:dyDescent="0.25">
      <c r="A6684" s="13">
        <v>2.8835951259268708</v>
      </c>
      <c r="B6684" s="18">
        <v>8.1999999999999993</v>
      </c>
      <c r="D6684" s="8"/>
      <c r="E6684" s="9"/>
      <c r="G6684" s="8"/>
      <c r="H6684" s="8"/>
    </row>
    <row r="6685" spans="1:8" x14ac:dyDescent="0.25">
      <c r="A6685" s="13">
        <v>2.8830770184792249</v>
      </c>
      <c r="B6685" s="18">
        <v>9</v>
      </c>
      <c r="D6685" s="8"/>
      <c r="E6685" s="9"/>
      <c r="G6685" s="8"/>
      <c r="H6685" s="8"/>
    </row>
    <row r="6686" spans="1:8" x14ac:dyDescent="0.25">
      <c r="A6686" s="13">
        <v>2.8828048897980865</v>
      </c>
      <c r="B6686" s="18">
        <v>7</v>
      </c>
      <c r="D6686" s="8"/>
      <c r="E6686" s="9"/>
      <c r="G6686" s="8"/>
      <c r="H6686" s="8"/>
    </row>
    <row r="6687" spans="1:8" x14ac:dyDescent="0.25">
      <c r="A6687" s="13">
        <v>2.8825627001672927</v>
      </c>
      <c r="B6687" s="18">
        <v>5.4</v>
      </c>
      <c r="D6687" s="8"/>
      <c r="E6687" s="9"/>
      <c r="G6687" s="8"/>
      <c r="H6687" s="8"/>
    </row>
    <row r="6688" spans="1:8" x14ac:dyDescent="0.25">
      <c r="A6688" s="13">
        <v>2.8824037169802814</v>
      </c>
      <c r="B6688" s="18">
        <v>17.3</v>
      </c>
      <c r="D6688" s="8"/>
      <c r="E6688" s="9"/>
      <c r="G6688" s="8"/>
      <c r="H6688" s="8"/>
    </row>
    <row r="6689" spans="1:8" x14ac:dyDescent="0.25">
      <c r="A6689" s="13">
        <v>2.8815883866712944</v>
      </c>
      <c r="B6689" s="18">
        <v>1.2</v>
      </c>
      <c r="D6689" s="8"/>
      <c r="E6689" s="9"/>
      <c r="G6689" s="8"/>
      <c r="H6689" s="8"/>
    </row>
    <row r="6690" spans="1:8" x14ac:dyDescent="0.25">
      <c r="A6690" s="13">
        <v>2.8815883866712944</v>
      </c>
      <c r="B6690" s="18">
        <v>14</v>
      </c>
      <c r="D6690" s="8"/>
      <c r="E6690" s="9"/>
      <c r="G6690" s="8"/>
      <c r="H6690" s="8"/>
    </row>
    <row r="6691" spans="1:8" x14ac:dyDescent="0.25">
      <c r="A6691" s="13">
        <v>2.8815883866712944</v>
      </c>
      <c r="B6691" s="18">
        <v>7.7</v>
      </c>
      <c r="D6691" s="8"/>
      <c r="E6691" s="9"/>
      <c r="G6691" s="8"/>
      <c r="H6691" s="8"/>
    </row>
    <row r="6692" spans="1:8" x14ac:dyDescent="0.25">
      <c r="A6692" s="13">
        <v>2.8810571139823922</v>
      </c>
      <c r="B6692" s="18">
        <v>14</v>
      </c>
      <c r="D6692" s="8"/>
      <c r="E6692" s="9"/>
      <c r="G6692" s="8"/>
      <c r="H6692" s="8"/>
    </row>
    <row r="6693" spans="1:8" x14ac:dyDescent="0.25">
      <c r="A6693" s="13">
        <v>2.8802194610719249</v>
      </c>
      <c r="B6693" s="18">
        <v>11.75</v>
      </c>
      <c r="D6693" s="8"/>
      <c r="E6693" s="9"/>
      <c r="G6693" s="8"/>
      <c r="H6693" s="8"/>
    </row>
    <row r="6694" spans="1:8" x14ac:dyDescent="0.25">
      <c r="A6694" s="13">
        <v>2.8797476975304108</v>
      </c>
      <c r="B6694" s="18">
        <v>9.6</v>
      </c>
      <c r="D6694" s="8"/>
      <c r="E6694" s="9"/>
      <c r="G6694" s="8"/>
      <c r="H6694" s="8"/>
    </row>
    <row r="6695" spans="1:8" x14ac:dyDescent="0.25">
      <c r="A6695" s="13">
        <v>2.8797105109845043</v>
      </c>
      <c r="B6695" s="18">
        <v>9.5</v>
      </c>
      <c r="D6695" s="8"/>
      <c r="E6695" s="9"/>
      <c r="G6695" s="8"/>
      <c r="H6695" s="8"/>
    </row>
    <row r="6696" spans="1:8" x14ac:dyDescent="0.25">
      <c r="A6696" s="13">
        <v>2.8790200656636138</v>
      </c>
      <c r="B6696" s="18">
        <v>8</v>
      </c>
      <c r="D6696" s="8"/>
      <c r="E6696" s="9"/>
      <c r="G6696" s="8"/>
      <c r="H6696" s="8"/>
    </row>
    <row r="6697" spans="1:8" x14ac:dyDescent="0.25">
      <c r="A6697" s="13">
        <v>2.8782722447211162</v>
      </c>
      <c r="B6697" s="18">
        <v>9.5</v>
      </c>
      <c r="D6697" s="8"/>
      <c r="E6697" s="9"/>
      <c r="G6697" s="8"/>
      <c r="H6697" s="8"/>
    </row>
    <row r="6698" spans="1:8" x14ac:dyDescent="0.25">
      <c r="A6698" s="13">
        <v>2.8768032315988412</v>
      </c>
      <c r="B6698" s="18">
        <v>7.5</v>
      </c>
      <c r="D6698" s="8"/>
      <c r="E6698" s="9"/>
      <c r="G6698" s="8"/>
      <c r="H6698" s="8"/>
    </row>
    <row r="6699" spans="1:8" x14ac:dyDescent="0.25">
      <c r="A6699" s="13">
        <v>2.8767971470735034</v>
      </c>
      <c r="B6699" s="18">
        <v>9.5</v>
      </c>
      <c r="D6699" s="8"/>
      <c r="E6699" s="9"/>
      <c r="G6699" s="8"/>
      <c r="H6699" s="8"/>
    </row>
    <row r="6700" spans="1:8" x14ac:dyDescent="0.25">
      <c r="A6700" s="13">
        <v>2.8763472247761896</v>
      </c>
      <c r="B6700" s="18">
        <v>1.85</v>
      </c>
      <c r="D6700" s="8"/>
      <c r="E6700" s="9"/>
      <c r="G6700" s="8"/>
      <c r="H6700" s="8"/>
    </row>
    <row r="6701" spans="1:8" x14ac:dyDescent="0.25">
      <c r="A6701" s="13">
        <v>2.8762547145877391</v>
      </c>
      <c r="B6701" s="18">
        <v>18.2</v>
      </c>
      <c r="D6701" s="8"/>
      <c r="E6701" s="9"/>
      <c r="G6701" s="8"/>
      <c r="H6701" s="8"/>
    </row>
    <row r="6702" spans="1:8" x14ac:dyDescent="0.25">
      <c r="A6702" s="13">
        <v>2.876228944234307</v>
      </c>
      <c r="B6702" s="18">
        <v>14.7</v>
      </c>
      <c r="D6702" s="8"/>
      <c r="E6702" s="9"/>
      <c r="G6702" s="8"/>
      <c r="H6702" s="8"/>
    </row>
    <row r="6703" spans="1:8" x14ac:dyDescent="0.25">
      <c r="A6703" s="13">
        <v>2.8761126842738194</v>
      </c>
      <c r="B6703" s="18">
        <v>5</v>
      </c>
      <c r="D6703" s="8"/>
      <c r="E6703" s="9"/>
      <c r="G6703" s="8"/>
      <c r="H6703" s="8"/>
    </row>
    <row r="6704" spans="1:8" x14ac:dyDescent="0.25">
      <c r="A6704" s="13">
        <v>2.8759854933294844</v>
      </c>
      <c r="B6704" s="18">
        <v>9</v>
      </c>
      <c r="D6704" s="8"/>
      <c r="E6704" s="9"/>
      <c r="G6704" s="8"/>
      <c r="H6704" s="8"/>
    </row>
    <row r="6705" spans="1:8" x14ac:dyDescent="0.25">
      <c r="A6705" s="13">
        <v>2.8756707019908379</v>
      </c>
      <c r="B6705" s="18">
        <v>15.7</v>
      </c>
      <c r="D6705" s="8"/>
      <c r="E6705" s="9"/>
      <c r="G6705" s="8"/>
      <c r="H6705" s="8"/>
    </row>
    <row r="6706" spans="1:8" x14ac:dyDescent="0.25">
      <c r="A6706" s="13">
        <v>2.8744450054003572</v>
      </c>
      <c r="B6706" s="18">
        <v>6.7</v>
      </c>
      <c r="D6706" s="8"/>
      <c r="E6706" s="9"/>
      <c r="G6706" s="8"/>
      <c r="H6706" s="8"/>
    </row>
    <row r="6707" spans="1:8" x14ac:dyDescent="0.25">
      <c r="A6707" s="13">
        <v>2.8737914253627492</v>
      </c>
      <c r="B6707" s="18">
        <v>5.7</v>
      </c>
      <c r="D6707" s="8"/>
      <c r="E6707" s="9"/>
      <c r="G6707" s="8"/>
      <c r="H6707" s="8"/>
    </row>
    <row r="6708" spans="1:8" x14ac:dyDescent="0.25">
      <c r="A6708" s="13">
        <v>2.8733435256053634</v>
      </c>
      <c r="B6708" s="18">
        <v>13</v>
      </c>
      <c r="D6708" s="8"/>
      <c r="E6708" s="9"/>
      <c r="G6708" s="8"/>
      <c r="H6708" s="8"/>
    </row>
    <row r="6709" spans="1:8" x14ac:dyDescent="0.25">
      <c r="A6709" s="13">
        <v>2.872766115183591</v>
      </c>
      <c r="B6709" s="18">
        <v>12</v>
      </c>
      <c r="D6709" s="8"/>
      <c r="E6709" s="9"/>
      <c r="G6709" s="8"/>
      <c r="H6709" s="8"/>
    </row>
    <row r="6710" spans="1:8" x14ac:dyDescent="0.25">
      <c r="A6710" s="13">
        <v>2.8727145402520553</v>
      </c>
      <c r="B6710" s="18">
        <v>8.1</v>
      </c>
      <c r="D6710" s="8"/>
      <c r="E6710" s="9"/>
      <c r="G6710" s="8"/>
      <c r="H6710" s="8"/>
    </row>
    <row r="6711" spans="1:8" x14ac:dyDescent="0.25">
      <c r="A6711" s="13">
        <v>2.8718968019826971</v>
      </c>
      <c r="B6711" s="18">
        <v>14.9</v>
      </c>
      <c r="D6711" s="8"/>
      <c r="E6711" s="9"/>
      <c r="G6711" s="8"/>
      <c r="H6711" s="8"/>
    </row>
    <row r="6712" spans="1:8" x14ac:dyDescent="0.25">
      <c r="A6712" s="13">
        <v>2.8713214446760285</v>
      </c>
      <c r="B6712" s="18">
        <v>1.2</v>
      </c>
      <c r="D6712" s="8"/>
      <c r="E6712" s="9"/>
      <c r="G6712" s="8"/>
      <c r="H6712" s="8"/>
    </row>
    <row r="6713" spans="1:8" x14ac:dyDescent="0.25">
      <c r="A6713" s="13">
        <v>2.871302689619764</v>
      </c>
      <c r="B6713" s="18">
        <v>10.5</v>
      </c>
      <c r="D6713" s="8"/>
      <c r="E6713" s="9"/>
      <c r="G6713" s="8"/>
      <c r="H6713" s="8"/>
    </row>
    <row r="6714" spans="1:8" x14ac:dyDescent="0.25">
      <c r="A6714" s="13">
        <v>2.8712366244700269</v>
      </c>
      <c r="B6714" s="18">
        <v>17</v>
      </c>
      <c r="D6714" s="8"/>
      <c r="E6714" s="9"/>
      <c r="G6714" s="8"/>
      <c r="H6714" s="8"/>
    </row>
    <row r="6715" spans="1:8" x14ac:dyDescent="0.25">
      <c r="A6715" s="13">
        <v>2.8712366244700269</v>
      </c>
      <c r="B6715" s="18">
        <v>11</v>
      </c>
      <c r="D6715" s="8"/>
      <c r="E6715" s="9"/>
      <c r="G6715" s="8"/>
      <c r="H6715" s="8"/>
    </row>
    <row r="6716" spans="1:8" x14ac:dyDescent="0.25">
      <c r="A6716" s="13">
        <v>2.8684876869828817</v>
      </c>
      <c r="B6716" s="18">
        <v>8</v>
      </c>
      <c r="D6716" s="8"/>
      <c r="E6716" s="9"/>
      <c r="G6716" s="8"/>
      <c r="H6716" s="8"/>
    </row>
    <row r="6717" spans="1:8" x14ac:dyDescent="0.25">
      <c r="A6717" s="13">
        <v>2.8684223763695904</v>
      </c>
      <c r="B6717" s="18">
        <v>8.6</v>
      </c>
      <c r="D6717" s="8"/>
      <c r="E6717" s="9"/>
      <c r="G6717" s="8"/>
      <c r="H6717" s="8"/>
    </row>
    <row r="6718" spans="1:8" x14ac:dyDescent="0.25">
      <c r="A6718" s="13">
        <v>2.8682489448862043</v>
      </c>
      <c r="B6718" s="18">
        <v>6.6</v>
      </c>
      <c r="D6718" s="8"/>
      <c r="E6718" s="9"/>
      <c r="G6718" s="8"/>
      <c r="H6718" s="8"/>
    </row>
    <row r="6719" spans="1:8" x14ac:dyDescent="0.25">
      <c r="A6719" s="13">
        <v>2.8677150961563966</v>
      </c>
      <c r="B6719" s="18">
        <v>25</v>
      </c>
      <c r="D6719" s="8"/>
      <c r="E6719" s="9"/>
      <c r="G6719" s="8"/>
      <c r="H6719" s="8"/>
    </row>
    <row r="6720" spans="1:8" x14ac:dyDescent="0.25">
      <c r="A6720" s="13">
        <v>2.8670152523193719</v>
      </c>
      <c r="B6720" s="18">
        <v>9.8000000000000007</v>
      </c>
      <c r="D6720" s="8"/>
      <c r="E6720" s="9"/>
      <c r="G6720" s="8"/>
      <c r="H6720" s="8"/>
    </row>
    <row r="6721" spans="1:8" x14ac:dyDescent="0.25">
      <c r="A6721" s="13">
        <v>2.8669903723665544</v>
      </c>
      <c r="B6721" s="18">
        <v>5.5</v>
      </c>
      <c r="D6721" s="8"/>
      <c r="E6721" s="9"/>
      <c r="G6721" s="8"/>
      <c r="H6721" s="8"/>
    </row>
    <row r="6722" spans="1:8" x14ac:dyDescent="0.25">
      <c r="A6722" s="13">
        <v>2.8669903723665544</v>
      </c>
      <c r="B6722" s="18">
        <v>9.9</v>
      </c>
      <c r="D6722" s="8"/>
      <c r="E6722" s="9"/>
      <c r="G6722" s="8"/>
      <c r="H6722" s="8"/>
    </row>
    <row r="6723" spans="1:8" x14ac:dyDescent="0.25">
      <c r="A6723" s="13">
        <v>2.8662444810056193</v>
      </c>
      <c r="B6723" s="18">
        <v>15.2</v>
      </c>
      <c r="D6723" s="8"/>
      <c r="E6723" s="9"/>
      <c r="G6723" s="8"/>
      <c r="H6723" s="8"/>
    </row>
    <row r="6724" spans="1:8" x14ac:dyDescent="0.25">
      <c r="A6724" s="13">
        <v>2.8656726843459994</v>
      </c>
      <c r="B6724" s="18">
        <v>9.5</v>
      </c>
      <c r="D6724" s="8"/>
      <c r="E6724" s="9"/>
      <c r="G6724" s="8"/>
      <c r="H6724" s="8"/>
    </row>
    <row r="6725" spans="1:8" x14ac:dyDescent="0.25">
      <c r="A6725" s="13">
        <v>2.8656038959983907</v>
      </c>
      <c r="B6725" s="18">
        <v>7.6</v>
      </c>
      <c r="D6725" s="8"/>
      <c r="E6725" s="9"/>
      <c r="G6725" s="8"/>
      <c r="H6725" s="8"/>
    </row>
    <row r="6726" spans="1:8" x14ac:dyDescent="0.25">
      <c r="A6726" s="13">
        <v>2.8656038959983907</v>
      </c>
      <c r="B6726" s="18">
        <v>10</v>
      </c>
      <c r="D6726" s="8"/>
      <c r="E6726" s="9"/>
      <c r="G6726" s="8"/>
      <c r="H6726" s="8"/>
    </row>
    <row r="6727" spans="1:8" x14ac:dyDescent="0.25">
      <c r="A6727" s="13">
        <v>2.8656038959983907</v>
      </c>
      <c r="B6727" s="18">
        <v>7.8</v>
      </c>
      <c r="D6727" s="8"/>
      <c r="E6727" s="9"/>
      <c r="G6727" s="8"/>
      <c r="H6727" s="8"/>
    </row>
    <row r="6728" spans="1:8" x14ac:dyDescent="0.25">
      <c r="A6728" s="13">
        <v>2.8655326645763695</v>
      </c>
      <c r="B6728" s="18">
        <v>12.2</v>
      </c>
      <c r="D6728" s="8"/>
      <c r="E6728" s="9"/>
      <c r="G6728" s="8"/>
      <c r="H6728" s="8"/>
    </row>
    <row r="6729" spans="1:8" x14ac:dyDescent="0.25">
      <c r="A6729" s="13">
        <v>2.8653377559038287</v>
      </c>
      <c r="B6729" s="18">
        <v>12</v>
      </c>
      <c r="D6729" s="8"/>
      <c r="E6729" s="9"/>
      <c r="G6729" s="8"/>
      <c r="H6729" s="8"/>
    </row>
    <row r="6730" spans="1:8" x14ac:dyDescent="0.25">
      <c r="A6730" s="13">
        <v>2.8634552302428307</v>
      </c>
      <c r="B6730" s="18">
        <v>8.5</v>
      </c>
      <c r="D6730" s="8"/>
      <c r="E6730" s="9"/>
      <c r="G6730" s="8"/>
      <c r="H6730" s="8"/>
    </row>
    <row r="6731" spans="1:8" x14ac:dyDescent="0.25">
      <c r="A6731" s="13">
        <v>2.8631078910798156</v>
      </c>
      <c r="B6731" s="18">
        <v>5.8</v>
      </c>
      <c r="D6731" s="8"/>
      <c r="E6731" s="9"/>
      <c r="G6731" s="8"/>
      <c r="H6731" s="8"/>
    </row>
    <row r="6732" spans="1:8" x14ac:dyDescent="0.25">
      <c r="A6732" s="13">
        <v>2.8629016810197676</v>
      </c>
      <c r="B6732" s="18">
        <v>8</v>
      </c>
      <c r="D6732" s="8"/>
      <c r="E6732" s="9"/>
      <c r="G6732" s="8"/>
      <c r="H6732" s="8"/>
    </row>
    <row r="6733" spans="1:8" x14ac:dyDescent="0.25">
      <c r="A6733" s="13">
        <v>2.8628576817091171</v>
      </c>
      <c r="B6733" s="18">
        <v>7</v>
      </c>
      <c r="D6733" s="8"/>
      <c r="E6733" s="9"/>
      <c r="G6733" s="8"/>
      <c r="H6733" s="8"/>
    </row>
    <row r="6734" spans="1:8" x14ac:dyDescent="0.25">
      <c r="A6734" s="13">
        <v>2.8621539310498969</v>
      </c>
      <c r="B6734" s="18">
        <v>21.2</v>
      </c>
      <c r="D6734" s="8"/>
      <c r="E6734" s="9"/>
      <c r="G6734" s="8"/>
      <c r="H6734" s="8"/>
    </row>
    <row r="6735" spans="1:8" x14ac:dyDescent="0.25">
      <c r="A6735" s="13">
        <v>2.8616987696758582</v>
      </c>
      <c r="B6735" s="18">
        <v>8.6999999999999993</v>
      </c>
      <c r="D6735" s="8"/>
      <c r="E6735" s="9"/>
      <c r="G6735" s="8"/>
      <c r="H6735" s="8"/>
    </row>
    <row r="6736" spans="1:8" x14ac:dyDescent="0.25">
      <c r="A6736" s="13">
        <v>2.8616987696758582</v>
      </c>
      <c r="B6736" s="18">
        <v>9.5</v>
      </c>
      <c r="D6736" s="8"/>
      <c r="E6736" s="9"/>
      <c r="G6736" s="8"/>
      <c r="H6736" s="8"/>
    </row>
    <row r="6737" spans="1:8" x14ac:dyDescent="0.25">
      <c r="A6737" s="13">
        <v>2.8616987696758582</v>
      </c>
      <c r="B6737" s="18">
        <v>12</v>
      </c>
      <c r="D6737" s="8"/>
      <c r="E6737" s="9"/>
      <c r="G6737" s="8"/>
      <c r="H6737" s="8"/>
    </row>
    <row r="6738" spans="1:8" x14ac:dyDescent="0.25">
      <c r="A6738" s="13">
        <v>2.8609709724302643</v>
      </c>
      <c r="B6738" s="18">
        <v>8.8000000000000007</v>
      </c>
      <c r="D6738" s="8"/>
      <c r="E6738" s="9"/>
      <c r="G6738" s="8"/>
      <c r="H6738" s="8"/>
    </row>
    <row r="6739" spans="1:8" x14ac:dyDescent="0.25">
      <c r="A6739" s="13">
        <v>2.8604484662116958</v>
      </c>
      <c r="B6739" s="18">
        <v>6.8</v>
      </c>
      <c r="D6739" s="8"/>
      <c r="E6739" s="9"/>
      <c r="G6739" s="8"/>
      <c r="H6739" s="8"/>
    </row>
    <row r="6740" spans="1:8" x14ac:dyDescent="0.25">
      <c r="A6740" s="13">
        <v>2.859630727942339</v>
      </c>
      <c r="B6740" s="18">
        <v>6</v>
      </c>
      <c r="D6740" s="8"/>
      <c r="E6740" s="9"/>
      <c r="G6740" s="8"/>
      <c r="H6740" s="8"/>
    </row>
    <row r="6741" spans="1:8" x14ac:dyDescent="0.25">
      <c r="A6741" s="13">
        <v>2.8595114660161762</v>
      </c>
      <c r="B6741" s="18">
        <v>4</v>
      </c>
      <c r="D6741" s="8"/>
      <c r="E6741" s="9"/>
      <c r="G6741" s="8"/>
      <c r="H6741" s="8"/>
    </row>
    <row r="6742" spans="1:8" x14ac:dyDescent="0.25">
      <c r="A6742" s="13">
        <v>2.8594126645353715</v>
      </c>
      <c r="B6742" s="18">
        <v>6</v>
      </c>
      <c r="D6742" s="8"/>
      <c r="E6742" s="9"/>
      <c r="G6742" s="8"/>
      <c r="H6742" s="8"/>
    </row>
    <row r="6743" spans="1:8" x14ac:dyDescent="0.25">
      <c r="A6743" s="13">
        <v>2.8589853698362862</v>
      </c>
      <c r="B6743" s="18">
        <v>12.7</v>
      </c>
      <c r="D6743" s="8"/>
      <c r="E6743" s="9"/>
      <c r="G6743" s="8"/>
      <c r="H6743" s="8"/>
    </row>
    <row r="6744" spans="1:8" x14ac:dyDescent="0.25">
      <c r="A6744" s="13">
        <v>2.8589853698362862</v>
      </c>
      <c r="B6744" s="18">
        <v>10.4</v>
      </c>
      <c r="D6744" s="8"/>
      <c r="E6744" s="9"/>
      <c r="G6744" s="8"/>
      <c r="H6744" s="8"/>
    </row>
    <row r="6745" spans="1:8" x14ac:dyDescent="0.25">
      <c r="A6745" s="13">
        <v>2.8586351777537939</v>
      </c>
      <c r="B6745" s="18">
        <v>14</v>
      </c>
      <c r="D6745" s="8"/>
      <c r="E6745" s="9"/>
      <c r="G6745" s="8"/>
      <c r="H6745" s="8"/>
    </row>
    <row r="6746" spans="1:8" x14ac:dyDescent="0.25">
      <c r="A6746" s="13">
        <v>2.8581648630182888</v>
      </c>
      <c r="B6746" s="18">
        <v>10</v>
      </c>
      <c r="D6746" s="8"/>
      <c r="E6746" s="9"/>
      <c r="G6746" s="8"/>
      <c r="H6746" s="8"/>
    </row>
    <row r="6747" spans="1:8" x14ac:dyDescent="0.25">
      <c r="A6747" s="13">
        <v>2.8579952514036249</v>
      </c>
      <c r="B6747" s="18">
        <v>6.2</v>
      </c>
      <c r="D6747" s="8"/>
      <c r="E6747" s="9"/>
      <c r="G6747" s="8"/>
      <c r="H6747" s="8"/>
    </row>
    <row r="6748" spans="1:8" x14ac:dyDescent="0.25">
      <c r="A6748" s="13">
        <v>2.8577254548946716</v>
      </c>
      <c r="B6748" s="18">
        <v>5.7</v>
      </c>
      <c r="D6748" s="8"/>
      <c r="E6748" s="9"/>
      <c r="G6748" s="8"/>
      <c r="H6748" s="8"/>
    </row>
    <row r="6749" spans="1:8" x14ac:dyDescent="0.25">
      <c r="A6749" s="13">
        <v>2.856075461062916</v>
      </c>
      <c r="B6749" s="18">
        <v>3</v>
      </c>
      <c r="D6749" s="8"/>
      <c r="E6749" s="9"/>
      <c r="G6749" s="8"/>
      <c r="H6749" s="8"/>
    </row>
    <row r="6750" spans="1:8" x14ac:dyDescent="0.25">
      <c r="A6750" s="13">
        <v>2.8546205066762309</v>
      </c>
      <c r="B6750" s="18">
        <v>9</v>
      </c>
      <c r="D6750" s="8"/>
      <c r="E6750" s="9"/>
      <c r="G6750" s="8"/>
      <c r="H6750" s="8"/>
    </row>
    <row r="6751" spans="1:8" x14ac:dyDescent="0.25">
      <c r="A6751" s="13">
        <v>2.8544207972199178</v>
      </c>
      <c r="B6751" s="18">
        <v>3.8</v>
      </c>
      <c r="D6751" s="8"/>
      <c r="E6751" s="9"/>
      <c r="G6751" s="8"/>
      <c r="H6751" s="8"/>
    </row>
    <row r="6752" spans="1:8" x14ac:dyDescent="0.25">
      <c r="A6752" s="13">
        <v>2.8528409490845497</v>
      </c>
      <c r="B6752" s="18">
        <v>2</v>
      </c>
      <c r="D6752" s="8"/>
      <c r="E6752" s="9"/>
      <c r="G6752" s="8"/>
      <c r="H6752" s="8"/>
    </row>
    <row r="6753" spans="1:8" x14ac:dyDescent="0.25">
      <c r="A6753" s="13">
        <v>2.8527784510267344</v>
      </c>
      <c r="B6753" s="18">
        <v>4</v>
      </c>
      <c r="D6753" s="8"/>
      <c r="E6753" s="9"/>
      <c r="G6753" s="8"/>
      <c r="H6753" s="8"/>
    </row>
    <row r="6754" spans="1:8" x14ac:dyDescent="0.25">
      <c r="A6754" s="13">
        <v>2.8515976711615889</v>
      </c>
      <c r="B6754" s="18">
        <v>10.5</v>
      </c>
      <c r="D6754" s="8"/>
      <c r="E6754" s="9"/>
      <c r="G6754" s="8"/>
      <c r="H6754" s="8"/>
    </row>
    <row r="6755" spans="1:8" x14ac:dyDescent="0.25">
      <c r="A6755" s="13">
        <v>2.8515976711615889</v>
      </c>
      <c r="B6755" s="18">
        <v>12.9</v>
      </c>
      <c r="D6755" s="8"/>
      <c r="E6755" s="9"/>
      <c r="G6755" s="8"/>
      <c r="H6755" s="8"/>
    </row>
    <row r="6756" spans="1:8" x14ac:dyDescent="0.25">
      <c r="A6756" s="13">
        <v>2.8514533452487663</v>
      </c>
      <c r="B6756" s="18">
        <v>4.4000000000000004</v>
      </c>
      <c r="D6756" s="8"/>
      <c r="E6756" s="9"/>
      <c r="G6756" s="8"/>
      <c r="H6756" s="8"/>
    </row>
    <row r="6757" spans="1:8" x14ac:dyDescent="0.25">
      <c r="A6757" s="13">
        <v>2.8502625440088583</v>
      </c>
      <c r="B6757" s="18">
        <v>6.4</v>
      </c>
      <c r="D6757" s="8"/>
      <c r="E6757" s="9"/>
      <c r="G6757" s="8"/>
      <c r="H6757" s="8"/>
    </row>
    <row r="6758" spans="1:8" x14ac:dyDescent="0.25">
      <c r="A6758" s="13">
        <v>2.8501297637167551</v>
      </c>
      <c r="B6758" s="18">
        <v>21</v>
      </c>
      <c r="D6758" s="8"/>
      <c r="E6758" s="9"/>
      <c r="G6758" s="8"/>
      <c r="H6758" s="8"/>
    </row>
    <row r="6759" spans="1:8" x14ac:dyDescent="0.25">
      <c r="A6759" s="13">
        <v>2.8500540137463526</v>
      </c>
      <c r="B6759" s="18">
        <v>1</v>
      </c>
      <c r="D6759" s="8"/>
      <c r="E6759" s="9"/>
      <c r="G6759" s="8"/>
      <c r="H6759" s="8"/>
    </row>
    <row r="6760" spans="1:8" x14ac:dyDescent="0.25">
      <c r="A6760" s="13">
        <v>2.8498178687100517</v>
      </c>
      <c r="B6760" s="18">
        <v>6.2</v>
      </c>
      <c r="D6760" s="8"/>
      <c r="E6760" s="9"/>
      <c r="G6760" s="8"/>
      <c r="H6760" s="8"/>
    </row>
    <row r="6761" spans="1:8" x14ac:dyDescent="0.25">
      <c r="A6761" s="13">
        <v>2.8498178687100517</v>
      </c>
      <c r="B6761" s="18">
        <v>10.6</v>
      </c>
      <c r="D6761" s="8"/>
      <c r="E6761" s="9"/>
      <c r="G6761" s="8"/>
      <c r="H6761" s="8"/>
    </row>
    <row r="6762" spans="1:8" x14ac:dyDescent="0.25">
      <c r="A6762" s="13">
        <v>2.8496089639712499</v>
      </c>
      <c r="B6762" s="18">
        <v>6</v>
      </c>
      <c r="D6762" s="8"/>
      <c r="E6762" s="9"/>
      <c r="G6762" s="8"/>
      <c r="H6762" s="8"/>
    </row>
    <row r="6763" spans="1:8" x14ac:dyDescent="0.25">
      <c r="A6763" s="13">
        <v>2.8494186350861281</v>
      </c>
      <c r="B6763" s="18">
        <v>7.9</v>
      </c>
      <c r="D6763" s="8"/>
      <c r="E6763" s="9"/>
      <c r="G6763" s="8"/>
      <c r="H6763" s="8"/>
    </row>
    <row r="6764" spans="1:8" x14ac:dyDescent="0.25">
      <c r="A6764" s="13">
        <v>2.8494119435320129</v>
      </c>
      <c r="B6764" s="18">
        <v>4</v>
      </c>
      <c r="D6764" s="8"/>
      <c r="E6764" s="9"/>
      <c r="G6764" s="8"/>
      <c r="H6764" s="8"/>
    </row>
    <row r="6765" spans="1:8" x14ac:dyDescent="0.25">
      <c r="A6765" s="13">
        <v>2.8494119435320129</v>
      </c>
      <c r="B6765" s="18">
        <v>14</v>
      </c>
      <c r="D6765" s="8"/>
      <c r="E6765" s="9"/>
      <c r="G6765" s="8"/>
      <c r="H6765" s="8"/>
    </row>
    <row r="6766" spans="1:8" x14ac:dyDescent="0.25">
      <c r="A6766" s="13">
        <v>2.8481823921713372</v>
      </c>
      <c r="B6766" s="18">
        <v>8.5</v>
      </c>
      <c r="D6766" s="8"/>
      <c r="E6766" s="9"/>
      <c r="G6766" s="8"/>
      <c r="H6766" s="8"/>
    </row>
    <row r="6767" spans="1:8" x14ac:dyDescent="0.25">
      <c r="A6767" s="13">
        <v>2.847315515616319</v>
      </c>
      <c r="B6767" s="18">
        <v>11.1</v>
      </c>
      <c r="D6767" s="8"/>
      <c r="E6767" s="9"/>
      <c r="G6767" s="8"/>
      <c r="H6767" s="8"/>
    </row>
    <row r="6768" spans="1:8" x14ac:dyDescent="0.25">
      <c r="A6768" s="13">
        <v>2.8469946438208185</v>
      </c>
      <c r="B6768" s="18">
        <v>7</v>
      </c>
      <c r="D6768" s="8"/>
      <c r="E6768" s="9"/>
      <c r="G6768" s="8"/>
      <c r="H6768" s="8"/>
    </row>
    <row r="6769" spans="1:8" x14ac:dyDescent="0.25">
      <c r="A6769" s="13">
        <v>2.8451633031627774</v>
      </c>
      <c r="B6769" s="18">
        <v>6</v>
      </c>
      <c r="D6769" s="8"/>
      <c r="E6769" s="9"/>
      <c r="G6769" s="8"/>
      <c r="H6769" s="8"/>
    </row>
    <row r="6770" spans="1:8" x14ac:dyDescent="0.25">
      <c r="A6770" s="13">
        <v>2.8443803236703857</v>
      </c>
      <c r="B6770" s="18">
        <v>7</v>
      </c>
      <c r="D6770" s="8"/>
      <c r="E6770" s="9"/>
      <c r="G6770" s="8"/>
      <c r="H6770" s="8"/>
    </row>
    <row r="6771" spans="1:8" x14ac:dyDescent="0.25">
      <c r="A6771" s="13">
        <v>2.8440937008245513</v>
      </c>
      <c r="B6771" s="18">
        <v>10</v>
      </c>
      <c r="D6771" s="8"/>
      <c r="E6771" s="9"/>
      <c r="G6771" s="8"/>
      <c r="H6771" s="8"/>
    </row>
    <row r="6772" spans="1:8" x14ac:dyDescent="0.25">
      <c r="A6772" s="13">
        <v>2.8435038385360065</v>
      </c>
      <c r="B6772" s="18">
        <v>3</v>
      </c>
      <c r="D6772" s="8"/>
      <c r="E6772" s="9"/>
      <c r="G6772" s="8"/>
      <c r="H6772" s="8"/>
    </row>
    <row r="6773" spans="1:8" x14ac:dyDescent="0.25">
      <c r="A6773" s="13">
        <v>2.8435038385360065</v>
      </c>
      <c r="B6773" s="18">
        <v>6.8</v>
      </c>
      <c r="D6773" s="8"/>
      <c r="E6773" s="9"/>
      <c r="G6773" s="8"/>
      <c r="H6773" s="8"/>
    </row>
    <row r="6774" spans="1:8" x14ac:dyDescent="0.25">
      <c r="A6774" s="13">
        <v>2.8435038385360065</v>
      </c>
      <c r="B6774" s="18">
        <v>10.7</v>
      </c>
      <c r="D6774" s="8"/>
      <c r="E6774" s="9"/>
      <c r="G6774" s="8"/>
      <c r="H6774" s="8"/>
    </row>
    <row r="6775" spans="1:8" x14ac:dyDescent="0.25">
      <c r="A6775" s="13">
        <v>2.8432759625551935</v>
      </c>
      <c r="B6775" s="18">
        <v>4.5</v>
      </c>
      <c r="D6775" s="8"/>
      <c r="E6775" s="9"/>
      <c r="G6775" s="8"/>
      <c r="H6775" s="8"/>
    </row>
    <row r="6776" spans="1:8" x14ac:dyDescent="0.25">
      <c r="A6776" s="13">
        <v>2.8430731635951694</v>
      </c>
      <c r="B6776" s="18">
        <v>10</v>
      </c>
      <c r="D6776" s="8"/>
      <c r="E6776" s="9"/>
      <c r="G6776" s="8"/>
      <c r="H6776" s="8"/>
    </row>
    <row r="6777" spans="1:8" x14ac:dyDescent="0.25">
      <c r="A6777" s="13">
        <v>2.8427760412904126</v>
      </c>
      <c r="B6777" s="18">
        <v>9</v>
      </c>
      <c r="D6777" s="8"/>
      <c r="E6777" s="9"/>
      <c r="G6777" s="8"/>
      <c r="H6777" s="8"/>
    </row>
    <row r="6778" spans="1:8" x14ac:dyDescent="0.25">
      <c r="A6778" s="13">
        <v>2.8413352384028916</v>
      </c>
      <c r="B6778" s="18">
        <v>5.3</v>
      </c>
      <c r="D6778" s="8"/>
      <c r="E6778" s="9"/>
      <c r="G6778" s="8"/>
      <c r="H6778" s="8"/>
    </row>
    <row r="6779" spans="1:8" x14ac:dyDescent="0.25">
      <c r="A6779" s="13">
        <v>2.8411124234823451</v>
      </c>
      <c r="B6779" s="18">
        <v>9</v>
      </c>
      <c r="D6779" s="8"/>
      <c r="E6779" s="9"/>
      <c r="G6779" s="8"/>
      <c r="H6779" s="8"/>
    </row>
    <row r="6780" spans="1:8" x14ac:dyDescent="0.25">
      <c r="A6780" s="13">
        <v>2.8407984400027217</v>
      </c>
      <c r="B6780" s="18">
        <v>22.6</v>
      </c>
      <c r="D6780" s="8"/>
      <c r="E6780" s="9"/>
      <c r="G6780" s="8"/>
      <c r="H6780" s="8"/>
    </row>
    <row r="6781" spans="1:8" x14ac:dyDescent="0.25">
      <c r="A6781" s="13">
        <v>2.840279895365228</v>
      </c>
      <c r="B6781" s="18">
        <v>13.5</v>
      </c>
      <c r="D6781" s="8"/>
      <c r="E6781" s="9"/>
      <c r="G6781" s="8"/>
      <c r="H6781" s="8"/>
    </row>
    <row r="6782" spans="1:8" x14ac:dyDescent="0.25">
      <c r="A6782" s="13">
        <v>2.8400709628093797</v>
      </c>
      <c r="B6782" s="18">
        <v>9</v>
      </c>
      <c r="D6782" s="8"/>
      <c r="E6782" s="9"/>
      <c r="G6782" s="8"/>
      <c r="H6782" s="8"/>
    </row>
    <row r="6783" spans="1:8" x14ac:dyDescent="0.25">
      <c r="A6783" s="13">
        <v>2.8400050094777645</v>
      </c>
      <c r="B6783" s="18">
        <v>6.7</v>
      </c>
      <c r="D6783" s="8"/>
      <c r="E6783" s="9"/>
      <c r="G6783" s="8"/>
      <c r="H6783" s="8"/>
    </row>
    <row r="6784" spans="1:8" x14ac:dyDescent="0.25">
      <c r="A6784" s="13">
        <v>2.8388727713150104</v>
      </c>
      <c r="B6784" s="18">
        <v>9</v>
      </c>
      <c r="D6784" s="8"/>
      <c r="E6784" s="9"/>
      <c r="G6784" s="8"/>
      <c r="H6784" s="8"/>
    </row>
    <row r="6785" spans="1:8" x14ac:dyDescent="0.25">
      <c r="A6785" s="13">
        <v>2.8383695329390504</v>
      </c>
      <c r="B6785" s="18">
        <v>2</v>
      </c>
      <c r="D6785" s="8"/>
      <c r="E6785" s="9"/>
      <c r="G6785" s="8"/>
      <c r="H6785" s="8"/>
    </row>
    <row r="6786" spans="1:8" x14ac:dyDescent="0.25">
      <c r="A6786" s="13">
        <v>2.8378885312293516</v>
      </c>
      <c r="B6786" s="18">
        <v>0.4</v>
      </c>
      <c r="D6786" s="8"/>
      <c r="E6786" s="9"/>
      <c r="G6786" s="8"/>
      <c r="H6786" s="8"/>
    </row>
    <row r="6787" spans="1:8" x14ac:dyDescent="0.25">
      <c r="A6787" s="13">
        <v>2.8378885312293516</v>
      </c>
      <c r="B6787" s="18">
        <v>8.9</v>
      </c>
      <c r="D6787" s="8"/>
      <c r="E6787" s="9"/>
      <c r="G6787" s="8"/>
      <c r="H6787" s="8"/>
    </row>
    <row r="6788" spans="1:8" x14ac:dyDescent="0.25">
      <c r="A6788" s="13">
        <v>2.8378885312293516</v>
      </c>
      <c r="B6788" s="18">
        <v>9.3000000000000007</v>
      </c>
      <c r="D6788" s="8"/>
      <c r="E6788" s="9"/>
      <c r="G6788" s="8"/>
      <c r="H6788" s="8"/>
    </row>
    <row r="6789" spans="1:8" x14ac:dyDescent="0.25">
      <c r="A6789" s="13">
        <v>2.8378885312293516</v>
      </c>
      <c r="B6789" s="18">
        <v>10</v>
      </c>
      <c r="D6789" s="8"/>
      <c r="E6789" s="9"/>
      <c r="G6789" s="8"/>
      <c r="H6789" s="8"/>
    </row>
    <row r="6790" spans="1:8" x14ac:dyDescent="0.25">
      <c r="A6790" s="13">
        <v>2.8378445232943044</v>
      </c>
      <c r="B6790" s="18">
        <v>6</v>
      </c>
      <c r="D6790" s="8"/>
      <c r="E6790" s="9"/>
      <c r="G6790" s="8"/>
      <c r="H6790" s="8"/>
    </row>
    <row r="6791" spans="1:8" x14ac:dyDescent="0.25">
      <c r="A6791" s="13">
        <v>2.8378174282773463</v>
      </c>
      <c r="B6791" s="18">
        <v>0</v>
      </c>
      <c r="D6791" s="8"/>
      <c r="E6791" s="9"/>
      <c r="G6791" s="8"/>
      <c r="H6791" s="8"/>
    </row>
    <row r="6792" spans="1:8" x14ac:dyDescent="0.25">
      <c r="A6792" s="13">
        <v>2.8375517946696931</v>
      </c>
      <c r="B6792" s="18">
        <v>5.6</v>
      </c>
      <c r="D6792" s="8"/>
      <c r="E6792" s="9"/>
      <c r="G6792" s="8"/>
      <c r="H6792" s="8"/>
    </row>
    <row r="6793" spans="1:8" x14ac:dyDescent="0.25">
      <c r="A6793" s="13">
        <v>2.8375226579771784</v>
      </c>
      <c r="B6793" s="18">
        <v>11.1</v>
      </c>
      <c r="D6793" s="8"/>
      <c r="E6793" s="9"/>
      <c r="G6793" s="8"/>
      <c r="H6793" s="8"/>
    </row>
    <row r="6794" spans="1:8" x14ac:dyDescent="0.25">
      <c r="A6794" s="13">
        <v>2.8364103042271287</v>
      </c>
      <c r="B6794" s="18">
        <v>18.5</v>
      </c>
      <c r="D6794" s="8"/>
      <c r="E6794" s="9"/>
      <c r="G6794" s="8"/>
      <c r="H6794" s="8"/>
    </row>
    <row r="6795" spans="1:8" x14ac:dyDescent="0.25">
      <c r="A6795" s="13">
        <v>2.8354980688344722</v>
      </c>
      <c r="B6795" s="18">
        <v>1</v>
      </c>
      <c r="D6795" s="8"/>
      <c r="E6795" s="9"/>
      <c r="G6795" s="8"/>
      <c r="H6795" s="8"/>
    </row>
    <row r="6796" spans="1:8" x14ac:dyDescent="0.25">
      <c r="A6796" s="13">
        <v>2.8350449162927558</v>
      </c>
      <c r="B6796" s="18">
        <v>5.4</v>
      </c>
      <c r="D6796" s="8"/>
      <c r="E6796" s="9"/>
      <c r="G6796" s="8"/>
      <c r="H6796" s="8"/>
    </row>
    <row r="6797" spans="1:8" x14ac:dyDescent="0.25">
      <c r="A6797" s="13">
        <v>2.8349786224559814</v>
      </c>
      <c r="B6797" s="18">
        <v>16</v>
      </c>
      <c r="D6797" s="8"/>
      <c r="E6797" s="9"/>
      <c r="G6797" s="8"/>
      <c r="H6797" s="8"/>
    </row>
    <row r="6798" spans="1:8" x14ac:dyDescent="0.25">
      <c r="A6798" s="13">
        <v>2.834806353502032</v>
      </c>
      <c r="B6798" s="18">
        <v>9.8000000000000007</v>
      </c>
      <c r="D6798" s="8"/>
      <c r="E6798" s="9"/>
      <c r="G6798" s="8"/>
      <c r="H6798" s="8"/>
    </row>
    <row r="6799" spans="1:8" x14ac:dyDescent="0.25">
      <c r="A6799" s="13">
        <v>2.8345766231062641</v>
      </c>
      <c r="B6799" s="18">
        <v>8.1999999999999993</v>
      </c>
      <c r="D6799" s="8"/>
      <c r="E6799" s="9"/>
      <c r="G6799" s="8"/>
      <c r="H6799" s="8"/>
    </row>
    <row r="6800" spans="1:8" x14ac:dyDescent="0.25">
      <c r="A6800" s="13">
        <v>2.8340039046810759</v>
      </c>
      <c r="B6800" s="18">
        <v>7.9</v>
      </c>
      <c r="D6800" s="8"/>
      <c r="E6800" s="9"/>
      <c r="G6800" s="8"/>
      <c r="H6800" s="8"/>
    </row>
    <row r="6801" spans="1:8" x14ac:dyDescent="0.25">
      <c r="A6801" s="13">
        <v>2.8333001540218548</v>
      </c>
      <c r="B6801" s="18">
        <v>3</v>
      </c>
      <c r="D6801" s="8"/>
      <c r="E6801" s="9"/>
      <c r="G6801" s="8"/>
      <c r="H6801" s="8"/>
    </row>
    <row r="6802" spans="1:8" x14ac:dyDescent="0.25">
      <c r="A6802" s="13">
        <v>2.8332442751141382</v>
      </c>
      <c r="B6802" s="18">
        <v>8</v>
      </c>
      <c r="D6802" s="8"/>
      <c r="E6802" s="9"/>
      <c r="G6802" s="8"/>
      <c r="H6802" s="8"/>
    </row>
    <row r="6803" spans="1:8" x14ac:dyDescent="0.25">
      <c r="A6803" s="13">
        <v>2.832657687746472</v>
      </c>
      <c r="B6803" s="18">
        <v>8.1999999999999993</v>
      </c>
      <c r="D6803" s="8"/>
      <c r="E6803" s="9"/>
      <c r="G6803" s="8"/>
      <c r="H6803" s="8"/>
    </row>
    <row r="6804" spans="1:8" x14ac:dyDescent="0.25">
      <c r="A6804" s="13">
        <v>2.8325407130890281</v>
      </c>
      <c r="B6804" s="18">
        <v>9.5</v>
      </c>
      <c r="D6804" s="8"/>
      <c r="E6804" s="9"/>
      <c r="G6804" s="8"/>
      <c r="H6804" s="8"/>
    </row>
    <row r="6805" spans="1:8" x14ac:dyDescent="0.25">
      <c r="A6805" s="13">
        <v>2.8318590826065013</v>
      </c>
      <c r="B6805" s="18">
        <v>2.2999999999999998</v>
      </c>
      <c r="D6805" s="8"/>
      <c r="E6805" s="9"/>
      <c r="G6805" s="8"/>
      <c r="H6805" s="8"/>
    </row>
    <row r="6806" spans="1:8" x14ac:dyDescent="0.25">
      <c r="A6806" s="13">
        <v>2.8316226022943334</v>
      </c>
      <c r="B6806" s="18">
        <v>10.199999999999999</v>
      </c>
      <c r="D6806" s="8"/>
      <c r="E6806" s="9"/>
      <c r="G6806" s="8"/>
      <c r="H6806" s="8"/>
    </row>
    <row r="6807" spans="1:8" x14ac:dyDescent="0.25">
      <c r="A6807" s="13">
        <v>2.8306551428806159</v>
      </c>
      <c r="B6807" s="18">
        <v>20</v>
      </c>
      <c r="D6807" s="8"/>
      <c r="E6807" s="9"/>
      <c r="G6807" s="8"/>
      <c r="H6807" s="8"/>
    </row>
    <row r="6808" spans="1:8" x14ac:dyDescent="0.25">
      <c r="A6808" s="13">
        <v>2.8302536766949649</v>
      </c>
      <c r="B6808" s="18">
        <v>8.6</v>
      </c>
      <c r="D6808" s="8"/>
      <c r="E6808" s="9"/>
      <c r="G6808" s="8"/>
      <c r="H6808" s="8"/>
    </row>
    <row r="6809" spans="1:8" x14ac:dyDescent="0.25">
      <c r="A6809" s="13">
        <v>2.8297264649885925</v>
      </c>
      <c r="B6809" s="18">
        <v>11.2</v>
      </c>
      <c r="D6809" s="8"/>
      <c r="E6809" s="9"/>
      <c r="G6809" s="8"/>
      <c r="H6809" s="8"/>
    </row>
    <row r="6810" spans="1:8" x14ac:dyDescent="0.25">
      <c r="A6810" s="13">
        <v>2.8290229029634837</v>
      </c>
      <c r="B6810" s="18">
        <v>9.6</v>
      </c>
      <c r="D6810" s="8"/>
      <c r="E6810" s="9"/>
      <c r="G6810" s="8"/>
      <c r="H6810" s="8"/>
    </row>
    <row r="6811" spans="1:8" x14ac:dyDescent="0.25">
      <c r="A6811" s="13">
        <v>2.8285395970647418</v>
      </c>
      <c r="B6811" s="18">
        <v>9.3000000000000007</v>
      </c>
      <c r="D6811" s="8"/>
      <c r="E6811" s="9"/>
      <c r="G6811" s="8"/>
      <c r="H6811" s="8"/>
    </row>
    <row r="6812" spans="1:8" x14ac:dyDescent="0.25">
      <c r="A6812" s="13">
        <v>2.8283603562353532</v>
      </c>
      <c r="B6812" s="18">
        <v>13.4</v>
      </c>
      <c r="D6812" s="8"/>
      <c r="E6812" s="9"/>
      <c r="G6812" s="8"/>
      <c r="H6812" s="8"/>
    </row>
    <row r="6813" spans="1:8" x14ac:dyDescent="0.25">
      <c r="A6813" s="13">
        <v>2.8277389354374063</v>
      </c>
      <c r="B6813" s="18">
        <v>10.6</v>
      </c>
      <c r="D6813" s="8"/>
      <c r="E6813" s="9"/>
      <c r="G6813" s="8"/>
      <c r="H6813" s="8"/>
    </row>
    <row r="6814" spans="1:8" x14ac:dyDescent="0.25">
      <c r="A6814" s="13">
        <v>2.8277389354374063</v>
      </c>
      <c r="B6814" s="18">
        <v>7.6</v>
      </c>
      <c r="D6814" s="8"/>
      <c r="E6814" s="9"/>
      <c r="G6814" s="8"/>
      <c r="H6814" s="8"/>
    </row>
    <row r="6815" spans="1:8" x14ac:dyDescent="0.25">
      <c r="A6815" s="13">
        <v>2.8267336626549668</v>
      </c>
      <c r="B6815" s="18">
        <v>8.9</v>
      </c>
      <c r="D6815" s="8"/>
      <c r="E6815" s="9"/>
      <c r="G6815" s="8"/>
      <c r="H6815" s="8"/>
    </row>
    <row r="6816" spans="1:8" x14ac:dyDescent="0.25">
      <c r="A6816" s="13">
        <v>2.826569801439053</v>
      </c>
      <c r="B6816" s="18">
        <v>4.3</v>
      </c>
      <c r="D6816" s="8"/>
      <c r="E6816" s="9"/>
      <c r="G6816" s="8"/>
      <c r="H6816" s="8"/>
    </row>
    <row r="6817" spans="1:8" x14ac:dyDescent="0.25">
      <c r="A6817" s="13">
        <v>2.8261034588986917</v>
      </c>
      <c r="B6817" s="18">
        <v>5.8</v>
      </c>
      <c r="D6817" s="8"/>
      <c r="E6817" s="9"/>
      <c r="G6817" s="8"/>
      <c r="H6817" s="8"/>
    </row>
    <row r="6818" spans="1:8" x14ac:dyDescent="0.25">
      <c r="A6818" s="13">
        <v>2.8260367046417492</v>
      </c>
      <c r="B6818" s="18">
        <v>16</v>
      </c>
      <c r="D6818" s="8"/>
      <c r="E6818" s="9"/>
      <c r="G6818" s="8"/>
      <c r="H6818" s="8"/>
    </row>
    <row r="6819" spans="1:8" x14ac:dyDescent="0.25">
      <c r="A6819" s="13">
        <v>2.8255588967704295</v>
      </c>
      <c r="B6819" s="18">
        <v>20.2</v>
      </c>
      <c r="D6819" s="8"/>
      <c r="E6819" s="9"/>
      <c r="G6819" s="8"/>
      <c r="H6819" s="8"/>
    </row>
    <row r="6820" spans="1:8" x14ac:dyDescent="0.25">
      <c r="A6820" s="13">
        <v>2.8255050928379379</v>
      </c>
      <c r="B6820" s="18">
        <v>7.5</v>
      </c>
      <c r="D6820" s="8"/>
      <c r="E6820" s="9"/>
      <c r="G6820" s="8"/>
      <c r="H6820" s="8"/>
    </row>
    <row r="6821" spans="1:8" x14ac:dyDescent="0.25">
      <c r="A6821" s="13">
        <v>2.8254624370971739</v>
      </c>
      <c r="B6821" s="18">
        <v>9.3000000000000007</v>
      </c>
      <c r="D6821" s="8"/>
      <c r="E6821" s="9"/>
      <c r="G6821" s="8"/>
      <c r="H6821" s="8"/>
    </row>
    <row r="6822" spans="1:8" x14ac:dyDescent="0.25">
      <c r="A6822" s="13">
        <v>2.8253089073961548</v>
      </c>
      <c r="B6822" s="18">
        <v>17</v>
      </c>
      <c r="D6822" s="8"/>
      <c r="E6822" s="9"/>
      <c r="G6822" s="8"/>
      <c r="H6822" s="8"/>
    </row>
    <row r="6823" spans="1:8" x14ac:dyDescent="0.25">
      <c r="A6823" s="13">
        <v>2.8245032707815985</v>
      </c>
      <c r="B6823" s="18">
        <v>5.4</v>
      </c>
      <c r="D6823" s="8"/>
      <c r="E6823" s="9"/>
      <c r="G6823" s="8"/>
      <c r="H6823" s="8"/>
    </row>
    <row r="6824" spans="1:8" x14ac:dyDescent="0.25">
      <c r="A6824" s="13">
        <v>2.824093511497805</v>
      </c>
      <c r="B6824" s="18">
        <v>6</v>
      </c>
      <c r="D6824" s="8"/>
      <c r="E6824" s="9"/>
      <c r="G6824" s="8"/>
      <c r="H6824" s="8"/>
    </row>
    <row r="6825" spans="1:8" x14ac:dyDescent="0.25">
      <c r="A6825" s="13">
        <v>2.8233389873625012</v>
      </c>
      <c r="B6825" s="18">
        <v>14</v>
      </c>
      <c r="D6825" s="8"/>
      <c r="E6825" s="9"/>
      <c r="G6825" s="8"/>
      <c r="H6825" s="8"/>
    </row>
    <row r="6826" spans="1:8" x14ac:dyDescent="0.25">
      <c r="A6826" s="13">
        <v>2.8230957694631575</v>
      </c>
      <c r="B6826" s="18">
        <v>7</v>
      </c>
      <c r="D6826" s="8"/>
      <c r="E6826" s="9"/>
      <c r="G6826" s="8"/>
      <c r="H6826" s="8"/>
    </row>
    <row r="6827" spans="1:8" x14ac:dyDescent="0.25">
      <c r="A6827" s="13">
        <v>2.8226305808871928</v>
      </c>
      <c r="B6827" s="18">
        <v>7.5</v>
      </c>
      <c r="D6827" s="8"/>
      <c r="E6827" s="9"/>
      <c r="G6827" s="8"/>
      <c r="H6827" s="8"/>
    </row>
    <row r="6828" spans="1:8" x14ac:dyDescent="0.25">
      <c r="A6828" s="13">
        <v>2.8219872827123935</v>
      </c>
      <c r="B6828" s="18">
        <v>8.4</v>
      </c>
      <c r="D6828" s="8"/>
      <c r="E6828" s="9"/>
      <c r="G6828" s="8"/>
      <c r="H6828" s="8"/>
    </row>
    <row r="6829" spans="1:8" x14ac:dyDescent="0.25">
      <c r="A6829" s="13">
        <v>2.820214326676997</v>
      </c>
      <c r="B6829" s="18">
        <v>6.3</v>
      </c>
      <c r="D6829" s="8"/>
      <c r="E6829" s="9"/>
      <c r="G6829" s="8"/>
      <c r="H6829" s="8"/>
    </row>
    <row r="6830" spans="1:8" x14ac:dyDescent="0.25">
      <c r="A6830" s="13">
        <v>2.8201978622788859</v>
      </c>
      <c r="B6830" s="18">
        <v>5.9</v>
      </c>
      <c r="D6830" s="8"/>
      <c r="E6830" s="9"/>
      <c r="G6830" s="8"/>
      <c r="H6830" s="8"/>
    </row>
    <row r="6831" spans="1:8" x14ac:dyDescent="0.25">
      <c r="A6831" s="13">
        <v>2.8192251408374447</v>
      </c>
      <c r="B6831" s="18">
        <v>3</v>
      </c>
      <c r="D6831" s="8"/>
      <c r="E6831" s="9"/>
      <c r="G6831" s="8"/>
      <c r="H6831" s="8"/>
    </row>
    <row r="6832" spans="1:8" x14ac:dyDescent="0.25">
      <c r="A6832" s="13">
        <v>2.8187438144744759</v>
      </c>
      <c r="B6832" s="18">
        <v>5</v>
      </c>
      <c r="D6832" s="8"/>
      <c r="E6832" s="9"/>
      <c r="G6832" s="8"/>
      <c r="H6832" s="8"/>
    </row>
    <row r="6833" spans="1:8" x14ac:dyDescent="0.25">
      <c r="A6833" s="13">
        <v>2.8184694725868478</v>
      </c>
      <c r="B6833" s="18">
        <v>22</v>
      </c>
      <c r="D6833" s="8"/>
      <c r="E6833" s="9"/>
      <c r="G6833" s="8"/>
      <c r="H6833" s="8"/>
    </row>
    <row r="6834" spans="1:8" x14ac:dyDescent="0.25">
      <c r="A6834" s="13">
        <v>2.818237122166062</v>
      </c>
      <c r="B6834" s="18">
        <v>9</v>
      </c>
      <c r="D6834" s="8"/>
      <c r="E6834" s="9"/>
      <c r="G6834" s="8"/>
      <c r="H6834" s="8"/>
    </row>
    <row r="6835" spans="1:8" x14ac:dyDescent="0.25">
      <c r="A6835" s="13">
        <v>2.818237122166062</v>
      </c>
      <c r="B6835" s="18">
        <v>16</v>
      </c>
      <c r="D6835" s="8"/>
      <c r="E6835" s="9"/>
      <c r="G6835" s="8"/>
      <c r="H6835" s="8"/>
    </row>
    <row r="6836" spans="1:8" x14ac:dyDescent="0.25">
      <c r="A6836" s="13">
        <v>2.8179260762051181</v>
      </c>
      <c r="B6836" s="18">
        <v>5.0999999999999996</v>
      </c>
      <c r="D6836" s="8"/>
      <c r="E6836" s="9"/>
      <c r="G6836" s="8"/>
      <c r="H6836" s="8"/>
    </row>
    <row r="6837" spans="1:8" x14ac:dyDescent="0.25">
      <c r="A6837" s="13">
        <v>2.817766773081634</v>
      </c>
      <c r="B6837" s="18">
        <v>8</v>
      </c>
      <c r="D6837" s="8"/>
      <c r="E6837" s="9"/>
      <c r="G6837" s="8"/>
      <c r="H6837" s="8"/>
    </row>
    <row r="6838" spans="1:8" x14ac:dyDescent="0.25">
      <c r="A6838" s="13">
        <v>2.8167105675240753</v>
      </c>
      <c r="B6838" s="18">
        <v>9.8000000000000007</v>
      </c>
      <c r="D6838" s="8"/>
      <c r="E6838" s="9"/>
      <c r="G6838" s="8"/>
      <c r="H6838" s="8"/>
    </row>
    <row r="6839" spans="1:8" x14ac:dyDescent="0.25">
      <c r="A6839" s="13">
        <v>2.8164101382005624</v>
      </c>
      <c r="B6839" s="18">
        <v>10.7</v>
      </c>
      <c r="D6839" s="8"/>
      <c r="E6839" s="9"/>
      <c r="G6839" s="8"/>
      <c r="H6839" s="8"/>
    </row>
    <row r="6840" spans="1:8" x14ac:dyDescent="0.25">
      <c r="A6840" s="13">
        <v>2.8163587865115205</v>
      </c>
      <c r="B6840" s="18">
        <v>10.5</v>
      </c>
      <c r="D6840" s="8"/>
      <c r="E6840" s="9"/>
      <c r="G6840" s="8"/>
      <c r="H6840" s="8"/>
    </row>
    <row r="6841" spans="1:8" x14ac:dyDescent="0.25">
      <c r="A6841" s="13">
        <v>2.8160642154290745</v>
      </c>
      <c r="B6841" s="18">
        <v>13.8</v>
      </c>
      <c r="D6841" s="8"/>
      <c r="E6841" s="9"/>
      <c r="G6841" s="8"/>
      <c r="H6841" s="8"/>
    </row>
    <row r="6842" spans="1:8" x14ac:dyDescent="0.25">
      <c r="A6842" s="13">
        <v>2.8160642154290745</v>
      </c>
      <c r="B6842" s="18">
        <v>16</v>
      </c>
      <c r="D6842" s="8"/>
      <c r="E6842" s="9"/>
      <c r="G6842" s="8"/>
      <c r="H6842" s="8"/>
    </row>
    <row r="6843" spans="1:8" x14ac:dyDescent="0.25">
      <c r="A6843" s="13">
        <v>2.8154728613970468</v>
      </c>
      <c r="B6843" s="18">
        <v>7.9</v>
      </c>
      <c r="D6843" s="8"/>
      <c r="E6843" s="9"/>
      <c r="G6843" s="8"/>
      <c r="H6843" s="8"/>
    </row>
    <row r="6844" spans="1:8" x14ac:dyDescent="0.25">
      <c r="A6844" s="13">
        <v>2.8153367382357324</v>
      </c>
      <c r="B6844" s="18">
        <v>17.8</v>
      </c>
      <c r="D6844" s="8"/>
      <c r="E6844" s="9"/>
      <c r="G6844" s="8"/>
      <c r="H6844" s="8"/>
    </row>
    <row r="6845" spans="1:8" x14ac:dyDescent="0.25">
      <c r="A6845" s="13">
        <v>2.8146551231276904</v>
      </c>
      <c r="B6845" s="18">
        <v>4.0999999999999996</v>
      </c>
      <c r="D6845" s="8"/>
      <c r="E6845" s="9"/>
      <c r="G6845" s="8"/>
      <c r="H6845" s="8"/>
    </row>
    <row r="6846" spans="1:8" x14ac:dyDescent="0.25">
      <c r="A6846" s="13">
        <v>2.8143940288242133</v>
      </c>
      <c r="B6846" s="18">
        <v>11</v>
      </c>
      <c r="D6846" s="8"/>
      <c r="E6846" s="9"/>
      <c r="G6846" s="8"/>
      <c r="H6846" s="8"/>
    </row>
    <row r="6847" spans="1:8" x14ac:dyDescent="0.25">
      <c r="A6847" s="13">
        <v>2.814391948712244</v>
      </c>
      <c r="B6847" s="18">
        <v>9.3000000000000007</v>
      </c>
      <c r="D6847" s="8"/>
      <c r="E6847" s="9"/>
      <c r="G6847" s="8"/>
      <c r="H6847" s="8"/>
    </row>
    <row r="6848" spans="1:8" x14ac:dyDescent="0.25">
      <c r="A6848" s="13">
        <v>2.8126034740279136</v>
      </c>
      <c r="B6848" s="18">
        <v>10.3</v>
      </c>
      <c r="D6848" s="8"/>
      <c r="E6848" s="9"/>
      <c r="G6848" s="8"/>
      <c r="H6848" s="8"/>
    </row>
    <row r="6849" spans="1:8" x14ac:dyDescent="0.25">
      <c r="A6849" s="13">
        <v>2.8124268294623618</v>
      </c>
      <c r="B6849" s="18">
        <v>3.5</v>
      </c>
      <c r="D6849" s="8"/>
      <c r="E6849" s="9"/>
      <c r="G6849" s="8"/>
      <c r="H6849" s="8"/>
    </row>
    <row r="6850" spans="1:8" x14ac:dyDescent="0.25">
      <c r="A6850" s="13">
        <v>2.8122453630686537</v>
      </c>
      <c r="B6850" s="18">
        <v>4.9000000000000004</v>
      </c>
      <c r="D6850" s="8"/>
      <c r="E6850" s="9"/>
      <c r="G6850" s="8"/>
      <c r="H6850" s="8"/>
    </row>
    <row r="6851" spans="1:8" x14ac:dyDescent="0.25">
      <c r="A6851" s="13">
        <v>2.8116993522690197</v>
      </c>
      <c r="B6851" s="18">
        <v>14.2</v>
      </c>
      <c r="D6851" s="8"/>
      <c r="E6851" s="9"/>
      <c r="G6851" s="8"/>
      <c r="H6851" s="8"/>
    </row>
    <row r="6852" spans="1:8" x14ac:dyDescent="0.25">
      <c r="A6852" s="13">
        <v>2.8114807597298683</v>
      </c>
      <c r="B6852" s="18">
        <v>13</v>
      </c>
      <c r="D6852" s="8"/>
      <c r="E6852" s="9"/>
      <c r="G6852" s="8"/>
      <c r="H6852" s="8"/>
    </row>
    <row r="6853" spans="1:8" x14ac:dyDescent="0.25">
      <c r="A6853" s="13">
        <v>2.8113841700502609</v>
      </c>
      <c r="B6853" s="18">
        <v>8.5</v>
      </c>
      <c r="D6853" s="8"/>
      <c r="E6853" s="9"/>
      <c r="G6853" s="8"/>
      <c r="H6853" s="8"/>
    </row>
    <row r="6854" spans="1:8" x14ac:dyDescent="0.25">
      <c r="A6854" s="13">
        <v>2.810752962484274</v>
      </c>
      <c r="B6854" s="18">
        <v>14.8</v>
      </c>
      <c r="D6854" s="8"/>
      <c r="E6854" s="9"/>
      <c r="G6854" s="8"/>
      <c r="H6854" s="8"/>
    </row>
    <row r="6855" spans="1:8" x14ac:dyDescent="0.25">
      <c r="A6855" s="13">
        <v>2.8103941617147652</v>
      </c>
      <c r="B6855" s="18">
        <v>11</v>
      </c>
      <c r="D6855" s="8"/>
      <c r="E6855" s="9"/>
      <c r="G6855" s="8"/>
      <c r="H6855" s="8"/>
    </row>
    <row r="6856" spans="1:8" x14ac:dyDescent="0.25">
      <c r="A6856" s="13">
        <v>2.8083061425167934</v>
      </c>
      <c r="B6856" s="18">
        <v>15</v>
      </c>
      <c r="D6856" s="8"/>
      <c r="E6856" s="9"/>
      <c r="G6856" s="8"/>
      <c r="H6856" s="8"/>
    </row>
    <row r="6857" spans="1:8" x14ac:dyDescent="0.25">
      <c r="A6857" s="13">
        <v>2.8083061425167934</v>
      </c>
      <c r="B6857" s="18">
        <v>2.2000000000000002</v>
      </c>
      <c r="D6857" s="8"/>
      <c r="E6857" s="9"/>
      <c r="G6857" s="8"/>
      <c r="H6857" s="8"/>
    </row>
    <row r="6858" spans="1:8" x14ac:dyDescent="0.25">
      <c r="A6858" s="13">
        <v>2.8075899205982733</v>
      </c>
      <c r="B6858" s="18">
        <v>11.5</v>
      </c>
      <c r="D6858" s="8"/>
      <c r="E6858" s="9"/>
      <c r="G6858" s="8"/>
      <c r="H6858" s="8"/>
    </row>
    <row r="6859" spans="1:8" x14ac:dyDescent="0.25">
      <c r="A6859" s="13">
        <v>2.806557628971476</v>
      </c>
      <c r="B6859" s="18">
        <v>4.5999999999999996</v>
      </c>
      <c r="D6859" s="8"/>
      <c r="E6859" s="9"/>
      <c r="G6859" s="8"/>
      <c r="H6859" s="8"/>
    </row>
    <row r="6860" spans="1:8" x14ac:dyDescent="0.25">
      <c r="A6860" s="13">
        <v>2.8062974787060111</v>
      </c>
      <c r="B6860" s="18">
        <v>4.7</v>
      </c>
      <c r="D6860" s="8"/>
      <c r="E6860" s="9"/>
      <c r="G6860" s="8"/>
      <c r="H6860" s="8"/>
    </row>
    <row r="6861" spans="1:8" x14ac:dyDescent="0.25">
      <c r="A6861" s="13">
        <v>2.8056600021647604</v>
      </c>
      <c r="B6861" s="18">
        <v>2</v>
      </c>
      <c r="D6861" s="8"/>
      <c r="E6861" s="9"/>
      <c r="G6861" s="8"/>
      <c r="H6861" s="8"/>
    </row>
    <row r="6862" spans="1:8" x14ac:dyDescent="0.25">
      <c r="A6862" s="13">
        <v>2.8056473461006379</v>
      </c>
      <c r="B6862" s="18">
        <v>8</v>
      </c>
      <c r="D6862" s="8"/>
      <c r="E6862" s="9"/>
      <c r="G6862" s="8"/>
      <c r="H6862" s="8"/>
    </row>
    <row r="6863" spans="1:8" x14ac:dyDescent="0.25">
      <c r="A6863" s="13">
        <v>2.8051017941097753</v>
      </c>
      <c r="B6863" s="18">
        <v>7.9</v>
      </c>
      <c r="D6863" s="8"/>
      <c r="E6863" s="9"/>
      <c r="G6863" s="8"/>
      <c r="H6863" s="8"/>
    </row>
    <row r="6864" spans="1:8" x14ac:dyDescent="0.25">
      <c r="A6864" s="13">
        <v>2.8047250329241935</v>
      </c>
      <c r="B6864" s="18">
        <v>10</v>
      </c>
      <c r="D6864" s="8"/>
      <c r="E6864" s="9"/>
      <c r="G6864" s="8"/>
      <c r="H6864" s="8"/>
    </row>
    <row r="6865" spans="1:8" x14ac:dyDescent="0.25">
      <c r="A6865" s="13">
        <v>2.8045119413762922</v>
      </c>
      <c r="B6865" s="18">
        <v>9.6</v>
      </c>
      <c r="D6865" s="8"/>
      <c r="E6865" s="9"/>
      <c r="G6865" s="8"/>
      <c r="H6865" s="8"/>
    </row>
    <row r="6866" spans="1:8" x14ac:dyDescent="0.25">
      <c r="A6866" s="13">
        <v>2.8036156564913663</v>
      </c>
      <c r="B6866" s="18">
        <v>3.4</v>
      </c>
      <c r="D6866" s="8"/>
      <c r="E6866" s="9"/>
      <c r="G6866" s="8"/>
      <c r="H6866" s="8"/>
    </row>
    <row r="6867" spans="1:8" x14ac:dyDescent="0.25">
      <c r="A6867" s="13">
        <v>2.8027471927827388</v>
      </c>
      <c r="B6867" s="18">
        <v>8.4</v>
      </c>
      <c r="D6867" s="8"/>
      <c r="E6867" s="9"/>
      <c r="G6867" s="8"/>
      <c r="H6867" s="8"/>
    </row>
    <row r="6868" spans="1:8" x14ac:dyDescent="0.25">
      <c r="A6868" s="13">
        <v>2.8021907019079042</v>
      </c>
      <c r="B6868" s="18">
        <v>1.8</v>
      </c>
      <c r="D6868" s="8"/>
      <c r="E6868" s="9"/>
      <c r="G6868" s="8"/>
      <c r="H6868" s="8"/>
    </row>
    <row r="6869" spans="1:8" x14ac:dyDescent="0.25">
      <c r="A6869" s="13">
        <v>2.8016075371069724</v>
      </c>
      <c r="B6869" s="18">
        <v>9.6</v>
      </c>
      <c r="D6869" s="8"/>
      <c r="E6869" s="9"/>
      <c r="G6869" s="8"/>
      <c r="H6869" s="8"/>
    </row>
    <row r="6870" spans="1:8" x14ac:dyDescent="0.25">
      <c r="A6870" s="13">
        <v>2.8015146715622237</v>
      </c>
      <c r="B6870" s="18">
        <v>12</v>
      </c>
      <c r="D6870" s="8"/>
      <c r="E6870" s="9"/>
      <c r="G6870" s="8"/>
      <c r="H6870" s="8"/>
    </row>
    <row r="6871" spans="1:8" x14ac:dyDescent="0.25">
      <c r="A6871" s="13">
        <v>2.8015146715622237</v>
      </c>
      <c r="B6871" s="18">
        <v>16</v>
      </c>
      <c r="D6871" s="8"/>
      <c r="E6871" s="9"/>
      <c r="G6871" s="8"/>
      <c r="H6871" s="8"/>
    </row>
    <row r="6872" spans="1:8" x14ac:dyDescent="0.25">
      <c r="A6872" s="13">
        <v>2.800934235608028</v>
      </c>
      <c r="B6872" s="18">
        <v>12</v>
      </c>
      <c r="D6872" s="8"/>
      <c r="E6872" s="9"/>
      <c r="G6872" s="8"/>
      <c r="H6872" s="8"/>
    </row>
    <row r="6873" spans="1:8" x14ac:dyDescent="0.25">
      <c r="A6873" s="13">
        <v>2.7983003577405445</v>
      </c>
      <c r="B6873" s="18">
        <v>6.3</v>
      </c>
      <c r="D6873" s="8"/>
      <c r="E6873" s="9"/>
      <c r="G6873" s="8"/>
      <c r="H6873" s="8"/>
    </row>
    <row r="6874" spans="1:8" x14ac:dyDescent="0.25">
      <c r="A6874" s="13">
        <v>2.7973225609626029</v>
      </c>
      <c r="B6874" s="18">
        <v>11.5</v>
      </c>
      <c r="D6874" s="8"/>
      <c r="E6874" s="9"/>
      <c r="G6874" s="8"/>
      <c r="H6874" s="8"/>
    </row>
    <row r="6875" spans="1:8" x14ac:dyDescent="0.25">
      <c r="A6875" s="13">
        <v>2.7966590498084676</v>
      </c>
      <c r="B6875" s="18">
        <v>10.199999999999999</v>
      </c>
      <c r="D6875" s="8"/>
      <c r="E6875" s="9"/>
      <c r="G6875" s="8"/>
      <c r="H6875" s="8"/>
    </row>
    <row r="6876" spans="1:8" x14ac:dyDescent="0.25">
      <c r="A6876" s="13">
        <v>2.7954692203267979</v>
      </c>
      <c r="B6876" s="18">
        <v>5</v>
      </c>
      <c r="D6876" s="8"/>
      <c r="E6876" s="9"/>
      <c r="G6876" s="8"/>
      <c r="H6876" s="8"/>
    </row>
    <row r="6877" spans="1:8" x14ac:dyDescent="0.25">
      <c r="A6877" s="13">
        <v>2.795297618423946</v>
      </c>
      <c r="B6877" s="18">
        <v>26</v>
      </c>
      <c r="D6877" s="8"/>
      <c r="E6877" s="9"/>
      <c r="G6877" s="8"/>
      <c r="H6877" s="8"/>
    </row>
    <row r="6878" spans="1:8" x14ac:dyDescent="0.25">
      <c r="A6878" s="13">
        <v>2.795297618423946</v>
      </c>
      <c r="B6878" s="18">
        <v>12.3</v>
      </c>
      <c r="D6878" s="8"/>
      <c r="E6878" s="9"/>
      <c r="G6878" s="8"/>
      <c r="H6878" s="8"/>
    </row>
    <row r="6879" spans="1:8" x14ac:dyDescent="0.25">
      <c r="A6879" s="13">
        <v>2.7942398996287974</v>
      </c>
      <c r="B6879" s="18">
        <v>10.5</v>
      </c>
      <c r="D6879" s="8"/>
      <c r="E6879" s="9"/>
      <c r="G6879" s="8"/>
      <c r="H6879" s="8"/>
    </row>
    <row r="6880" spans="1:8" x14ac:dyDescent="0.25">
      <c r="A6880" s="13">
        <v>2.7942398996287974</v>
      </c>
      <c r="B6880" s="18">
        <v>5.8</v>
      </c>
      <c r="D6880" s="8"/>
      <c r="E6880" s="9"/>
      <c r="G6880" s="8"/>
      <c r="H6880" s="8"/>
    </row>
    <row r="6881" spans="1:8" x14ac:dyDescent="0.25">
      <c r="A6881" s="13">
        <v>2.7939817041463941</v>
      </c>
      <c r="B6881" s="18">
        <v>8.1</v>
      </c>
      <c r="D6881" s="8"/>
      <c r="E6881" s="9"/>
      <c r="G6881" s="8"/>
      <c r="H6881" s="8"/>
    </row>
    <row r="6882" spans="1:8" x14ac:dyDescent="0.25">
      <c r="A6882" s="13">
        <v>2.7939817041463941</v>
      </c>
      <c r="B6882" s="18">
        <v>9.1</v>
      </c>
      <c r="D6882" s="8"/>
      <c r="E6882" s="9"/>
      <c r="G6882" s="8"/>
      <c r="H6882" s="8"/>
    </row>
    <row r="6883" spans="1:8" x14ac:dyDescent="0.25">
      <c r="A6883" s="13">
        <v>2.7938448017080315</v>
      </c>
      <c r="B6883" s="18">
        <v>16.600000000000001</v>
      </c>
      <c r="D6883" s="8"/>
      <c r="E6883" s="9"/>
      <c r="G6883" s="8"/>
      <c r="H6883" s="8"/>
    </row>
    <row r="6884" spans="1:8" x14ac:dyDescent="0.25">
      <c r="A6884" s="13">
        <v>2.7938448017080315</v>
      </c>
      <c r="B6884" s="18">
        <v>5</v>
      </c>
      <c r="D6884" s="8"/>
      <c r="E6884" s="9"/>
      <c r="G6884" s="8"/>
      <c r="H6884" s="8"/>
    </row>
    <row r="6885" spans="1:8" x14ac:dyDescent="0.25">
      <c r="A6885" s="13">
        <v>2.7926082227123228</v>
      </c>
      <c r="B6885" s="18">
        <v>9</v>
      </c>
      <c r="D6885" s="8"/>
      <c r="E6885" s="9"/>
      <c r="G6885" s="8"/>
      <c r="H6885" s="8"/>
    </row>
    <row r="6886" spans="1:8" x14ac:dyDescent="0.25">
      <c r="A6886" s="13">
        <v>2.792181316121753</v>
      </c>
      <c r="B6886" s="18">
        <v>8.5</v>
      </c>
      <c r="D6886" s="8"/>
      <c r="E6886" s="9"/>
      <c r="G6886" s="8"/>
      <c r="H6886" s="8"/>
    </row>
    <row r="6887" spans="1:8" x14ac:dyDescent="0.25">
      <c r="A6887" s="13">
        <v>2.792181316121753</v>
      </c>
      <c r="B6887" s="18">
        <v>12</v>
      </c>
      <c r="D6887" s="8"/>
      <c r="E6887" s="9"/>
      <c r="G6887" s="8"/>
      <c r="H6887" s="8"/>
    </row>
    <row r="6888" spans="1:8" x14ac:dyDescent="0.25">
      <c r="A6888" s="13">
        <v>2.7917788651278439</v>
      </c>
      <c r="B6888" s="18">
        <v>23</v>
      </c>
      <c r="D6888" s="8"/>
      <c r="E6888" s="9"/>
      <c r="G6888" s="8"/>
      <c r="H6888" s="8"/>
    </row>
    <row r="6889" spans="1:8" x14ac:dyDescent="0.25">
      <c r="A6889" s="13">
        <v>2.7896676131501823</v>
      </c>
      <c r="B6889" s="18">
        <v>5.5</v>
      </c>
      <c r="D6889" s="8"/>
      <c r="E6889" s="9"/>
      <c r="G6889" s="8"/>
      <c r="H6889" s="8"/>
    </row>
    <row r="6890" spans="1:8" x14ac:dyDescent="0.25">
      <c r="A6890" s="13">
        <v>2.7891859087139013</v>
      </c>
      <c r="B6890" s="18">
        <v>7.7</v>
      </c>
      <c r="D6890" s="8"/>
      <c r="E6890" s="9"/>
      <c r="G6890" s="8"/>
      <c r="H6890" s="8"/>
    </row>
    <row r="6891" spans="1:8" x14ac:dyDescent="0.25">
      <c r="A6891" s="13">
        <v>2.7882601118317409</v>
      </c>
      <c r="B6891" s="18">
        <v>7</v>
      </c>
      <c r="D6891" s="8"/>
      <c r="E6891" s="9"/>
      <c r="G6891" s="8"/>
      <c r="H6891" s="8"/>
    </row>
    <row r="6892" spans="1:8" x14ac:dyDescent="0.25">
      <c r="A6892" s="13">
        <v>2.7882601118317409</v>
      </c>
      <c r="B6892" s="18">
        <v>6</v>
      </c>
      <c r="D6892" s="8"/>
      <c r="E6892" s="9"/>
      <c r="G6892" s="8"/>
      <c r="H6892" s="8"/>
    </row>
    <row r="6893" spans="1:8" x14ac:dyDescent="0.25">
      <c r="A6893" s="13">
        <v>2.7881724404360901</v>
      </c>
      <c r="B6893" s="18">
        <v>7</v>
      </c>
      <c r="D6893" s="8"/>
      <c r="E6893" s="9"/>
      <c r="G6893" s="8"/>
      <c r="H6893" s="8"/>
    </row>
    <row r="6894" spans="1:8" x14ac:dyDescent="0.25">
      <c r="A6894" s="13">
        <v>2.7881415071280871</v>
      </c>
      <c r="B6894" s="18">
        <v>2</v>
      </c>
      <c r="D6894" s="8"/>
      <c r="E6894" s="9"/>
      <c r="G6894" s="8"/>
      <c r="H6894" s="8"/>
    </row>
    <row r="6895" spans="1:8" x14ac:dyDescent="0.25">
      <c r="A6895" s="13">
        <v>2.7878169831145327</v>
      </c>
      <c r="B6895" s="18">
        <v>8</v>
      </c>
      <c r="D6895" s="8"/>
      <c r="E6895" s="9"/>
      <c r="G6895" s="8"/>
      <c r="H6895" s="8"/>
    </row>
    <row r="6896" spans="1:8" x14ac:dyDescent="0.25">
      <c r="A6896" s="13">
        <v>2.7875127434820497</v>
      </c>
      <c r="B6896" s="18">
        <v>6.3</v>
      </c>
      <c r="D6896" s="8"/>
      <c r="E6896" s="9"/>
      <c r="G6896" s="8"/>
      <c r="H6896" s="8"/>
    </row>
    <row r="6897" spans="1:8" x14ac:dyDescent="0.25">
      <c r="A6897" s="13">
        <v>2.7869651276953724</v>
      </c>
      <c r="B6897" s="18">
        <v>3</v>
      </c>
      <c r="D6897" s="8"/>
      <c r="E6897" s="9"/>
      <c r="G6897" s="8"/>
      <c r="H6897" s="8"/>
    </row>
    <row r="6898" spans="1:8" x14ac:dyDescent="0.25">
      <c r="A6898" s="13">
        <v>2.7869651276953724</v>
      </c>
      <c r="B6898" s="18">
        <v>8.6</v>
      </c>
      <c r="D6898" s="8"/>
      <c r="E6898" s="9"/>
      <c r="G6898" s="8"/>
      <c r="H6898" s="8"/>
    </row>
    <row r="6899" spans="1:8" x14ac:dyDescent="0.25">
      <c r="A6899" s="13">
        <v>2.7868526105133</v>
      </c>
      <c r="B6899" s="18">
        <v>18</v>
      </c>
      <c r="D6899" s="8"/>
      <c r="E6899" s="9"/>
      <c r="G6899" s="8"/>
      <c r="H6899" s="8"/>
    </row>
    <row r="6900" spans="1:8" x14ac:dyDescent="0.25">
      <c r="A6900" s="13">
        <v>2.7864480575151638</v>
      </c>
      <c r="B6900" s="18">
        <v>10</v>
      </c>
      <c r="D6900" s="8"/>
      <c r="E6900" s="9"/>
      <c r="G6900" s="8"/>
      <c r="H6900" s="8"/>
    </row>
    <row r="6901" spans="1:8" x14ac:dyDescent="0.25">
      <c r="A6901" s="13">
        <v>2.7854483011323103</v>
      </c>
      <c r="B6901" s="18">
        <v>8</v>
      </c>
      <c r="D6901" s="8"/>
      <c r="E6901" s="9"/>
      <c r="G6901" s="8"/>
      <c r="H6901" s="8"/>
    </row>
    <row r="6902" spans="1:8" x14ac:dyDescent="0.25">
      <c r="A6902" s="13">
        <v>2.7849045402480499</v>
      </c>
      <c r="B6902" s="18">
        <v>8.5</v>
      </c>
      <c r="D6902" s="8"/>
      <c r="E6902" s="9"/>
      <c r="G6902" s="8"/>
      <c r="H6902" s="8"/>
    </row>
    <row r="6903" spans="1:8" x14ac:dyDescent="0.25">
      <c r="A6903" s="13">
        <v>2.7847413585356389</v>
      </c>
      <c r="B6903" s="18">
        <v>7.6</v>
      </c>
      <c r="D6903" s="8"/>
      <c r="E6903" s="9"/>
      <c r="G6903" s="8"/>
      <c r="H6903" s="8"/>
    </row>
    <row r="6904" spans="1:8" x14ac:dyDescent="0.25">
      <c r="A6904" s="13">
        <v>2.7843988071614709</v>
      </c>
      <c r="B6904" s="18">
        <v>6.4</v>
      </c>
      <c r="D6904" s="8"/>
      <c r="E6904" s="9"/>
      <c r="G6904" s="8"/>
      <c r="H6904" s="8"/>
    </row>
    <row r="6905" spans="1:8" x14ac:dyDescent="0.25">
      <c r="A6905" s="13">
        <v>2.7842509602104415</v>
      </c>
      <c r="B6905" s="18">
        <v>8</v>
      </c>
      <c r="D6905" s="8"/>
      <c r="E6905" s="9"/>
      <c r="G6905" s="8"/>
      <c r="H6905" s="8"/>
    </row>
    <row r="6906" spans="1:8" x14ac:dyDescent="0.25">
      <c r="A6906" s="13">
        <v>2.7825878093062864</v>
      </c>
      <c r="B6906" s="18">
        <v>9.9</v>
      </c>
      <c r="D6906" s="8"/>
      <c r="E6906" s="9"/>
      <c r="G6906" s="8"/>
      <c r="H6906" s="8"/>
    </row>
    <row r="6907" spans="1:8" x14ac:dyDescent="0.25">
      <c r="A6907" s="13">
        <v>2.7816410726605114</v>
      </c>
      <c r="B6907" s="18">
        <v>6.1</v>
      </c>
      <c r="D6907" s="8"/>
      <c r="E6907" s="9"/>
      <c r="G6907" s="8"/>
      <c r="H6907" s="8"/>
    </row>
    <row r="6908" spans="1:8" x14ac:dyDescent="0.25">
      <c r="A6908" s="13">
        <v>2.7814084921386453</v>
      </c>
      <c r="B6908" s="18">
        <v>7.9</v>
      </c>
      <c r="D6908" s="8"/>
      <c r="E6908" s="9"/>
      <c r="G6908" s="8"/>
      <c r="H6908" s="8"/>
    </row>
    <row r="6909" spans="1:8" x14ac:dyDescent="0.25">
      <c r="A6909" s="13">
        <v>2.7809830600224008</v>
      </c>
      <c r="B6909" s="18">
        <v>9.3000000000000007</v>
      </c>
      <c r="D6909" s="8"/>
      <c r="E6909" s="9"/>
      <c r="G6909" s="8"/>
      <c r="H6909" s="8"/>
    </row>
    <row r="6910" spans="1:8" x14ac:dyDescent="0.25">
      <c r="A6910" s="13">
        <v>2.7809132754149175</v>
      </c>
      <c r="B6910" s="18">
        <v>7.3</v>
      </c>
      <c r="D6910" s="8"/>
      <c r="E6910" s="9"/>
      <c r="G6910" s="8"/>
      <c r="H6910" s="8"/>
    </row>
    <row r="6911" spans="1:8" x14ac:dyDescent="0.25">
      <c r="A6911" s="13">
        <v>2.7807351906397009</v>
      </c>
      <c r="B6911" s="18">
        <v>6.9</v>
      </c>
      <c r="D6911" s="8"/>
      <c r="E6911" s="9"/>
      <c r="G6911" s="8"/>
      <c r="H6911" s="8"/>
    </row>
    <row r="6912" spans="1:8" x14ac:dyDescent="0.25">
      <c r="A6912" s="13">
        <v>2.7787152861428686</v>
      </c>
      <c r="B6912" s="18">
        <v>18</v>
      </c>
      <c r="D6912" s="8"/>
      <c r="E6912" s="9"/>
      <c r="G6912" s="8"/>
      <c r="H6912" s="8"/>
    </row>
    <row r="6913" spans="1:8" x14ac:dyDescent="0.25">
      <c r="A6913" s="13">
        <v>2.7780146561430774</v>
      </c>
      <c r="B6913" s="18">
        <v>4.3</v>
      </c>
      <c r="D6913" s="8"/>
      <c r="E6913" s="9"/>
      <c r="G6913" s="8"/>
      <c r="H6913" s="8"/>
    </row>
    <row r="6914" spans="1:8" x14ac:dyDescent="0.25">
      <c r="A6914" s="13">
        <v>2.7777038519434329</v>
      </c>
      <c r="B6914" s="18">
        <v>7.4</v>
      </c>
      <c r="D6914" s="8"/>
      <c r="E6914" s="9"/>
      <c r="G6914" s="8"/>
      <c r="H6914" s="8"/>
    </row>
    <row r="6915" spans="1:8" x14ac:dyDescent="0.25">
      <c r="A6915" s="13">
        <v>2.7776628751305226</v>
      </c>
      <c r="B6915" s="18">
        <v>8</v>
      </c>
      <c r="D6915" s="8"/>
      <c r="E6915" s="9"/>
      <c r="G6915" s="8"/>
      <c r="H6915" s="8"/>
    </row>
    <row r="6916" spans="1:8" x14ac:dyDescent="0.25">
      <c r="A6916" s="13">
        <v>2.7770391627372555</v>
      </c>
      <c r="B6916" s="18">
        <v>5.4</v>
      </c>
      <c r="D6916" s="8"/>
      <c r="E6916" s="9"/>
      <c r="G6916" s="8"/>
      <c r="H6916" s="8"/>
    </row>
    <row r="6917" spans="1:8" x14ac:dyDescent="0.25">
      <c r="A6917" s="13">
        <v>2.776780446988576</v>
      </c>
      <c r="B6917" s="18">
        <v>14.95</v>
      </c>
      <c r="D6917" s="8"/>
      <c r="E6917" s="9"/>
      <c r="G6917" s="8"/>
      <c r="H6917" s="8"/>
    </row>
    <row r="6918" spans="1:8" x14ac:dyDescent="0.25">
      <c r="A6918" s="13">
        <v>2.7755521890551962</v>
      </c>
      <c r="B6918" s="18">
        <v>12.5</v>
      </c>
      <c r="D6918" s="8"/>
      <c r="E6918" s="9"/>
      <c r="G6918" s="8"/>
      <c r="H6918" s="8"/>
    </row>
    <row r="6919" spans="1:8" x14ac:dyDescent="0.25">
      <c r="A6919" s="13">
        <v>2.7750908974501654</v>
      </c>
      <c r="B6919" s="18">
        <v>15</v>
      </c>
      <c r="D6919" s="8"/>
      <c r="E6919" s="9"/>
      <c r="G6919" s="8"/>
      <c r="H6919" s="8"/>
    </row>
    <row r="6920" spans="1:8" x14ac:dyDescent="0.25">
      <c r="A6920" s="13">
        <v>2.7745980154085483</v>
      </c>
      <c r="B6920" s="18">
        <v>9</v>
      </c>
      <c r="D6920" s="8"/>
      <c r="E6920" s="9"/>
      <c r="G6920" s="8"/>
      <c r="H6920" s="8"/>
    </row>
    <row r="6921" spans="1:8" x14ac:dyDescent="0.25">
      <c r="A6921" s="13">
        <v>2.7743631002045706</v>
      </c>
      <c r="B6921" s="18">
        <v>21</v>
      </c>
      <c r="D6921" s="8"/>
      <c r="E6921" s="9"/>
      <c r="G6921" s="8"/>
      <c r="H6921" s="8"/>
    </row>
    <row r="6922" spans="1:8" x14ac:dyDescent="0.25">
      <c r="A6922" s="13">
        <v>2.7743631002045706</v>
      </c>
      <c r="B6922" s="18">
        <v>6.4</v>
      </c>
      <c r="D6922" s="8"/>
      <c r="E6922" s="9"/>
      <c r="G6922" s="8"/>
      <c r="H6922" s="8"/>
    </row>
    <row r="6923" spans="1:8" x14ac:dyDescent="0.25">
      <c r="A6923" s="13">
        <v>2.7738705382152062</v>
      </c>
      <c r="B6923" s="18">
        <v>10.8</v>
      </c>
      <c r="D6923" s="8"/>
      <c r="E6923" s="9"/>
      <c r="G6923" s="8"/>
      <c r="H6923" s="8"/>
    </row>
    <row r="6924" spans="1:8" x14ac:dyDescent="0.25">
      <c r="A6924" s="13">
        <v>2.7734415029798685</v>
      </c>
      <c r="B6924" s="18">
        <v>8.9</v>
      </c>
      <c r="D6924" s="8"/>
      <c r="E6924" s="9"/>
      <c r="G6924" s="8"/>
      <c r="H6924" s="8"/>
    </row>
    <row r="6925" spans="1:8" x14ac:dyDescent="0.25">
      <c r="A6925" s="13">
        <v>2.7731430610218633</v>
      </c>
      <c r="B6925" s="18">
        <v>21</v>
      </c>
      <c r="D6925" s="8"/>
      <c r="E6925" s="9"/>
      <c r="G6925" s="8"/>
      <c r="H6925" s="8"/>
    </row>
    <row r="6926" spans="1:8" x14ac:dyDescent="0.25">
      <c r="A6926" s="13">
        <v>2.7727588015214759</v>
      </c>
      <c r="B6926" s="18">
        <v>10.5</v>
      </c>
      <c r="D6926" s="8"/>
      <c r="E6926" s="9"/>
      <c r="G6926" s="8"/>
      <c r="H6926" s="8"/>
    </row>
    <row r="6927" spans="1:8" x14ac:dyDescent="0.25">
      <c r="A6927" s="13">
        <v>2.7727588015214759</v>
      </c>
      <c r="B6927" s="18">
        <v>10.7</v>
      </c>
      <c r="D6927" s="8"/>
      <c r="E6927" s="9"/>
      <c r="G6927" s="8"/>
      <c r="H6927" s="8"/>
    </row>
    <row r="6928" spans="1:8" x14ac:dyDescent="0.25">
      <c r="A6928" s="13">
        <v>2.7724950465907949</v>
      </c>
      <c r="B6928" s="18">
        <v>6.4</v>
      </c>
      <c r="D6928" s="8"/>
      <c r="E6928" s="9"/>
      <c r="G6928" s="8"/>
      <c r="H6928" s="8"/>
    </row>
    <row r="6929" spans="1:8" x14ac:dyDescent="0.25">
      <c r="A6929" s="13">
        <v>2.7721797084677888</v>
      </c>
      <c r="B6929" s="18">
        <v>3.2</v>
      </c>
      <c r="D6929" s="8"/>
      <c r="E6929" s="9"/>
      <c r="G6929" s="8"/>
      <c r="H6929" s="8"/>
    </row>
    <row r="6930" spans="1:8" x14ac:dyDescent="0.25">
      <c r="A6930" s="13">
        <v>2.7720743387217914</v>
      </c>
      <c r="B6930" s="18">
        <v>1.2</v>
      </c>
      <c r="D6930" s="8"/>
      <c r="E6930" s="9"/>
      <c r="G6930" s="8"/>
      <c r="H6930" s="8"/>
    </row>
    <row r="6931" spans="1:8" x14ac:dyDescent="0.25">
      <c r="A6931" s="13">
        <v>2.77203437892965</v>
      </c>
      <c r="B6931" s="18">
        <v>12.5</v>
      </c>
      <c r="D6931" s="8"/>
      <c r="E6931" s="9"/>
      <c r="G6931" s="8"/>
      <c r="H6931" s="8"/>
    </row>
    <row r="6932" spans="1:8" x14ac:dyDescent="0.25">
      <c r="A6932" s="13">
        <v>2.7713898759221069</v>
      </c>
      <c r="B6932" s="18">
        <v>11.2</v>
      </c>
      <c r="D6932" s="8"/>
      <c r="E6932" s="9"/>
      <c r="G6932" s="8"/>
      <c r="H6932" s="8"/>
    </row>
    <row r="6933" spans="1:8" x14ac:dyDescent="0.25">
      <c r="A6933" s="13">
        <v>2.771308969654481</v>
      </c>
      <c r="B6933" s="18">
        <v>12.2</v>
      </c>
      <c r="D6933" s="8"/>
      <c r="E6933" s="9"/>
      <c r="G6933" s="8"/>
      <c r="H6933" s="8"/>
    </row>
    <row r="6934" spans="1:8" x14ac:dyDescent="0.25">
      <c r="A6934" s="13">
        <v>2.7707241139766001</v>
      </c>
      <c r="B6934" s="18">
        <v>3.5</v>
      </c>
      <c r="D6934" s="8"/>
      <c r="E6934" s="9"/>
      <c r="G6934" s="8"/>
      <c r="H6934" s="8"/>
    </row>
    <row r="6935" spans="1:8" x14ac:dyDescent="0.25">
      <c r="A6935" s="13">
        <v>2.7692201308292144</v>
      </c>
      <c r="B6935" s="18">
        <v>24</v>
      </c>
      <c r="D6935" s="8"/>
      <c r="E6935" s="9"/>
      <c r="G6935" s="8"/>
      <c r="H6935" s="8"/>
    </row>
    <row r="6936" spans="1:8" x14ac:dyDescent="0.25">
      <c r="A6936" s="13">
        <v>2.7689139369981954</v>
      </c>
      <c r="B6936" s="18">
        <v>10</v>
      </c>
      <c r="D6936" s="8"/>
      <c r="E6936" s="9"/>
      <c r="G6936" s="8"/>
      <c r="H6936" s="8"/>
    </row>
    <row r="6937" spans="1:8" x14ac:dyDescent="0.25">
      <c r="A6937" s="13">
        <v>2.7685650393078478</v>
      </c>
      <c r="B6937" s="18">
        <v>7.5</v>
      </c>
      <c r="D6937" s="8"/>
      <c r="E6937" s="9"/>
      <c r="G6937" s="8"/>
      <c r="H6937" s="8"/>
    </row>
    <row r="6938" spans="1:8" x14ac:dyDescent="0.25">
      <c r="A6938" s="13">
        <v>2.7685550933735663</v>
      </c>
      <c r="B6938" s="18">
        <v>11.3</v>
      </c>
      <c r="D6938" s="8"/>
      <c r="E6938" s="9"/>
      <c r="G6938" s="8"/>
      <c r="H6938" s="8"/>
    </row>
    <row r="6939" spans="1:8" x14ac:dyDescent="0.25">
      <c r="A6939" s="13">
        <v>2.7685165688041056</v>
      </c>
      <c r="B6939" s="18">
        <v>10.5</v>
      </c>
      <c r="D6939" s="8"/>
      <c r="E6939" s="9"/>
      <c r="G6939" s="8"/>
      <c r="H6939" s="8"/>
    </row>
    <row r="6940" spans="1:8" x14ac:dyDescent="0.25">
      <c r="A6940" s="13">
        <v>2.7671475920551258</v>
      </c>
      <c r="B6940" s="18">
        <v>14.4</v>
      </c>
      <c r="D6940" s="8"/>
      <c r="E6940" s="9"/>
      <c r="G6940" s="8"/>
      <c r="H6940" s="8"/>
    </row>
    <row r="6941" spans="1:8" x14ac:dyDescent="0.25">
      <c r="A6941" s="13">
        <v>2.7670851277486301</v>
      </c>
      <c r="B6941" s="18">
        <v>21</v>
      </c>
      <c r="D6941" s="8"/>
      <c r="E6941" s="9"/>
      <c r="G6941" s="8"/>
      <c r="H6941" s="8"/>
    </row>
    <row r="6942" spans="1:8" x14ac:dyDescent="0.25">
      <c r="A6942" s="13">
        <v>2.7670851277486301</v>
      </c>
      <c r="B6942" s="18">
        <v>11</v>
      </c>
      <c r="D6942" s="8"/>
      <c r="E6942" s="9"/>
      <c r="G6942" s="8"/>
      <c r="H6942" s="8"/>
    </row>
    <row r="6943" spans="1:8" x14ac:dyDescent="0.25">
      <c r="A6943" s="13">
        <v>2.7664438413959052</v>
      </c>
      <c r="B6943" s="18">
        <v>10</v>
      </c>
      <c r="D6943" s="8"/>
      <c r="E6943" s="9"/>
      <c r="G6943" s="8"/>
      <c r="H6943" s="8"/>
    </row>
    <row r="6944" spans="1:8" x14ac:dyDescent="0.25">
      <c r="A6944" s="13">
        <v>2.7655908269662541</v>
      </c>
      <c r="B6944" s="18">
        <v>4.5</v>
      </c>
      <c r="D6944" s="8"/>
      <c r="E6944" s="9"/>
      <c r="G6944" s="8"/>
      <c r="H6944" s="8"/>
    </row>
    <row r="6945" spans="1:8" x14ac:dyDescent="0.25">
      <c r="A6945" s="13">
        <v>2.7653328274055955</v>
      </c>
      <c r="B6945" s="18">
        <v>5.5</v>
      </c>
      <c r="D6945" s="8"/>
      <c r="E6945" s="9"/>
      <c r="G6945" s="8"/>
      <c r="H6945" s="8"/>
    </row>
    <row r="6946" spans="1:8" x14ac:dyDescent="0.25">
      <c r="A6946" s="13">
        <v>2.7652492561639832</v>
      </c>
      <c r="B6946" s="18">
        <v>2</v>
      </c>
      <c r="D6946" s="8"/>
      <c r="E6946" s="9"/>
      <c r="G6946" s="8"/>
      <c r="H6946" s="8"/>
    </row>
    <row r="6947" spans="1:8" x14ac:dyDescent="0.25">
      <c r="A6947" s="13">
        <v>2.7645759546650397</v>
      </c>
      <c r="B6947" s="18">
        <v>2.7</v>
      </c>
      <c r="D6947" s="8"/>
      <c r="E6947" s="9"/>
      <c r="G6947" s="8"/>
      <c r="H6947" s="8"/>
    </row>
    <row r="6948" spans="1:8" x14ac:dyDescent="0.25">
      <c r="A6948" s="13">
        <v>2.7631763223258941</v>
      </c>
      <c r="B6948" s="18">
        <v>5.3</v>
      </c>
      <c r="D6948" s="8"/>
      <c r="E6948" s="9"/>
      <c r="G6948" s="8"/>
      <c r="H6948" s="8"/>
    </row>
    <row r="6949" spans="1:8" x14ac:dyDescent="0.25">
      <c r="A6949" s="13">
        <v>2.7631763223258941</v>
      </c>
      <c r="B6949" s="18">
        <v>5</v>
      </c>
      <c r="D6949" s="8"/>
      <c r="E6949" s="9"/>
      <c r="G6949" s="8"/>
      <c r="H6949" s="8"/>
    </row>
    <row r="6950" spans="1:8" x14ac:dyDescent="0.25">
      <c r="A6950" s="13">
        <v>2.7627183442750658</v>
      </c>
      <c r="B6950" s="18">
        <v>5.4</v>
      </c>
      <c r="D6950" s="8"/>
      <c r="E6950" s="9"/>
      <c r="G6950" s="8"/>
      <c r="H6950" s="8"/>
    </row>
    <row r="6951" spans="1:8" x14ac:dyDescent="0.25">
      <c r="A6951" s="13">
        <v>2.7622309031217247</v>
      </c>
      <c r="B6951" s="18">
        <v>2</v>
      </c>
      <c r="D6951" s="8"/>
      <c r="E6951" s="9"/>
      <c r="G6951" s="8"/>
      <c r="H6951" s="8"/>
    </row>
    <row r="6952" spans="1:8" x14ac:dyDescent="0.25">
      <c r="A6952" s="13">
        <v>2.7621845105781242</v>
      </c>
      <c r="B6952" s="18">
        <v>9.6999999999999993</v>
      </c>
      <c r="D6952" s="8"/>
      <c r="E6952" s="9"/>
      <c r="G6952" s="8"/>
      <c r="H6952" s="8"/>
    </row>
    <row r="6953" spans="1:8" x14ac:dyDescent="0.25">
      <c r="A6953" s="13">
        <v>2.7620292389317664</v>
      </c>
      <c r="B6953" s="18">
        <v>5.2</v>
      </c>
      <c r="D6953" s="8"/>
      <c r="E6953" s="9"/>
      <c r="G6953" s="8"/>
      <c r="H6953" s="8"/>
    </row>
    <row r="6954" spans="1:8" x14ac:dyDescent="0.25">
      <c r="A6954" s="13">
        <v>2.7615034259283826</v>
      </c>
      <c r="B6954" s="18">
        <v>18.399999999999999</v>
      </c>
      <c r="D6954" s="8"/>
      <c r="E6954" s="9"/>
      <c r="G6954" s="8"/>
      <c r="H6954" s="8"/>
    </row>
    <row r="6955" spans="1:8" x14ac:dyDescent="0.25">
      <c r="A6955" s="13">
        <v>2.7601100854629199</v>
      </c>
      <c r="B6955" s="18">
        <v>13.2</v>
      </c>
      <c r="D6955" s="8"/>
      <c r="E6955" s="9"/>
      <c r="G6955" s="8"/>
      <c r="H6955" s="8"/>
    </row>
    <row r="6956" spans="1:8" x14ac:dyDescent="0.25">
      <c r="A6956" s="13">
        <v>2.7601100854629199</v>
      </c>
      <c r="B6956" s="18">
        <v>11</v>
      </c>
      <c r="D6956" s="8"/>
      <c r="E6956" s="9"/>
      <c r="G6956" s="8"/>
      <c r="H6956" s="8"/>
    </row>
    <row r="6957" spans="1:8" x14ac:dyDescent="0.25">
      <c r="A6957" s="13">
        <v>2.7598071552926893</v>
      </c>
      <c r="B6957" s="18">
        <v>7</v>
      </c>
      <c r="D6957" s="8"/>
      <c r="E6957" s="9"/>
      <c r="G6957" s="8"/>
      <c r="H6957" s="8"/>
    </row>
    <row r="6958" spans="1:8" x14ac:dyDescent="0.25">
      <c r="A6958" s="13">
        <v>2.7598071552926893</v>
      </c>
      <c r="B6958" s="18">
        <v>4.3</v>
      </c>
      <c r="D6958" s="8"/>
      <c r="E6958" s="9"/>
      <c r="G6958" s="8"/>
      <c r="H6958" s="8"/>
    </row>
    <row r="6959" spans="1:8" x14ac:dyDescent="0.25">
      <c r="A6959" s="13">
        <v>2.7597540083274725</v>
      </c>
      <c r="B6959" s="18">
        <v>6.45</v>
      </c>
      <c r="D6959" s="8"/>
      <c r="E6959" s="9"/>
      <c r="G6959" s="8"/>
      <c r="H6959" s="8"/>
    </row>
    <row r="6960" spans="1:8" x14ac:dyDescent="0.25">
      <c r="A6960" s="13">
        <v>2.7594063348036997</v>
      </c>
      <c r="B6960" s="18">
        <v>12</v>
      </c>
      <c r="D6960" s="8"/>
      <c r="E6960" s="9"/>
      <c r="G6960" s="8"/>
      <c r="H6960" s="8"/>
    </row>
    <row r="6961" spans="1:8" x14ac:dyDescent="0.25">
      <c r="A6961" s="13">
        <v>2.7587613387437266</v>
      </c>
      <c r="B6961" s="18">
        <v>10.5</v>
      </c>
      <c r="D6961" s="8"/>
      <c r="E6961" s="9"/>
      <c r="G6961" s="8"/>
      <c r="H6961" s="8"/>
    </row>
    <row r="6962" spans="1:8" x14ac:dyDescent="0.25">
      <c r="A6962" s="13">
        <v>2.758593517155012</v>
      </c>
      <c r="B6962" s="18">
        <v>25</v>
      </c>
      <c r="D6962" s="8"/>
      <c r="E6962" s="9"/>
      <c r="G6962" s="8"/>
      <c r="H6962" s="8"/>
    </row>
    <row r="6963" spans="1:8" x14ac:dyDescent="0.25">
      <c r="A6963" s="13">
        <v>2.7583850827281031</v>
      </c>
      <c r="B6963" s="18">
        <v>17.8</v>
      </c>
      <c r="D6963" s="8"/>
      <c r="E6963" s="9"/>
      <c r="G6963" s="8"/>
      <c r="H6963" s="8"/>
    </row>
    <row r="6964" spans="1:8" x14ac:dyDescent="0.25">
      <c r="A6964" s="13">
        <v>2.758351560801501</v>
      </c>
      <c r="B6964" s="18">
        <v>12.5</v>
      </c>
      <c r="D6964" s="8"/>
      <c r="E6964" s="9"/>
      <c r="G6964" s="8"/>
      <c r="H6964" s="8"/>
    </row>
    <row r="6965" spans="1:8" x14ac:dyDescent="0.25">
      <c r="A6965" s="13">
        <v>2.758351560801501</v>
      </c>
      <c r="B6965" s="18">
        <v>14</v>
      </c>
      <c r="D6965" s="8"/>
      <c r="E6965" s="9"/>
      <c r="G6965" s="8"/>
      <c r="H6965" s="8"/>
    </row>
    <row r="6966" spans="1:8" x14ac:dyDescent="0.25">
      <c r="A6966" s="13">
        <v>2.7581077587061182</v>
      </c>
      <c r="B6966" s="18">
        <v>7</v>
      </c>
      <c r="D6966" s="8"/>
      <c r="E6966" s="9"/>
      <c r="G6966" s="8"/>
      <c r="H6966" s="8"/>
    </row>
    <row r="6967" spans="1:8" x14ac:dyDescent="0.25">
      <c r="A6967" s="13">
        <v>2.7581077587061182</v>
      </c>
      <c r="B6967" s="18">
        <v>8.9</v>
      </c>
      <c r="D6967" s="8"/>
      <c r="E6967" s="9"/>
      <c r="G6967" s="8"/>
      <c r="H6967" s="8"/>
    </row>
    <row r="6968" spans="1:8" x14ac:dyDescent="0.25">
      <c r="A6968" s="13">
        <v>2.7579557416448397</v>
      </c>
      <c r="B6968" s="18">
        <v>0.3</v>
      </c>
      <c r="D6968" s="8"/>
      <c r="E6968" s="9"/>
      <c r="G6968" s="8"/>
      <c r="H6968" s="8"/>
    </row>
    <row r="6969" spans="1:8" x14ac:dyDescent="0.25">
      <c r="A6969" s="13">
        <v>2.7578660399616695</v>
      </c>
      <c r="B6969" s="18">
        <v>19</v>
      </c>
      <c r="D6969" s="8"/>
      <c r="E6969" s="9"/>
      <c r="G6969" s="8"/>
      <c r="H6969" s="8"/>
    </row>
    <row r="6970" spans="1:8" x14ac:dyDescent="0.25">
      <c r="A6970" s="13">
        <v>2.7578429396755975</v>
      </c>
      <c r="B6970" s="18">
        <v>5.4</v>
      </c>
      <c r="D6970" s="8"/>
      <c r="E6970" s="9"/>
      <c r="G6970" s="8"/>
      <c r="H6970" s="8"/>
    </row>
    <row r="6971" spans="1:8" x14ac:dyDescent="0.25">
      <c r="A6971" s="13">
        <v>2.757413444272681</v>
      </c>
      <c r="B6971" s="18">
        <v>5.5</v>
      </c>
      <c r="D6971" s="8"/>
      <c r="E6971" s="9"/>
      <c r="G6971" s="8"/>
      <c r="H6971" s="8"/>
    </row>
    <row r="6972" spans="1:8" x14ac:dyDescent="0.25">
      <c r="A6972" s="13">
        <v>2.7561470185932944</v>
      </c>
      <c r="B6972" s="18">
        <v>1</v>
      </c>
      <c r="D6972" s="8"/>
      <c r="E6972" s="9"/>
      <c r="G6972" s="8"/>
      <c r="H6972" s="8"/>
    </row>
    <row r="6973" spans="1:8" x14ac:dyDescent="0.25">
      <c r="A6973" s="13">
        <v>2.7561470185932944</v>
      </c>
      <c r="B6973" s="18">
        <v>9.6999999999999993</v>
      </c>
      <c r="D6973" s="8"/>
      <c r="E6973" s="9"/>
      <c r="G6973" s="8"/>
      <c r="H6973" s="8"/>
    </row>
    <row r="6974" spans="1:8" x14ac:dyDescent="0.25">
      <c r="A6974" s="13">
        <v>2.7548398585180776</v>
      </c>
      <c r="B6974" s="18">
        <v>24.5</v>
      </c>
      <c r="D6974" s="8"/>
      <c r="E6974" s="9"/>
      <c r="G6974" s="8"/>
      <c r="H6974" s="8"/>
    </row>
    <row r="6975" spans="1:8" x14ac:dyDescent="0.25">
      <c r="A6975" s="13">
        <v>2.7525291828367489</v>
      </c>
      <c r="B6975" s="18">
        <v>14</v>
      </c>
      <c r="D6975" s="8"/>
      <c r="E6975" s="9"/>
      <c r="G6975" s="8"/>
      <c r="H6975" s="8"/>
    </row>
    <row r="6976" spans="1:8" x14ac:dyDescent="0.25">
      <c r="A6976" s="13">
        <v>2.7524565276840431</v>
      </c>
      <c r="B6976" s="18">
        <v>8</v>
      </c>
      <c r="D6976" s="8"/>
      <c r="E6976" s="9"/>
      <c r="G6976" s="8"/>
      <c r="H6976" s="8"/>
    </row>
    <row r="6977" spans="1:8" x14ac:dyDescent="0.25">
      <c r="A6977" s="13">
        <v>2.7522255383676457</v>
      </c>
      <c r="B6977" s="18">
        <v>6.8</v>
      </c>
      <c r="D6977" s="8"/>
      <c r="E6977" s="9"/>
      <c r="G6977" s="8"/>
      <c r="H6977" s="8"/>
    </row>
    <row r="6978" spans="1:8" x14ac:dyDescent="0.25">
      <c r="A6978" s="13">
        <v>2.7515719583300373</v>
      </c>
      <c r="B6978" s="18">
        <v>9.5</v>
      </c>
      <c r="D6978" s="8"/>
      <c r="E6978" s="9"/>
      <c r="G6978" s="8"/>
      <c r="H6978" s="8"/>
    </row>
    <row r="6979" spans="1:8" x14ac:dyDescent="0.25">
      <c r="A6979" s="13">
        <v>2.7510083890351962</v>
      </c>
      <c r="B6979" s="18">
        <v>9.6</v>
      </c>
      <c r="D6979" s="8"/>
      <c r="E6979" s="9"/>
      <c r="G6979" s="8"/>
      <c r="H6979" s="8"/>
    </row>
    <row r="6980" spans="1:8" x14ac:dyDescent="0.25">
      <c r="A6980" s="13">
        <v>2.7483040581419966</v>
      </c>
      <c r="B6980" s="18">
        <v>5</v>
      </c>
      <c r="D6980" s="8"/>
      <c r="E6980" s="9"/>
      <c r="G6980" s="8"/>
      <c r="H6980" s="8"/>
    </row>
    <row r="6981" spans="1:8" x14ac:dyDescent="0.25">
      <c r="A6981" s="13">
        <v>2.7474097080508337</v>
      </c>
      <c r="B6981" s="18">
        <v>10</v>
      </c>
      <c r="D6981" s="8"/>
      <c r="E6981" s="9"/>
      <c r="G6981" s="8"/>
      <c r="H6981" s="8"/>
    </row>
    <row r="6982" spans="1:8" x14ac:dyDescent="0.25">
      <c r="A6982" s="13">
        <v>2.7460647523337842</v>
      </c>
      <c r="B6982" s="18">
        <v>4</v>
      </c>
      <c r="D6982" s="8"/>
      <c r="E6982" s="9"/>
      <c r="G6982" s="8"/>
      <c r="H6982" s="8"/>
    </row>
    <row r="6983" spans="1:8" x14ac:dyDescent="0.25">
      <c r="A6983" s="13">
        <v>2.7452990219755069</v>
      </c>
      <c r="B6983" s="18">
        <v>6</v>
      </c>
      <c r="D6983" s="8"/>
      <c r="E6983" s="9"/>
      <c r="G6983" s="8"/>
      <c r="H6983" s="8"/>
    </row>
    <row r="6984" spans="1:8" x14ac:dyDescent="0.25">
      <c r="A6984" s="13">
        <v>2.7452786136870362</v>
      </c>
      <c r="B6984" s="18">
        <v>7.5</v>
      </c>
      <c r="D6984" s="8"/>
      <c r="E6984" s="9"/>
      <c r="G6984" s="8"/>
      <c r="H6984" s="8"/>
    </row>
    <row r="6985" spans="1:8" x14ac:dyDescent="0.25">
      <c r="A6985" s="13">
        <v>2.7451473702323224</v>
      </c>
      <c r="B6985" s="18">
        <v>7</v>
      </c>
      <c r="D6985" s="8"/>
      <c r="E6985" s="9"/>
      <c r="G6985" s="8"/>
      <c r="H6985" s="8"/>
    </row>
    <row r="6986" spans="1:8" x14ac:dyDescent="0.25">
      <c r="A6986" s="13">
        <v>2.7446958267344161</v>
      </c>
      <c r="B6986" s="18">
        <v>9.6999999999999993</v>
      </c>
      <c r="D6986" s="8"/>
      <c r="E6986" s="9"/>
      <c r="G6986" s="8"/>
      <c r="H6986" s="8"/>
    </row>
    <row r="6987" spans="1:8" x14ac:dyDescent="0.25">
      <c r="A6987" s="13">
        <v>2.7439238203008478</v>
      </c>
      <c r="B6987" s="18">
        <v>3.4</v>
      </c>
      <c r="D6987" s="8"/>
      <c r="E6987" s="9"/>
      <c r="G6987" s="8"/>
      <c r="H6987" s="8"/>
    </row>
    <row r="6988" spans="1:8" x14ac:dyDescent="0.25">
      <c r="A6988" s="13">
        <v>2.7438918979252889</v>
      </c>
      <c r="B6988" s="18">
        <v>8.6</v>
      </c>
      <c r="D6988" s="8"/>
      <c r="E6988" s="9"/>
      <c r="G6988" s="8"/>
      <c r="H6988" s="8"/>
    </row>
    <row r="6989" spans="1:8" x14ac:dyDescent="0.25">
      <c r="A6989" s="13">
        <v>2.7438918979252889</v>
      </c>
      <c r="B6989" s="18">
        <v>13</v>
      </c>
      <c r="D6989" s="8"/>
      <c r="E6989" s="9"/>
      <c r="G6989" s="8"/>
      <c r="H6989" s="8"/>
    </row>
    <row r="6990" spans="1:8" x14ac:dyDescent="0.25">
      <c r="A6990" s="13">
        <v>2.7438461698499967</v>
      </c>
      <c r="B6990" s="18">
        <v>6.8</v>
      </c>
      <c r="D6990" s="8"/>
      <c r="E6990" s="9"/>
      <c r="G6990" s="8"/>
      <c r="H6990" s="8"/>
    </row>
    <row r="6991" spans="1:8" x14ac:dyDescent="0.25">
      <c r="A6991" s="13">
        <v>2.7417812118499612</v>
      </c>
      <c r="B6991" s="18">
        <v>7.1</v>
      </c>
      <c r="D6991" s="8"/>
      <c r="E6991" s="9"/>
      <c r="G6991" s="8"/>
      <c r="H6991" s="8"/>
    </row>
    <row r="6992" spans="1:8" x14ac:dyDescent="0.25">
      <c r="A6992" s="13">
        <v>2.7411340645147906</v>
      </c>
      <c r="B6992" s="18">
        <v>11</v>
      </c>
      <c r="D6992" s="8"/>
      <c r="E6992" s="9"/>
      <c r="G6992" s="8"/>
      <c r="H6992" s="8"/>
    </row>
    <row r="6993" spans="1:8" x14ac:dyDescent="0.25">
      <c r="A6993" s="13">
        <v>2.7411146777283073</v>
      </c>
      <c r="B6993" s="18">
        <v>29</v>
      </c>
      <c r="D6993" s="8"/>
      <c r="E6993" s="9"/>
      <c r="G6993" s="8"/>
      <c r="H6993" s="8"/>
    </row>
    <row r="6994" spans="1:8" x14ac:dyDescent="0.25">
      <c r="A6994" s="13">
        <v>2.740406587321448</v>
      </c>
      <c r="B6994" s="18">
        <v>7.9</v>
      </c>
      <c r="D6994" s="8"/>
      <c r="E6994" s="9"/>
      <c r="G6994" s="8"/>
      <c r="H6994" s="8"/>
    </row>
    <row r="6995" spans="1:8" x14ac:dyDescent="0.25">
      <c r="A6995" s="13">
        <v>2.7389975656863048</v>
      </c>
      <c r="B6995" s="18">
        <v>7.6</v>
      </c>
      <c r="D6995" s="8"/>
      <c r="E6995" s="9"/>
      <c r="G6995" s="8"/>
      <c r="H6995" s="8"/>
    </row>
    <row r="6996" spans="1:8" x14ac:dyDescent="0.25">
      <c r="A6996" s="13">
        <v>2.7385003575778755</v>
      </c>
      <c r="B6996" s="18">
        <v>9.5</v>
      </c>
      <c r="D6996" s="8"/>
      <c r="E6996" s="9"/>
      <c r="G6996" s="8"/>
      <c r="H6996" s="8"/>
    </row>
    <row r="6997" spans="1:8" x14ac:dyDescent="0.25">
      <c r="A6997" s="13">
        <v>2.7382634017244163</v>
      </c>
      <c r="B6997" s="18">
        <v>11</v>
      </c>
      <c r="D6997" s="8"/>
      <c r="E6997" s="9"/>
      <c r="G6997" s="8"/>
      <c r="H6997" s="8"/>
    </row>
    <row r="6998" spans="1:8" x14ac:dyDescent="0.25">
      <c r="A6998" s="13">
        <v>2.7382634017244163</v>
      </c>
      <c r="B6998" s="18">
        <v>9</v>
      </c>
      <c r="D6998" s="8"/>
      <c r="E6998" s="9"/>
      <c r="G6998" s="8"/>
      <c r="H6998" s="8"/>
    </row>
    <row r="6999" spans="1:8" x14ac:dyDescent="0.25">
      <c r="A6999" s="13">
        <v>2.7379732379248671</v>
      </c>
      <c r="B6999" s="18">
        <v>7.7</v>
      </c>
      <c r="D6999" s="8"/>
      <c r="E6999" s="9"/>
      <c r="G6999" s="8"/>
      <c r="H6999" s="8"/>
    </row>
    <row r="7000" spans="1:8" x14ac:dyDescent="0.25">
      <c r="A7000" s="13">
        <v>2.7379732379248671</v>
      </c>
      <c r="B7000" s="18">
        <v>13</v>
      </c>
      <c r="D7000" s="8"/>
      <c r="E7000" s="9"/>
      <c r="G7000" s="8"/>
      <c r="H7000" s="8"/>
    </row>
    <row r="7001" spans="1:8" x14ac:dyDescent="0.25">
      <c r="A7001" s="13">
        <v>2.7372454406792732</v>
      </c>
      <c r="B7001" s="18">
        <v>6.4</v>
      </c>
      <c r="D7001" s="8"/>
      <c r="E7001" s="9"/>
      <c r="G7001" s="8"/>
      <c r="H7001" s="8"/>
    </row>
    <row r="7002" spans="1:8" x14ac:dyDescent="0.25">
      <c r="A7002" s="13">
        <v>2.7366839506647964</v>
      </c>
      <c r="B7002" s="18">
        <v>7</v>
      </c>
      <c r="D7002" s="8"/>
      <c r="E7002" s="9"/>
      <c r="G7002" s="8"/>
      <c r="H7002" s="8"/>
    </row>
    <row r="7003" spans="1:8" x14ac:dyDescent="0.25">
      <c r="A7003" s="13">
        <v>2.7366839506647964</v>
      </c>
      <c r="B7003" s="18">
        <v>10.4</v>
      </c>
      <c r="D7003" s="8"/>
      <c r="E7003" s="9"/>
      <c r="G7003" s="8"/>
      <c r="H7003" s="8"/>
    </row>
    <row r="7004" spans="1:8" x14ac:dyDescent="0.25">
      <c r="A7004" s="13">
        <v>2.735478812390201</v>
      </c>
      <c r="B7004" s="18">
        <v>6</v>
      </c>
      <c r="D7004" s="8"/>
      <c r="E7004" s="9"/>
      <c r="G7004" s="8"/>
      <c r="H7004" s="8"/>
    </row>
    <row r="7005" spans="1:8" x14ac:dyDescent="0.25">
      <c r="A7005" s="13">
        <v>2.7342773872125488</v>
      </c>
      <c r="B7005" s="18">
        <v>5.9</v>
      </c>
      <c r="D7005" s="8"/>
      <c r="E7005" s="9"/>
      <c r="G7005" s="8"/>
      <c r="H7005" s="8"/>
    </row>
    <row r="7006" spans="1:8" x14ac:dyDescent="0.25">
      <c r="A7006" s="13">
        <v>2.7330599591397808</v>
      </c>
      <c r="B7006" s="18">
        <v>9.5</v>
      </c>
      <c r="D7006" s="8"/>
      <c r="E7006" s="9"/>
      <c r="G7006" s="8"/>
      <c r="H7006" s="8"/>
    </row>
    <row r="7007" spans="1:8" x14ac:dyDescent="0.25">
      <c r="A7007" s="13">
        <v>2.7328812961919633</v>
      </c>
      <c r="B7007" s="18">
        <v>5.2</v>
      </c>
      <c r="D7007" s="8"/>
      <c r="E7007" s="9"/>
      <c r="G7007" s="8"/>
      <c r="H7007" s="8"/>
    </row>
    <row r="7008" spans="1:8" x14ac:dyDescent="0.25">
      <c r="A7008" s="13">
        <v>2.7319600590940989</v>
      </c>
      <c r="B7008" s="18">
        <v>8</v>
      </c>
      <c r="D7008" s="8"/>
      <c r="E7008" s="9"/>
      <c r="G7008" s="8"/>
      <c r="H7008" s="8"/>
    </row>
    <row r="7009" spans="1:8" x14ac:dyDescent="0.25">
      <c r="A7009" s="13">
        <v>2.7316768610013367</v>
      </c>
      <c r="B7009" s="18">
        <v>26</v>
      </c>
      <c r="D7009" s="8"/>
      <c r="E7009" s="9"/>
      <c r="G7009" s="8"/>
      <c r="H7009" s="8"/>
    </row>
    <row r="7010" spans="1:8" x14ac:dyDescent="0.25">
      <c r="A7010" s="13">
        <v>2.731670397235157</v>
      </c>
      <c r="B7010" s="18">
        <v>7.7</v>
      </c>
      <c r="D7010" s="8"/>
      <c r="E7010" s="9"/>
      <c r="G7010" s="8"/>
      <c r="H7010" s="8"/>
    </row>
    <row r="7011" spans="1:8" x14ac:dyDescent="0.25">
      <c r="A7011" s="13">
        <v>2.7314230627145206</v>
      </c>
      <c r="B7011" s="18">
        <v>9.8000000000000007</v>
      </c>
      <c r="D7011" s="8"/>
      <c r="E7011" s="9"/>
      <c r="G7011" s="8"/>
      <c r="H7011" s="8"/>
    </row>
    <row r="7012" spans="1:8" x14ac:dyDescent="0.25">
      <c r="A7012" s="13">
        <v>2.7312277814733257</v>
      </c>
      <c r="B7012" s="18">
        <v>6.8</v>
      </c>
      <c r="D7012" s="8"/>
      <c r="E7012" s="9"/>
      <c r="G7012" s="8"/>
      <c r="H7012" s="8"/>
    </row>
    <row r="7013" spans="1:8" x14ac:dyDescent="0.25">
      <c r="A7013" s="13">
        <v>2.7305242194482169</v>
      </c>
      <c r="B7013" s="18">
        <v>16.7</v>
      </c>
      <c r="D7013" s="8"/>
      <c r="E7013" s="9"/>
      <c r="G7013" s="8"/>
      <c r="H7013" s="8"/>
    </row>
    <row r="7014" spans="1:8" x14ac:dyDescent="0.25">
      <c r="A7014" s="13">
        <v>2.7305242194482169</v>
      </c>
      <c r="B7014" s="18">
        <v>17</v>
      </c>
      <c r="D7014" s="8"/>
      <c r="E7014" s="9"/>
      <c r="G7014" s="8"/>
      <c r="H7014" s="8"/>
    </row>
    <row r="7015" spans="1:8" x14ac:dyDescent="0.25">
      <c r="A7015" s="13">
        <v>2.7305242194482169</v>
      </c>
      <c r="B7015" s="18">
        <v>12</v>
      </c>
      <c r="D7015" s="8"/>
      <c r="E7015" s="9"/>
      <c r="G7015" s="8"/>
      <c r="H7015" s="8"/>
    </row>
    <row r="7016" spans="1:8" x14ac:dyDescent="0.25">
      <c r="A7016" s="13">
        <v>2.7295217314795974</v>
      </c>
      <c r="B7016" s="18">
        <v>7.7</v>
      </c>
      <c r="D7016" s="8"/>
      <c r="E7016" s="9"/>
      <c r="G7016" s="8"/>
      <c r="H7016" s="8"/>
    </row>
    <row r="7017" spans="1:8" x14ac:dyDescent="0.25">
      <c r="A7017" s="13">
        <v>2.7295217314795974</v>
      </c>
      <c r="B7017" s="18">
        <v>4.9000000000000004</v>
      </c>
      <c r="D7017" s="8"/>
      <c r="E7017" s="9"/>
      <c r="G7017" s="8"/>
      <c r="H7017" s="8"/>
    </row>
    <row r="7018" spans="1:8" x14ac:dyDescent="0.25">
      <c r="A7018" s="13">
        <v>2.7295217314795974</v>
      </c>
      <c r="B7018" s="18">
        <v>5</v>
      </c>
      <c r="D7018" s="8"/>
      <c r="E7018" s="9"/>
      <c r="G7018" s="8"/>
      <c r="H7018" s="8"/>
    </row>
    <row r="7019" spans="1:8" x14ac:dyDescent="0.25">
      <c r="A7019" s="13">
        <v>2.7294944294213095</v>
      </c>
      <c r="B7019" s="18">
        <v>6.8</v>
      </c>
      <c r="D7019" s="8"/>
      <c r="E7019" s="9"/>
      <c r="G7019" s="8"/>
      <c r="H7019" s="8"/>
    </row>
    <row r="7020" spans="1:8" x14ac:dyDescent="0.25">
      <c r="A7020" s="13">
        <v>2.7286966570137543</v>
      </c>
      <c r="B7020" s="18">
        <v>6</v>
      </c>
      <c r="D7020" s="8"/>
      <c r="E7020" s="9"/>
      <c r="G7020" s="8"/>
      <c r="H7020" s="8"/>
    </row>
    <row r="7021" spans="1:8" x14ac:dyDescent="0.25">
      <c r="A7021" s="13">
        <v>2.7282176737220509</v>
      </c>
      <c r="B7021" s="18">
        <v>11.6</v>
      </c>
      <c r="D7021" s="8"/>
      <c r="E7021" s="9"/>
      <c r="G7021" s="8"/>
      <c r="H7021" s="8"/>
    </row>
    <row r="7022" spans="1:8" x14ac:dyDescent="0.25">
      <c r="A7022" s="13">
        <v>2.7280394750346244</v>
      </c>
      <c r="B7022" s="18">
        <v>13.2</v>
      </c>
      <c r="D7022" s="8"/>
      <c r="E7022" s="9"/>
      <c r="G7022" s="8"/>
      <c r="H7022" s="8"/>
    </row>
    <row r="7023" spans="1:8" x14ac:dyDescent="0.25">
      <c r="A7023" s="13">
        <v>2.7279748665758201</v>
      </c>
      <c r="B7023" s="18">
        <v>6.8</v>
      </c>
      <c r="D7023" s="8"/>
      <c r="E7023" s="9"/>
      <c r="G7023" s="8"/>
      <c r="H7023" s="8"/>
    </row>
    <row r="7024" spans="1:8" x14ac:dyDescent="0.25">
      <c r="A7024" s="13">
        <v>2.7275842567423063</v>
      </c>
      <c r="B7024" s="18">
        <v>7.7</v>
      </c>
      <c r="D7024" s="8"/>
      <c r="E7024" s="9"/>
      <c r="G7024" s="8"/>
      <c r="H7024" s="8"/>
    </row>
    <row r="7025" spans="1:8" x14ac:dyDescent="0.25">
      <c r="A7025" s="13">
        <v>2.7275842567423063</v>
      </c>
      <c r="B7025" s="18">
        <v>11.2</v>
      </c>
      <c r="D7025" s="8"/>
      <c r="E7025" s="9"/>
      <c r="G7025" s="8"/>
      <c r="H7025" s="8"/>
    </row>
    <row r="7026" spans="1:8" x14ac:dyDescent="0.25">
      <c r="A7026" s="13">
        <v>2.7270562792409567</v>
      </c>
      <c r="B7026" s="18">
        <v>5.8</v>
      </c>
      <c r="D7026" s="8"/>
      <c r="E7026" s="9"/>
      <c r="G7026" s="8"/>
      <c r="H7026" s="8"/>
    </row>
    <row r="7027" spans="1:8" x14ac:dyDescent="0.25">
      <c r="A7027" s="13">
        <v>2.7270064093226716</v>
      </c>
      <c r="B7027" s="18">
        <v>9.6999999999999993</v>
      </c>
      <c r="D7027" s="8"/>
      <c r="E7027" s="9"/>
      <c r="G7027" s="8"/>
      <c r="H7027" s="8"/>
    </row>
    <row r="7028" spans="1:8" x14ac:dyDescent="0.25">
      <c r="A7028" s="13">
        <v>2.7263028472975623</v>
      </c>
      <c r="B7028" s="18">
        <v>12</v>
      </c>
      <c r="D7028" s="8"/>
      <c r="E7028" s="9"/>
      <c r="G7028" s="8"/>
      <c r="H7028" s="8"/>
    </row>
    <row r="7029" spans="1:8" x14ac:dyDescent="0.25">
      <c r="A7029" s="13">
        <v>2.7260823368633225</v>
      </c>
      <c r="B7029" s="18">
        <v>5.2</v>
      </c>
      <c r="D7029" s="8"/>
      <c r="E7029" s="9"/>
      <c r="G7029" s="8"/>
      <c r="H7029" s="8"/>
    </row>
    <row r="7030" spans="1:8" x14ac:dyDescent="0.25">
      <c r="A7030" s="13">
        <v>2.7260823368633225</v>
      </c>
      <c r="B7030" s="18">
        <v>18</v>
      </c>
      <c r="D7030" s="8"/>
      <c r="E7030" s="9"/>
      <c r="G7030" s="8"/>
      <c r="H7030" s="8"/>
    </row>
    <row r="7031" spans="1:8" x14ac:dyDescent="0.25">
      <c r="A7031" s="13">
        <v>2.7259406218869975</v>
      </c>
      <c r="B7031" s="18">
        <v>26</v>
      </c>
      <c r="D7031" s="8"/>
      <c r="E7031" s="9"/>
      <c r="G7031" s="8"/>
      <c r="H7031" s="8"/>
    </row>
    <row r="7032" spans="1:8" x14ac:dyDescent="0.25">
      <c r="A7032" s="13">
        <v>2.724922552501893</v>
      </c>
      <c r="B7032" s="18">
        <v>16.2</v>
      </c>
      <c r="D7032" s="8"/>
      <c r="E7032" s="9"/>
      <c r="G7032" s="8"/>
      <c r="H7032" s="8"/>
    </row>
    <row r="7033" spans="1:8" x14ac:dyDescent="0.25">
      <c r="A7033" s="13">
        <v>2.7248957232473439</v>
      </c>
      <c r="B7033" s="18">
        <v>15</v>
      </c>
      <c r="D7033" s="8"/>
      <c r="E7033" s="9"/>
      <c r="G7033" s="8"/>
      <c r="H7033" s="8"/>
    </row>
    <row r="7034" spans="1:8" x14ac:dyDescent="0.25">
      <c r="A7034" s="13">
        <v>2.7241619427438835</v>
      </c>
      <c r="B7034" s="18">
        <v>10.4</v>
      </c>
      <c r="D7034" s="8"/>
      <c r="E7034" s="9"/>
      <c r="G7034" s="8"/>
      <c r="H7034" s="8"/>
    </row>
    <row r="7035" spans="1:8" x14ac:dyDescent="0.25">
      <c r="A7035" s="13">
        <v>2.7234172930129859</v>
      </c>
      <c r="B7035" s="18">
        <v>11.3</v>
      </c>
      <c r="D7035" s="8"/>
      <c r="E7035" s="9"/>
      <c r="G7035" s="8"/>
      <c r="H7035" s="8"/>
    </row>
    <row r="7036" spans="1:8" x14ac:dyDescent="0.25">
      <c r="A7036" s="13">
        <v>2.723068436959676</v>
      </c>
      <c r="B7036" s="18">
        <v>5.8</v>
      </c>
      <c r="D7036" s="8"/>
      <c r="E7036" s="9"/>
      <c r="G7036" s="8"/>
      <c r="H7036" s="8"/>
    </row>
    <row r="7037" spans="1:8" x14ac:dyDescent="0.25">
      <c r="A7037" s="13">
        <v>2.7223595122943971</v>
      </c>
      <c r="B7037" s="18">
        <v>12.8</v>
      </c>
      <c r="D7037" s="8"/>
      <c r="E7037" s="9"/>
      <c r="G7037" s="8"/>
      <c r="H7037" s="8"/>
    </row>
    <row r="7038" spans="1:8" x14ac:dyDescent="0.25">
      <c r="A7038" s="13">
        <v>2.7221608566376734</v>
      </c>
      <c r="B7038" s="18">
        <v>10.5</v>
      </c>
      <c r="D7038" s="8"/>
      <c r="E7038" s="9"/>
      <c r="G7038" s="8"/>
      <c r="H7038" s="8"/>
    </row>
    <row r="7039" spans="1:8" x14ac:dyDescent="0.25">
      <c r="A7039" s="13">
        <v>2.7219616985217976</v>
      </c>
      <c r="B7039" s="18">
        <v>19</v>
      </c>
      <c r="D7039" s="8"/>
      <c r="E7039" s="9"/>
      <c r="G7039" s="8"/>
      <c r="H7039" s="8"/>
    </row>
    <row r="7040" spans="1:8" x14ac:dyDescent="0.25">
      <c r="A7040" s="13">
        <v>2.7219616985217976</v>
      </c>
      <c r="B7040" s="18">
        <v>10.7</v>
      </c>
      <c r="D7040" s="8"/>
      <c r="E7040" s="9"/>
      <c r="G7040" s="8"/>
      <c r="H7040" s="8"/>
    </row>
    <row r="7041" spans="1:8" x14ac:dyDescent="0.25">
      <c r="A7041" s="13">
        <v>2.7216432903758774</v>
      </c>
      <c r="B7041" s="18">
        <v>6.5</v>
      </c>
      <c r="D7041" s="8"/>
      <c r="E7041" s="9"/>
      <c r="G7041" s="8"/>
      <c r="H7041" s="8"/>
    </row>
    <row r="7042" spans="1:8" x14ac:dyDescent="0.25">
      <c r="A7042" s="13">
        <v>2.7214846587326078</v>
      </c>
      <c r="B7042" s="18">
        <v>5.7</v>
      </c>
      <c r="D7042" s="8"/>
      <c r="E7042" s="9"/>
      <c r="G7042" s="8"/>
      <c r="H7042" s="8"/>
    </row>
    <row r="7043" spans="1:8" x14ac:dyDescent="0.25">
      <c r="A7043" s="13">
        <v>2.7214846587326078</v>
      </c>
      <c r="B7043" s="18">
        <v>6.2</v>
      </c>
      <c r="D7043" s="8"/>
      <c r="E7043" s="9"/>
      <c r="G7043" s="8"/>
      <c r="H7043" s="8"/>
    </row>
    <row r="7044" spans="1:8" x14ac:dyDescent="0.25">
      <c r="A7044" s="13">
        <v>2.7202001165248495</v>
      </c>
      <c r="B7044" s="18">
        <v>12</v>
      </c>
      <c r="D7044" s="8"/>
      <c r="E7044" s="9"/>
      <c r="G7044" s="8"/>
      <c r="H7044" s="8"/>
    </row>
    <row r="7045" spans="1:8" x14ac:dyDescent="0.25">
      <c r="A7045" s="13">
        <v>2.7197783067850159</v>
      </c>
      <c r="B7045" s="18">
        <v>4</v>
      </c>
      <c r="D7045" s="8"/>
      <c r="E7045" s="9"/>
      <c r="G7045" s="8"/>
      <c r="H7045" s="8"/>
    </row>
    <row r="7046" spans="1:8" x14ac:dyDescent="0.25">
      <c r="A7046" s="13">
        <v>2.7197783067850159</v>
      </c>
      <c r="B7046" s="18">
        <v>15</v>
      </c>
      <c r="D7046" s="8"/>
      <c r="E7046" s="9"/>
      <c r="G7046" s="8"/>
      <c r="H7046" s="8"/>
    </row>
    <row r="7047" spans="1:8" x14ac:dyDescent="0.25">
      <c r="A7047" s="13">
        <v>2.7190505095394215</v>
      </c>
      <c r="B7047" s="18">
        <v>12.3</v>
      </c>
      <c r="D7047" s="8"/>
      <c r="E7047" s="9"/>
      <c r="G7047" s="8"/>
      <c r="H7047" s="8"/>
    </row>
    <row r="7048" spans="1:8" x14ac:dyDescent="0.25">
      <c r="A7048" s="13">
        <v>2.7187784027017976</v>
      </c>
      <c r="B7048" s="18">
        <v>10</v>
      </c>
      <c r="D7048" s="8"/>
      <c r="E7048" s="9"/>
      <c r="G7048" s="8"/>
      <c r="H7048" s="8"/>
    </row>
    <row r="7049" spans="1:8" x14ac:dyDescent="0.25">
      <c r="A7049" s="13">
        <v>2.7181181512378871</v>
      </c>
      <c r="B7049" s="18">
        <v>9</v>
      </c>
      <c r="D7049" s="8"/>
      <c r="E7049" s="9"/>
      <c r="G7049" s="8"/>
      <c r="H7049" s="8"/>
    </row>
    <row r="7050" spans="1:8" x14ac:dyDescent="0.25">
      <c r="A7050" s="13">
        <v>2.7178850459096879</v>
      </c>
      <c r="B7050" s="18">
        <v>13</v>
      </c>
      <c r="D7050" s="8"/>
      <c r="E7050" s="9"/>
      <c r="G7050" s="8"/>
      <c r="H7050" s="8"/>
    </row>
    <row r="7051" spans="1:8" x14ac:dyDescent="0.25">
      <c r="A7051" s="13">
        <v>2.7178601029962541</v>
      </c>
      <c r="B7051" s="18">
        <v>7.6</v>
      </c>
      <c r="D7051" s="8"/>
      <c r="E7051" s="9"/>
      <c r="G7051" s="8"/>
      <c r="H7051" s="8"/>
    </row>
    <row r="7052" spans="1:8" x14ac:dyDescent="0.25">
      <c r="A7052" s="13">
        <v>2.7167715482399983</v>
      </c>
      <c r="B7052" s="18">
        <v>6.5</v>
      </c>
      <c r="D7052" s="8"/>
      <c r="E7052" s="9"/>
      <c r="G7052" s="8"/>
      <c r="H7052" s="8"/>
    </row>
    <row r="7053" spans="1:8" x14ac:dyDescent="0.25">
      <c r="A7053" s="13">
        <v>2.7165265308048183</v>
      </c>
      <c r="B7053" s="18">
        <v>9.9</v>
      </c>
      <c r="D7053" s="8"/>
      <c r="E7053" s="9"/>
      <c r="G7053" s="8"/>
      <c r="H7053" s="8"/>
    </row>
    <row r="7054" spans="1:8" x14ac:dyDescent="0.25">
      <c r="A7054" s="13">
        <v>2.7164529789460352</v>
      </c>
      <c r="B7054" s="18">
        <v>22.5</v>
      </c>
      <c r="D7054" s="8"/>
      <c r="E7054" s="9"/>
      <c r="G7054" s="8"/>
      <c r="H7054" s="8"/>
    </row>
    <row r="7055" spans="1:8" x14ac:dyDescent="0.25">
      <c r="A7055" s="13">
        <v>2.7161393205570454</v>
      </c>
      <c r="B7055" s="18">
        <v>19.5</v>
      </c>
      <c r="D7055" s="8"/>
      <c r="E7055" s="9"/>
      <c r="G7055" s="8"/>
      <c r="H7055" s="8"/>
    </row>
    <row r="7056" spans="1:8" x14ac:dyDescent="0.25">
      <c r="A7056" s="13">
        <v>2.7161393205570454</v>
      </c>
      <c r="B7056" s="18">
        <v>8</v>
      </c>
      <c r="D7056" s="8"/>
      <c r="E7056" s="9"/>
      <c r="G7056" s="8"/>
      <c r="H7056" s="8"/>
    </row>
    <row r="7057" spans="1:8" x14ac:dyDescent="0.25">
      <c r="A7057" s="13">
        <v>2.7161393205570454</v>
      </c>
      <c r="B7057" s="18">
        <v>9</v>
      </c>
      <c r="D7057" s="8"/>
      <c r="E7057" s="9"/>
      <c r="G7057" s="8"/>
      <c r="H7057" s="8"/>
    </row>
    <row r="7058" spans="1:8" x14ac:dyDescent="0.25">
      <c r="A7058" s="13">
        <v>2.7156250562615925</v>
      </c>
      <c r="B7058" s="18">
        <v>8</v>
      </c>
      <c r="D7058" s="8"/>
      <c r="E7058" s="9"/>
      <c r="G7058" s="8"/>
      <c r="H7058" s="8"/>
    </row>
    <row r="7059" spans="1:8" x14ac:dyDescent="0.25">
      <c r="A7059" s="13">
        <v>2.7151972931091977</v>
      </c>
      <c r="B7059" s="18">
        <v>7</v>
      </c>
      <c r="D7059" s="8"/>
      <c r="E7059" s="9"/>
      <c r="G7059" s="8"/>
      <c r="H7059" s="8"/>
    </row>
    <row r="7060" spans="1:8" x14ac:dyDescent="0.25">
      <c r="A7060" s="13">
        <v>2.7150700432728061</v>
      </c>
      <c r="B7060" s="18">
        <v>5</v>
      </c>
      <c r="D7060" s="8"/>
      <c r="E7060" s="9"/>
      <c r="G7060" s="8"/>
      <c r="H7060" s="8"/>
    </row>
    <row r="7061" spans="1:8" x14ac:dyDescent="0.25">
      <c r="A7061" s="13">
        <v>2.7146837260658576</v>
      </c>
      <c r="B7061" s="18">
        <v>18</v>
      </c>
      <c r="D7061" s="8"/>
      <c r="E7061" s="9"/>
      <c r="G7061" s="8"/>
      <c r="H7061" s="8"/>
    </row>
    <row r="7062" spans="1:8" x14ac:dyDescent="0.25">
      <c r="A7062" s="13">
        <v>2.7120349767810881</v>
      </c>
      <c r="B7062" s="18">
        <v>19</v>
      </c>
      <c r="D7062" s="8"/>
      <c r="E7062" s="9"/>
      <c r="G7062" s="8"/>
      <c r="H7062" s="8"/>
    </row>
    <row r="7063" spans="1:8" x14ac:dyDescent="0.25">
      <c r="A7063" s="13">
        <v>2.7107118347495005</v>
      </c>
      <c r="B7063" s="18">
        <v>8</v>
      </c>
      <c r="D7063" s="8"/>
      <c r="E7063" s="9"/>
      <c r="G7063" s="8"/>
      <c r="H7063" s="8"/>
    </row>
    <row r="7064" spans="1:8" x14ac:dyDescent="0.25">
      <c r="A7064" s="13">
        <v>2.7098525452010604</v>
      </c>
      <c r="B7064" s="18">
        <v>10.1</v>
      </c>
      <c r="D7064" s="8"/>
      <c r="E7064" s="9"/>
      <c r="G7064" s="8"/>
      <c r="H7064" s="8"/>
    </row>
    <row r="7065" spans="1:8" x14ac:dyDescent="0.25">
      <c r="A7065" s="13">
        <v>2.7087613294110464</v>
      </c>
      <c r="B7065" s="18">
        <v>5.4</v>
      </c>
      <c r="D7065" s="8"/>
      <c r="E7065" s="9"/>
      <c r="G7065" s="8"/>
      <c r="H7065" s="8"/>
    </row>
    <row r="7066" spans="1:8" x14ac:dyDescent="0.25">
      <c r="A7066" s="13">
        <v>2.7083620156572819</v>
      </c>
      <c r="B7066" s="18">
        <v>15.2</v>
      </c>
      <c r="D7066" s="8"/>
      <c r="E7066" s="9"/>
      <c r="G7066" s="8"/>
      <c r="H7066" s="8"/>
    </row>
    <row r="7067" spans="1:8" x14ac:dyDescent="0.25">
      <c r="A7067" s="13">
        <v>2.7074057536099163</v>
      </c>
      <c r="B7067" s="18">
        <v>6</v>
      </c>
      <c r="D7067" s="8"/>
      <c r="E7067" s="9"/>
      <c r="G7067" s="8"/>
      <c r="H7067" s="8"/>
    </row>
    <row r="7068" spans="1:8" x14ac:dyDescent="0.25">
      <c r="A7068" s="13">
        <v>2.706713671572532</v>
      </c>
      <c r="B7068" s="18">
        <v>4.9000000000000004</v>
      </c>
      <c r="D7068" s="8"/>
      <c r="E7068" s="9"/>
      <c r="G7068" s="8"/>
      <c r="H7068" s="8"/>
    </row>
    <row r="7069" spans="1:8" x14ac:dyDescent="0.25">
      <c r="A7069" s="13">
        <v>2.7052223618731346</v>
      </c>
      <c r="B7069" s="18">
        <v>0</v>
      </c>
      <c r="D7069" s="8"/>
      <c r="E7069" s="9"/>
      <c r="G7069" s="8"/>
      <c r="H7069" s="8"/>
    </row>
    <row r="7070" spans="1:8" x14ac:dyDescent="0.25">
      <c r="A7070" s="13">
        <v>2.7052223618731346</v>
      </c>
      <c r="B7070" s="18">
        <v>8.9</v>
      </c>
      <c r="D7070" s="8"/>
      <c r="E7070" s="9"/>
      <c r="G7070" s="8"/>
      <c r="H7070" s="8"/>
    </row>
    <row r="7071" spans="1:8" x14ac:dyDescent="0.25">
      <c r="A7071" s="13">
        <v>2.7050781950338165</v>
      </c>
      <c r="B7071" s="18">
        <v>10.1</v>
      </c>
      <c r="D7071" s="8"/>
      <c r="E7071" s="9"/>
      <c r="G7071" s="8"/>
      <c r="H7071" s="8"/>
    </row>
    <row r="7072" spans="1:8" x14ac:dyDescent="0.25">
      <c r="A7072" s="13">
        <v>2.7045141956222558</v>
      </c>
      <c r="B7072" s="18">
        <v>9.6</v>
      </c>
      <c r="D7072" s="8"/>
      <c r="E7072" s="9"/>
      <c r="G7072" s="8"/>
      <c r="H7072" s="8"/>
    </row>
    <row r="7073" spans="1:8" x14ac:dyDescent="0.25">
      <c r="A7073" s="13">
        <v>2.7038100327252779</v>
      </c>
      <c r="B7073" s="18">
        <v>6</v>
      </c>
      <c r="D7073" s="8"/>
      <c r="E7073" s="9"/>
      <c r="G7073" s="8"/>
      <c r="H7073" s="8"/>
    </row>
    <row r="7074" spans="1:8" x14ac:dyDescent="0.25">
      <c r="A7074" s="13">
        <v>2.7038100327252779</v>
      </c>
      <c r="B7074" s="18">
        <v>12.4</v>
      </c>
      <c r="D7074" s="8"/>
      <c r="E7074" s="9"/>
      <c r="G7074" s="8"/>
      <c r="H7074" s="8"/>
    </row>
    <row r="7075" spans="1:8" x14ac:dyDescent="0.25">
      <c r="A7075" s="13">
        <v>2.7033055182611134</v>
      </c>
      <c r="B7075" s="18">
        <v>3</v>
      </c>
      <c r="D7075" s="8"/>
      <c r="E7075" s="9"/>
      <c r="G7075" s="8"/>
      <c r="H7075" s="8"/>
    </row>
    <row r="7076" spans="1:8" x14ac:dyDescent="0.25">
      <c r="A7076" s="13">
        <v>2.7033055182611134</v>
      </c>
      <c r="B7076" s="18">
        <v>6.1</v>
      </c>
      <c r="D7076" s="8"/>
      <c r="E7076" s="9"/>
      <c r="G7076" s="8"/>
      <c r="H7076" s="8"/>
    </row>
    <row r="7077" spans="1:8" x14ac:dyDescent="0.25">
      <c r="A7077" s="13">
        <v>2.7031062820660572</v>
      </c>
      <c r="B7077" s="18">
        <v>11.5</v>
      </c>
      <c r="D7077" s="8"/>
      <c r="E7077" s="9"/>
      <c r="G7077" s="8"/>
      <c r="H7077" s="8"/>
    </row>
    <row r="7078" spans="1:8" x14ac:dyDescent="0.25">
      <c r="A7078" s="13">
        <v>2.7015890766573181</v>
      </c>
      <c r="B7078" s="18">
        <v>6.5</v>
      </c>
      <c r="D7078" s="8"/>
      <c r="E7078" s="9"/>
      <c r="G7078" s="8"/>
      <c r="H7078" s="8"/>
    </row>
    <row r="7079" spans="1:8" x14ac:dyDescent="0.25">
      <c r="A7079" s="13">
        <v>2.7015833756451646</v>
      </c>
      <c r="B7079" s="18">
        <v>13.8</v>
      </c>
      <c r="D7079" s="8"/>
      <c r="E7079" s="9"/>
      <c r="G7079" s="8"/>
      <c r="H7079" s="8"/>
    </row>
    <row r="7080" spans="1:8" x14ac:dyDescent="0.25">
      <c r="A7080" s="13">
        <v>2.7002057447549301</v>
      </c>
      <c r="B7080" s="18">
        <v>11</v>
      </c>
      <c r="D7080" s="8"/>
      <c r="E7080" s="9"/>
      <c r="G7080" s="8"/>
      <c r="H7080" s="8"/>
    </row>
    <row r="7081" spans="1:8" x14ac:dyDescent="0.25">
      <c r="A7081" s="13">
        <v>2.7001277811539763</v>
      </c>
      <c r="B7081" s="18">
        <v>2</v>
      </c>
      <c r="D7081" s="8"/>
      <c r="E7081" s="9"/>
      <c r="G7081" s="8"/>
      <c r="H7081" s="8"/>
    </row>
    <row r="7082" spans="1:8" x14ac:dyDescent="0.25">
      <c r="A7082" s="13">
        <v>2.699667864494264</v>
      </c>
      <c r="B7082" s="18">
        <v>5.6</v>
      </c>
      <c r="D7082" s="8"/>
      <c r="E7082" s="9"/>
      <c r="G7082" s="8"/>
      <c r="H7082" s="8"/>
    </row>
    <row r="7083" spans="1:8" x14ac:dyDescent="0.25">
      <c r="A7083" s="13">
        <v>2.6985362888789588</v>
      </c>
      <c r="B7083" s="18">
        <v>7.5</v>
      </c>
      <c r="D7083" s="8"/>
      <c r="E7083" s="9"/>
      <c r="G7083" s="8"/>
      <c r="H7083" s="8"/>
    </row>
    <row r="7084" spans="1:8" x14ac:dyDescent="0.25">
      <c r="A7084" s="13">
        <v>2.6979443894171942</v>
      </c>
      <c r="B7084" s="18">
        <v>5</v>
      </c>
      <c r="D7084" s="8"/>
      <c r="E7084" s="9"/>
      <c r="G7084" s="8"/>
      <c r="H7084" s="8"/>
    </row>
    <row r="7085" spans="1:8" x14ac:dyDescent="0.25">
      <c r="A7085" s="13">
        <v>2.6979443894171942</v>
      </c>
      <c r="B7085" s="18">
        <v>3</v>
      </c>
      <c r="D7085" s="8"/>
      <c r="E7085" s="9"/>
      <c r="G7085" s="8"/>
      <c r="H7085" s="8"/>
    </row>
    <row r="7086" spans="1:8" x14ac:dyDescent="0.25">
      <c r="A7086" s="13">
        <v>2.6972917451461984</v>
      </c>
      <c r="B7086" s="18">
        <v>11</v>
      </c>
      <c r="D7086" s="8"/>
      <c r="E7086" s="9"/>
      <c r="G7086" s="8"/>
      <c r="H7086" s="8"/>
    </row>
    <row r="7087" spans="1:8" x14ac:dyDescent="0.25">
      <c r="A7087" s="13">
        <v>2.6967834307565077</v>
      </c>
      <c r="B7087" s="18">
        <v>8.3000000000000007</v>
      </c>
      <c r="D7087" s="8"/>
      <c r="E7087" s="9"/>
      <c r="G7087" s="8"/>
      <c r="H7087" s="8"/>
    </row>
    <row r="7088" spans="1:8" x14ac:dyDescent="0.25">
      <c r="A7088" s="13">
        <v>2.6967579557208943</v>
      </c>
      <c r="B7088" s="18">
        <v>9</v>
      </c>
      <c r="D7088" s="8"/>
      <c r="E7088" s="9"/>
      <c r="G7088" s="8"/>
      <c r="H7088" s="8"/>
    </row>
    <row r="7089" spans="1:8" x14ac:dyDescent="0.25">
      <c r="A7089" s="13">
        <v>2.6967532422429823</v>
      </c>
      <c r="B7089" s="18">
        <v>11</v>
      </c>
      <c r="D7089" s="8"/>
      <c r="E7089" s="9"/>
      <c r="G7089" s="8"/>
      <c r="H7089" s="8"/>
    </row>
    <row r="7090" spans="1:8" x14ac:dyDescent="0.25">
      <c r="A7090" s="13">
        <v>2.6964887949260055</v>
      </c>
      <c r="B7090" s="18">
        <v>8</v>
      </c>
      <c r="D7090" s="8"/>
      <c r="E7090" s="9"/>
      <c r="G7090" s="8"/>
      <c r="H7090" s="8"/>
    </row>
    <row r="7091" spans="1:8" x14ac:dyDescent="0.25">
      <c r="A7091" s="13">
        <v>2.6960304785275513</v>
      </c>
      <c r="B7091" s="18">
        <v>9.6999999999999993</v>
      </c>
      <c r="D7091" s="8"/>
      <c r="E7091" s="9"/>
      <c r="G7091" s="8"/>
      <c r="H7091" s="8"/>
    </row>
    <row r="7092" spans="1:8" x14ac:dyDescent="0.25">
      <c r="A7092" s="13">
        <v>2.695859301309159</v>
      </c>
      <c r="B7092" s="18">
        <v>11</v>
      </c>
      <c r="D7092" s="8"/>
      <c r="E7092" s="9"/>
      <c r="G7092" s="8"/>
      <c r="H7092" s="8"/>
    </row>
    <row r="7093" spans="1:8" x14ac:dyDescent="0.25">
      <c r="A7093" s="13">
        <v>2.6953461181927647</v>
      </c>
      <c r="B7093" s="18">
        <v>14.5</v>
      </c>
      <c r="D7093" s="8"/>
      <c r="E7093" s="9"/>
      <c r="G7093" s="8"/>
      <c r="H7093" s="8"/>
    </row>
    <row r="7094" spans="1:8" x14ac:dyDescent="0.25">
      <c r="A7094" s="13">
        <v>2.6950332004348181</v>
      </c>
      <c r="B7094" s="18">
        <v>12</v>
      </c>
      <c r="D7094" s="8"/>
      <c r="E7094" s="9"/>
      <c r="G7094" s="8"/>
      <c r="H7094" s="8"/>
    </row>
    <row r="7095" spans="1:8" x14ac:dyDescent="0.25">
      <c r="A7095" s="13">
        <v>2.6944475975321729</v>
      </c>
      <c r="B7095" s="18">
        <v>10.6</v>
      </c>
      <c r="D7095" s="8"/>
      <c r="E7095" s="9"/>
      <c r="G7095" s="8"/>
      <c r="H7095" s="8"/>
    </row>
    <row r="7096" spans="1:8" x14ac:dyDescent="0.25">
      <c r="A7096" s="13">
        <v>2.6943054031892233</v>
      </c>
      <c r="B7096" s="18">
        <v>9</v>
      </c>
      <c r="D7096" s="8"/>
      <c r="E7096" s="9"/>
      <c r="G7096" s="8"/>
      <c r="H7096" s="8"/>
    </row>
    <row r="7097" spans="1:8" x14ac:dyDescent="0.25">
      <c r="A7097" s="13">
        <v>2.6933611167580862</v>
      </c>
      <c r="B7097" s="18">
        <v>3.5</v>
      </c>
      <c r="D7097" s="8"/>
      <c r="E7097" s="9"/>
      <c r="G7097" s="8"/>
      <c r="H7097" s="8"/>
    </row>
    <row r="7098" spans="1:8" x14ac:dyDescent="0.25">
      <c r="A7098" s="13">
        <v>2.6931205697541816</v>
      </c>
      <c r="B7098" s="18">
        <v>1</v>
      </c>
      <c r="D7098" s="8"/>
      <c r="E7098" s="9"/>
      <c r="G7098" s="8"/>
      <c r="H7098" s="8"/>
    </row>
    <row r="7099" spans="1:8" x14ac:dyDescent="0.25">
      <c r="A7099" s="13">
        <v>2.6913077283590328</v>
      </c>
      <c r="B7099" s="18">
        <v>7</v>
      </c>
      <c r="D7099" s="8"/>
      <c r="E7099" s="9"/>
      <c r="G7099" s="8"/>
      <c r="H7099" s="8"/>
    </row>
    <row r="7100" spans="1:8" x14ac:dyDescent="0.25">
      <c r="A7100" s="13">
        <v>2.6911860912801173</v>
      </c>
      <c r="B7100" s="18">
        <v>4.0999999999999996</v>
      </c>
      <c r="D7100" s="8"/>
      <c r="E7100" s="9"/>
      <c r="G7100" s="8"/>
      <c r="H7100" s="8"/>
    </row>
    <row r="7101" spans="1:8" x14ac:dyDescent="0.25">
      <c r="A7101" s="13">
        <v>2.6911247460421097</v>
      </c>
      <c r="B7101" s="18">
        <v>10.199999999999999</v>
      </c>
      <c r="D7101" s="8"/>
      <c r="E7101" s="9"/>
      <c r="G7101" s="8"/>
      <c r="H7101" s="8"/>
    </row>
    <row r="7102" spans="1:8" x14ac:dyDescent="0.25">
      <c r="A7102" s="13">
        <v>2.690789014832486</v>
      </c>
      <c r="B7102" s="18">
        <v>15</v>
      </c>
      <c r="D7102" s="8"/>
      <c r="E7102" s="9"/>
      <c r="G7102" s="8"/>
      <c r="H7102" s="8"/>
    </row>
    <row r="7103" spans="1:8" x14ac:dyDescent="0.25">
      <c r="A7103" s="13">
        <v>2.690789014832486</v>
      </c>
      <c r="B7103" s="18">
        <v>6.2</v>
      </c>
      <c r="D7103" s="8"/>
      <c r="E7103" s="9"/>
      <c r="G7103" s="8"/>
      <c r="H7103" s="8"/>
    </row>
    <row r="7104" spans="1:8" x14ac:dyDescent="0.25">
      <c r="A7104" s="13">
        <v>2.6906664169612533</v>
      </c>
      <c r="B7104" s="18">
        <v>5.8</v>
      </c>
      <c r="D7104" s="8"/>
      <c r="E7104" s="9"/>
      <c r="G7104" s="8"/>
      <c r="H7104" s="8"/>
    </row>
    <row r="7105" spans="1:8" x14ac:dyDescent="0.25">
      <c r="A7105" s="13">
        <v>2.6905127897811734</v>
      </c>
      <c r="B7105" s="18">
        <v>12.1</v>
      </c>
      <c r="D7105" s="8"/>
      <c r="E7105" s="9"/>
      <c r="G7105" s="8"/>
      <c r="H7105" s="8"/>
    </row>
    <row r="7106" spans="1:8" x14ac:dyDescent="0.25">
      <c r="A7106" s="13">
        <v>2.6902106609808105</v>
      </c>
      <c r="B7106" s="18">
        <v>1</v>
      </c>
      <c r="D7106" s="8"/>
      <c r="E7106" s="9"/>
      <c r="G7106" s="8"/>
      <c r="H7106" s="8"/>
    </row>
    <row r="7107" spans="1:8" x14ac:dyDescent="0.25">
      <c r="A7107" s="13">
        <v>2.6901354347948776</v>
      </c>
      <c r="B7107" s="18">
        <v>12</v>
      </c>
      <c r="D7107" s="8"/>
      <c r="E7107" s="9"/>
      <c r="G7107" s="8"/>
      <c r="H7107" s="8"/>
    </row>
    <row r="7108" spans="1:8" x14ac:dyDescent="0.25">
      <c r="A7108" s="13">
        <v>2.6899388027596638</v>
      </c>
      <c r="B7108" s="18">
        <v>9</v>
      </c>
      <c r="D7108" s="8"/>
      <c r="E7108" s="9"/>
      <c r="G7108" s="8"/>
      <c r="H7108" s="8"/>
    </row>
    <row r="7109" spans="1:8" x14ac:dyDescent="0.25">
      <c r="A7109" s="13">
        <v>2.6897350195408669</v>
      </c>
      <c r="B7109" s="18">
        <v>7</v>
      </c>
      <c r="D7109" s="8"/>
      <c r="E7109" s="9"/>
      <c r="G7109" s="8"/>
      <c r="H7109" s="8"/>
    </row>
    <row r="7110" spans="1:8" x14ac:dyDescent="0.25">
      <c r="A7110" s="13">
        <v>2.689483183787468</v>
      </c>
      <c r="B7110" s="18">
        <v>3</v>
      </c>
      <c r="D7110" s="8"/>
      <c r="E7110" s="9"/>
      <c r="G7110" s="8"/>
      <c r="H7110" s="8"/>
    </row>
    <row r="7111" spans="1:8" x14ac:dyDescent="0.25">
      <c r="A7111" s="13">
        <v>2.6890140599667829</v>
      </c>
      <c r="B7111" s="18">
        <v>10.199999999999999</v>
      </c>
      <c r="D7111" s="8"/>
      <c r="E7111" s="9"/>
      <c r="G7111" s="8"/>
      <c r="H7111" s="8"/>
    </row>
    <row r="7112" spans="1:8" x14ac:dyDescent="0.25">
      <c r="A7112" s="13">
        <v>2.6887557065941259</v>
      </c>
      <c r="B7112" s="18">
        <v>3</v>
      </c>
      <c r="D7112" s="8"/>
      <c r="E7112" s="9"/>
      <c r="G7112" s="8"/>
      <c r="H7112" s="8"/>
    </row>
    <row r="7113" spans="1:8" x14ac:dyDescent="0.25">
      <c r="A7113" s="13">
        <v>2.6878854143606112</v>
      </c>
      <c r="B7113" s="18">
        <v>6</v>
      </c>
      <c r="D7113" s="8"/>
      <c r="E7113" s="9"/>
      <c r="G7113" s="8"/>
      <c r="H7113" s="8"/>
    </row>
    <row r="7114" spans="1:8" x14ac:dyDescent="0.25">
      <c r="A7114" s="13">
        <v>2.6875211146444449</v>
      </c>
      <c r="B7114" s="18">
        <v>6.7</v>
      </c>
      <c r="D7114" s="8"/>
      <c r="E7114" s="9"/>
      <c r="G7114" s="8"/>
      <c r="H7114" s="8"/>
    </row>
    <row r="7115" spans="1:8" x14ac:dyDescent="0.25">
      <c r="A7115" s="13">
        <v>2.6873007522074404</v>
      </c>
      <c r="B7115" s="18">
        <v>9.6</v>
      </c>
      <c r="D7115" s="8"/>
      <c r="E7115" s="9"/>
      <c r="G7115" s="8"/>
      <c r="H7115" s="8"/>
    </row>
    <row r="7116" spans="1:8" x14ac:dyDescent="0.25">
      <c r="A7116" s="13">
        <v>2.6872009515609263</v>
      </c>
      <c r="B7116" s="18">
        <v>10.199999999999999</v>
      </c>
      <c r="D7116" s="8"/>
      <c r="E7116" s="9"/>
      <c r="G7116" s="8"/>
      <c r="H7116" s="8"/>
    </row>
    <row r="7117" spans="1:8" x14ac:dyDescent="0.25">
      <c r="A7117" s="13">
        <v>2.6865484163683986</v>
      </c>
      <c r="B7117" s="18">
        <v>23.7</v>
      </c>
      <c r="D7117" s="8"/>
      <c r="E7117" s="9"/>
      <c r="G7117" s="8"/>
      <c r="H7117" s="8"/>
    </row>
    <row r="7118" spans="1:8" x14ac:dyDescent="0.25">
      <c r="A7118" s="13">
        <v>2.6864729807875078</v>
      </c>
      <c r="B7118" s="18">
        <v>13.1</v>
      </c>
      <c r="D7118" s="8"/>
      <c r="E7118" s="9"/>
      <c r="G7118" s="8"/>
      <c r="H7118" s="8"/>
    </row>
    <row r="7119" spans="1:8" x14ac:dyDescent="0.25">
      <c r="A7119" s="13">
        <v>2.6861998118663468</v>
      </c>
      <c r="B7119" s="18">
        <v>5.2</v>
      </c>
      <c r="D7119" s="8"/>
      <c r="E7119" s="9"/>
      <c r="G7119" s="8"/>
      <c r="H7119" s="8"/>
    </row>
    <row r="7120" spans="1:8" x14ac:dyDescent="0.25">
      <c r="A7120" s="13">
        <v>2.6858321944498793</v>
      </c>
      <c r="B7120" s="18">
        <v>10.5</v>
      </c>
      <c r="D7120" s="8"/>
      <c r="E7120" s="9"/>
      <c r="G7120" s="8"/>
      <c r="H7120" s="8"/>
    </row>
    <row r="7121" spans="1:8" x14ac:dyDescent="0.25">
      <c r="A7121" s="13">
        <v>2.6837786375625043</v>
      </c>
      <c r="B7121" s="18">
        <v>14.2</v>
      </c>
      <c r="D7121" s="8"/>
      <c r="E7121" s="9"/>
      <c r="G7121" s="8"/>
      <c r="H7121" s="8"/>
    </row>
    <row r="7122" spans="1:8" x14ac:dyDescent="0.25">
      <c r="A7122" s="13">
        <v>2.6836835286943193</v>
      </c>
      <c r="B7122" s="18">
        <v>10.1</v>
      </c>
      <c r="D7122" s="8"/>
      <c r="E7122" s="9"/>
      <c r="G7122" s="8"/>
      <c r="H7122" s="8"/>
    </row>
    <row r="7123" spans="1:8" x14ac:dyDescent="0.25">
      <c r="A7123" s="13">
        <v>2.6833884445053124</v>
      </c>
      <c r="B7123" s="18">
        <v>2.9</v>
      </c>
      <c r="D7123" s="8"/>
      <c r="E7123" s="9"/>
      <c r="G7123" s="8"/>
      <c r="H7123" s="8"/>
    </row>
    <row r="7124" spans="1:8" x14ac:dyDescent="0.25">
      <c r="A7124" s="13">
        <v>2.6833855637659103</v>
      </c>
      <c r="B7124" s="18">
        <v>22</v>
      </c>
      <c r="D7124" s="8"/>
      <c r="E7124" s="9"/>
      <c r="G7124" s="8"/>
      <c r="H7124" s="8"/>
    </row>
    <row r="7125" spans="1:8" x14ac:dyDescent="0.25">
      <c r="A7125" s="13">
        <v>2.6829673067757995</v>
      </c>
      <c r="B7125" s="18">
        <v>25.5</v>
      </c>
      <c r="D7125" s="8"/>
      <c r="E7125" s="9"/>
      <c r="G7125" s="8"/>
      <c r="H7125" s="8"/>
    </row>
    <row r="7126" spans="1:8" x14ac:dyDescent="0.25">
      <c r="A7126" s="13">
        <v>2.6829460543811878</v>
      </c>
      <c r="B7126" s="18">
        <v>7.5</v>
      </c>
      <c r="D7126" s="8"/>
      <c r="E7126" s="9"/>
      <c r="G7126" s="8"/>
      <c r="H7126" s="8"/>
    </row>
    <row r="7127" spans="1:8" x14ac:dyDescent="0.25">
      <c r="A7127" s="13">
        <v>2.6829460543811878</v>
      </c>
      <c r="B7127" s="18">
        <v>20.3</v>
      </c>
      <c r="D7127" s="8"/>
      <c r="E7127" s="9"/>
      <c r="G7127" s="8"/>
      <c r="H7127" s="8"/>
    </row>
    <row r="7128" spans="1:8" x14ac:dyDescent="0.25">
      <c r="A7128" s="13">
        <v>2.6826975129486614</v>
      </c>
      <c r="B7128" s="18">
        <v>20</v>
      </c>
      <c r="D7128" s="8"/>
      <c r="E7128" s="9"/>
      <c r="G7128" s="8"/>
      <c r="H7128" s="8"/>
    </row>
    <row r="7129" spans="1:8" x14ac:dyDescent="0.25">
      <c r="A7129" s="13">
        <v>2.6821815234918138</v>
      </c>
      <c r="B7129" s="18">
        <v>4.7</v>
      </c>
      <c r="D7129" s="8"/>
      <c r="E7129" s="9"/>
      <c r="G7129" s="8"/>
      <c r="H7129" s="8"/>
    </row>
    <row r="7130" spans="1:8" x14ac:dyDescent="0.25">
      <c r="A7130" s="13">
        <v>2.6819784397156923</v>
      </c>
      <c r="B7130" s="18">
        <v>11</v>
      </c>
      <c r="D7130" s="8"/>
      <c r="E7130" s="9"/>
      <c r="G7130" s="8"/>
      <c r="H7130" s="8"/>
    </row>
    <row r="7131" spans="1:8" x14ac:dyDescent="0.25">
      <c r="A7131" s="13">
        <v>2.6817252491634513</v>
      </c>
      <c r="B7131" s="18">
        <v>7.2</v>
      </c>
      <c r="D7131" s="8"/>
      <c r="E7131" s="9"/>
      <c r="G7131" s="8"/>
      <c r="H7131" s="8"/>
    </row>
    <row r="7132" spans="1:8" x14ac:dyDescent="0.25">
      <c r="A7132" s="13">
        <v>2.6816266587031379</v>
      </c>
      <c r="B7132" s="18">
        <v>18.5</v>
      </c>
      <c r="D7132" s="8"/>
      <c r="E7132" s="9"/>
      <c r="G7132" s="8"/>
      <c r="H7132" s="8"/>
    </row>
    <row r="7133" spans="1:8" x14ac:dyDescent="0.25">
      <c r="A7133" s="13">
        <v>2.6812900116302205</v>
      </c>
      <c r="B7133" s="18">
        <v>11.4</v>
      </c>
      <c r="D7133" s="8"/>
      <c r="E7133" s="9"/>
      <c r="G7133" s="8"/>
      <c r="H7133" s="8"/>
    </row>
    <row r="7134" spans="1:8" x14ac:dyDescent="0.25">
      <c r="A7134" s="13">
        <v>2.6812748776905835</v>
      </c>
      <c r="B7134" s="18">
        <v>9.5</v>
      </c>
      <c r="D7134" s="8"/>
      <c r="E7134" s="9"/>
      <c r="G7134" s="8"/>
      <c r="H7134" s="8"/>
    </row>
    <row r="7135" spans="1:8" x14ac:dyDescent="0.25">
      <c r="A7135" s="13">
        <v>2.6809853142683648</v>
      </c>
      <c r="B7135" s="18">
        <v>3.5</v>
      </c>
      <c r="D7135" s="8"/>
      <c r="E7135" s="9"/>
      <c r="G7135" s="8"/>
      <c r="H7135" s="8"/>
    </row>
    <row r="7136" spans="1:8" x14ac:dyDescent="0.25">
      <c r="A7136" s="13">
        <v>2.6805862609710003</v>
      </c>
      <c r="B7136" s="18">
        <v>12.3</v>
      </c>
      <c r="D7136" s="8"/>
      <c r="E7136" s="9"/>
      <c r="G7136" s="8"/>
      <c r="H7136" s="8"/>
    </row>
    <row r="7137" spans="1:8" x14ac:dyDescent="0.25">
      <c r="A7137" s="13">
        <v>2.6797399657980647</v>
      </c>
      <c r="B7137" s="18">
        <v>8</v>
      </c>
      <c r="D7137" s="8"/>
      <c r="E7137" s="9"/>
      <c r="G7137" s="8"/>
      <c r="H7137" s="8"/>
    </row>
    <row r="7138" spans="1:8" x14ac:dyDescent="0.25">
      <c r="A7138" s="13">
        <v>2.6791787596525594</v>
      </c>
      <c r="B7138" s="18">
        <v>7.5</v>
      </c>
      <c r="D7138" s="8"/>
      <c r="E7138" s="9"/>
      <c r="G7138" s="8"/>
      <c r="H7138" s="8"/>
    </row>
    <row r="7139" spans="1:8" x14ac:dyDescent="0.25">
      <c r="A7139" s="13">
        <v>2.6791641916152562</v>
      </c>
      <c r="B7139" s="18">
        <v>12</v>
      </c>
      <c r="D7139" s="8"/>
      <c r="E7139" s="9"/>
      <c r="G7139" s="8"/>
      <c r="H7139" s="8"/>
    </row>
    <row r="7140" spans="1:8" x14ac:dyDescent="0.25">
      <c r="A7140" s="13">
        <v>2.6790216610317485</v>
      </c>
      <c r="B7140" s="18">
        <v>9</v>
      </c>
      <c r="D7140" s="8"/>
      <c r="E7140" s="9"/>
      <c r="G7140" s="8"/>
      <c r="H7140" s="8"/>
    </row>
    <row r="7141" spans="1:8" x14ac:dyDescent="0.25">
      <c r="A7141" s="13">
        <v>2.6785710258873299</v>
      </c>
      <c r="B7141" s="18">
        <v>26.3</v>
      </c>
      <c r="D7141" s="8"/>
      <c r="E7141" s="9"/>
      <c r="G7141" s="8"/>
      <c r="H7141" s="8"/>
    </row>
    <row r="7142" spans="1:8" x14ac:dyDescent="0.25">
      <c r="A7142" s="13">
        <v>2.6778435486939873</v>
      </c>
      <c r="B7142" s="18">
        <v>10.9</v>
      </c>
      <c r="D7142" s="8"/>
      <c r="E7142" s="9"/>
      <c r="G7142" s="8"/>
      <c r="H7142" s="8"/>
    </row>
    <row r="7143" spans="1:8" x14ac:dyDescent="0.25">
      <c r="A7143" s="13">
        <v>2.6778435486939873</v>
      </c>
      <c r="B7143" s="18">
        <v>21.5</v>
      </c>
      <c r="D7143" s="8"/>
      <c r="E7143" s="9"/>
      <c r="G7143" s="8"/>
      <c r="H7143" s="8"/>
    </row>
    <row r="7144" spans="1:8" x14ac:dyDescent="0.25">
      <c r="A7144" s="13">
        <v>2.6770638340427162</v>
      </c>
      <c r="B7144" s="18">
        <v>6</v>
      </c>
      <c r="D7144" s="8"/>
      <c r="E7144" s="9"/>
      <c r="G7144" s="8"/>
      <c r="H7144" s="8"/>
    </row>
    <row r="7145" spans="1:8" x14ac:dyDescent="0.25">
      <c r="A7145" s="13">
        <v>2.6770638340427162</v>
      </c>
      <c r="B7145" s="18">
        <v>8</v>
      </c>
      <c r="D7145" s="8"/>
      <c r="E7145" s="9"/>
      <c r="G7145" s="8"/>
      <c r="H7145" s="8"/>
    </row>
    <row r="7146" spans="1:8" x14ac:dyDescent="0.25">
      <c r="A7146" s="13">
        <v>2.6763637570156766</v>
      </c>
      <c r="B7146" s="18">
        <v>14.4</v>
      </c>
      <c r="D7146" s="8"/>
      <c r="E7146" s="9"/>
      <c r="G7146" s="8"/>
      <c r="H7146" s="8"/>
    </row>
    <row r="7147" spans="1:8" x14ac:dyDescent="0.25">
      <c r="A7147" s="13">
        <v>2.6762495467659768</v>
      </c>
      <c r="B7147" s="18">
        <v>2</v>
      </c>
      <c r="D7147" s="8"/>
      <c r="E7147" s="9"/>
      <c r="G7147" s="8"/>
      <c r="H7147" s="8"/>
    </row>
    <row r="7148" spans="1:8" x14ac:dyDescent="0.25">
      <c r="A7148" s="13">
        <v>2.676110472049372</v>
      </c>
      <c r="B7148" s="18">
        <v>13</v>
      </c>
      <c r="D7148" s="8"/>
      <c r="E7148" s="9"/>
      <c r="G7148" s="8"/>
      <c r="H7148" s="8"/>
    </row>
    <row r="7149" spans="1:8" x14ac:dyDescent="0.25">
      <c r="A7149" s="13">
        <v>2.6756600063564568</v>
      </c>
      <c r="B7149" s="18">
        <v>5</v>
      </c>
      <c r="D7149" s="8"/>
      <c r="E7149" s="9"/>
      <c r="G7149" s="8"/>
      <c r="H7149" s="8"/>
    </row>
    <row r="7150" spans="1:8" x14ac:dyDescent="0.25">
      <c r="A7150" s="13">
        <v>2.6749562556972357</v>
      </c>
      <c r="B7150" s="18">
        <v>12</v>
      </c>
      <c r="D7150" s="8"/>
      <c r="E7150" s="9"/>
      <c r="G7150" s="8"/>
      <c r="H7150" s="8"/>
    </row>
    <row r="7151" spans="1:8" x14ac:dyDescent="0.25">
      <c r="A7151" s="13">
        <v>2.6749562556972357</v>
      </c>
      <c r="B7151" s="18">
        <v>11</v>
      </c>
      <c r="D7151" s="8"/>
      <c r="E7151" s="9"/>
      <c r="G7151" s="8"/>
      <c r="H7151" s="8"/>
    </row>
    <row r="7152" spans="1:8" x14ac:dyDescent="0.25">
      <c r="A7152" s="13">
        <v>2.6749428194646021</v>
      </c>
      <c r="B7152" s="18">
        <v>10.5</v>
      </c>
      <c r="D7152" s="8"/>
      <c r="E7152" s="9"/>
      <c r="G7152" s="8"/>
      <c r="H7152" s="8"/>
    </row>
    <row r="7153" spans="1:8" x14ac:dyDescent="0.25">
      <c r="A7153" s="13">
        <v>2.6748218790675979</v>
      </c>
      <c r="B7153" s="18">
        <v>2</v>
      </c>
      <c r="D7153" s="8"/>
      <c r="E7153" s="9"/>
      <c r="G7153" s="8"/>
      <c r="H7153" s="8"/>
    </row>
    <row r="7154" spans="1:8" x14ac:dyDescent="0.25">
      <c r="A7154" s="13">
        <v>2.6742392574394929</v>
      </c>
      <c r="B7154" s="18">
        <v>14.1</v>
      </c>
      <c r="D7154" s="8"/>
      <c r="E7154" s="9"/>
      <c r="G7154" s="8"/>
      <c r="H7154" s="8"/>
    </row>
    <row r="7155" spans="1:8" x14ac:dyDescent="0.25">
      <c r="A7155" s="13">
        <v>2.6736802523075673</v>
      </c>
      <c r="B7155" s="18">
        <v>6</v>
      </c>
      <c r="D7155" s="8"/>
      <c r="E7155" s="9"/>
      <c r="G7155" s="8"/>
      <c r="H7155" s="8"/>
    </row>
    <row r="7156" spans="1:8" x14ac:dyDescent="0.25">
      <c r="A7156" s="13">
        <v>2.6734786855339316</v>
      </c>
      <c r="B7156" s="18">
        <v>26</v>
      </c>
      <c r="D7156" s="8"/>
      <c r="E7156" s="9"/>
      <c r="G7156" s="8"/>
      <c r="H7156" s="8"/>
    </row>
    <row r="7157" spans="1:8" x14ac:dyDescent="0.25">
      <c r="A7157" s="13">
        <v>2.6728272327675544</v>
      </c>
      <c r="B7157" s="18">
        <v>5.7</v>
      </c>
      <c r="D7157" s="8"/>
      <c r="E7157" s="9"/>
      <c r="G7157" s="8"/>
      <c r="H7157" s="8"/>
    </row>
    <row r="7158" spans="1:8" x14ac:dyDescent="0.25">
      <c r="A7158" s="13">
        <v>2.6722239779979997</v>
      </c>
      <c r="B7158" s="18">
        <v>12.8</v>
      </c>
      <c r="D7158" s="8"/>
      <c r="E7158" s="9"/>
      <c r="G7158" s="8"/>
      <c r="H7158" s="8"/>
    </row>
    <row r="7159" spans="1:8" x14ac:dyDescent="0.25">
      <c r="A7159" s="13">
        <v>2.6722239779979997</v>
      </c>
      <c r="B7159" s="18">
        <v>10</v>
      </c>
      <c r="D7159" s="8"/>
      <c r="E7159" s="9"/>
      <c r="G7159" s="8"/>
      <c r="H7159" s="8"/>
    </row>
    <row r="7160" spans="1:8" x14ac:dyDescent="0.25">
      <c r="A7160" s="13">
        <v>2.6721412530603534</v>
      </c>
      <c r="B7160" s="18">
        <v>14</v>
      </c>
      <c r="D7160" s="8"/>
      <c r="E7160" s="9"/>
      <c r="G7160" s="8"/>
      <c r="H7160" s="8"/>
    </row>
    <row r="7161" spans="1:8" x14ac:dyDescent="0.25">
      <c r="A7161" s="13">
        <v>2.6721285713641652</v>
      </c>
      <c r="B7161" s="18">
        <v>7.3</v>
      </c>
      <c r="D7161" s="8"/>
      <c r="E7161" s="9"/>
      <c r="G7161" s="8"/>
      <c r="H7161" s="8"/>
    </row>
    <row r="7162" spans="1:8" x14ac:dyDescent="0.25">
      <c r="A7162" s="13">
        <v>2.6714250093390564</v>
      </c>
      <c r="B7162" s="18">
        <v>14.2</v>
      </c>
      <c r="D7162" s="8"/>
      <c r="E7162" s="9"/>
      <c r="G7162" s="8"/>
      <c r="H7162" s="8"/>
    </row>
    <row r="7163" spans="1:8" x14ac:dyDescent="0.25">
      <c r="A7163" s="13">
        <v>2.6714250093390564</v>
      </c>
      <c r="B7163" s="18">
        <v>12</v>
      </c>
      <c r="D7163" s="8"/>
      <c r="E7163" s="9"/>
      <c r="G7163" s="8"/>
      <c r="H7163" s="8"/>
    </row>
    <row r="7164" spans="1:8" x14ac:dyDescent="0.25">
      <c r="A7164" s="13">
        <v>2.6703137448128458</v>
      </c>
      <c r="B7164" s="18">
        <v>13.2</v>
      </c>
      <c r="D7164" s="8"/>
      <c r="E7164" s="9"/>
      <c r="G7164" s="8"/>
      <c r="H7164" s="8"/>
    </row>
    <row r="7165" spans="1:8" x14ac:dyDescent="0.25">
      <c r="A7165" s="13">
        <v>2.6699154494514543</v>
      </c>
      <c r="B7165" s="18">
        <v>13.4</v>
      </c>
      <c r="D7165" s="8"/>
      <c r="E7165" s="9"/>
      <c r="G7165" s="8"/>
      <c r="H7165" s="8"/>
    </row>
    <row r="7166" spans="1:8" x14ac:dyDescent="0.25">
      <c r="A7166" s="13">
        <v>2.6688324995934312</v>
      </c>
      <c r="B7166" s="18">
        <v>10</v>
      </c>
      <c r="D7166" s="8"/>
      <c r="E7166" s="9"/>
      <c r="G7166" s="8"/>
      <c r="H7166" s="8"/>
    </row>
    <row r="7167" spans="1:8" x14ac:dyDescent="0.25">
      <c r="A7167" s="13">
        <v>2.6679137135162025</v>
      </c>
      <c r="B7167" s="18">
        <v>2</v>
      </c>
      <c r="D7167" s="8"/>
      <c r="E7167" s="9"/>
      <c r="G7167" s="8"/>
      <c r="H7167" s="8"/>
    </row>
    <row r="7168" spans="1:8" x14ac:dyDescent="0.25">
      <c r="A7168" s="13">
        <v>2.6676588679871918</v>
      </c>
      <c r="B7168" s="18">
        <v>7.6</v>
      </c>
      <c r="D7168" s="8"/>
      <c r="E7168" s="9"/>
      <c r="G7168" s="8"/>
      <c r="H7168" s="8"/>
    </row>
    <row r="7169" spans="1:8" x14ac:dyDescent="0.25">
      <c r="A7169" s="13">
        <v>2.6673769051022429</v>
      </c>
      <c r="B7169" s="18">
        <v>13.5</v>
      </c>
      <c r="D7169" s="8"/>
      <c r="E7169" s="9"/>
      <c r="G7169" s="8"/>
      <c r="H7169" s="8"/>
    </row>
    <row r="7170" spans="1:8" x14ac:dyDescent="0.25">
      <c r="A7170" s="13">
        <v>2.6669313907938483</v>
      </c>
      <c r="B7170" s="18">
        <v>15</v>
      </c>
      <c r="D7170" s="8"/>
      <c r="E7170" s="9"/>
      <c r="G7170" s="8"/>
      <c r="H7170" s="8"/>
    </row>
    <row r="7171" spans="1:8" x14ac:dyDescent="0.25">
      <c r="A7171" s="13">
        <v>2.6666065534409866</v>
      </c>
      <c r="B7171" s="18">
        <v>10.8</v>
      </c>
      <c r="D7171" s="8"/>
      <c r="E7171" s="9"/>
      <c r="G7171" s="8"/>
      <c r="H7171" s="8"/>
    </row>
    <row r="7172" spans="1:8" x14ac:dyDescent="0.25">
      <c r="A7172" s="13">
        <v>2.6659826047707105</v>
      </c>
      <c r="B7172" s="18">
        <v>12</v>
      </c>
      <c r="D7172" s="8"/>
      <c r="E7172" s="9"/>
      <c r="G7172" s="8"/>
      <c r="H7172" s="8"/>
    </row>
    <row r="7173" spans="1:8" x14ac:dyDescent="0.25">
      <c r="A7173" s="13">
        <v>2.6651935133654607</v>
      </c>
      <c r="B7173" s="18">
        <v>10.199999999999999</v>
      </c>
      <c r="D7173" s="8"/>
      <c r="E7173" s="9"/>
      <c r="G7173" s="8"/>
      <c r="H7173" s="8"/>
    </row>
    <row r="7174" spans="1:8" x14ac:dyDescent="0.25">
      <c r="A7174" s="13">
        <v>2.6651037464681484</v>
      </c>
      <c r="B7174" s="18">
        <v>20.7</v>
      </c>
      <c r="D7174" s="8"/>
      <c r="E7174" s="9"/>
      <c r="G7174" s="8"/>
      <c r="H7174" s="8"/>
    </row>
    <row r="7175" spans="1:8" x14ac:dyDescent="0.25">
      <c r="A7175" s="13">
        <v>2.6651037464681484</v>
      </c>
      <c r="B7175" s="18">
        <v>21.5</v>
      </c>
      <c r="D7175" s="8"/>
      <c r="E7175" s="9"/>
      <c r="G7175" s="8"/>
      <c r="H7175" s="8"/>
    </row>
    <row r="7176" spans="1:8" x14ac:dyDescent="0.25">
      <c r="A7176" s="13">
        <v>2.6650617588128003</v>
      </c>
      <c r="B7176" s="18">
        <v>17</v>
      </c>
      <c r="D7176" s="8"/>
      <c r="E7176" s="9"/>
      <c r="G7176" s="8"/>
      <c r="H7176" s="8"/>
    </row>
    <row r="7177" spans="1:8" x14ac:dyDescent="0.25">
      <c r="A7177" s="13">
        <v>2.6649273328212915</v>
      </c>
      <c r="B7177" s="18">
        <v>14.6</v>
      </c>
      <c r="D7177" s="8"/>
      <c r="E7177" s="9"/>
      <c r="G7177" s="8"/>
      <c r="H7177" s="8"/>
    </row>
    <row r="7178" spans="1:8" x14ac:dyDescent="0.25">
      <c r="A7178" s="13">
        <v>2.6643999958089277</v>
      </c>
      <c r="B7178" s="18">
        <v>15</v>
      </c>
      <c r="D7178" s="8"/>
      <c r="E7178" s="9"/>
      <c r="G7178" s="8"/>
      <c r="H7178" s="8"/>
    </row>
    <row r="7179" spans="1:8" x14ac:dyDescent="0.25">
      <c r="A7179" s="13">
        <v>2.6642540313223479</v>
      </c>
      <c r="B7179" s="18">
        <v>9.1</v>
      </c>
      <c r="D7179" s="8"/>
      <c r="E7179" s="9"/>
      <c r="G7179" s="8"/>
      <c r="H7179" s="8"/>
    </row>
    <row r="7180" spans="1:8" x14ac:dyDescent="0.25">
      <c r="A7180" s="13">
        <v>2.6639922332905539</v>
      </c>
      <c r="B7180" s="18">
        <v>17</v>
      </c>
      <c r="D7180" s="8"/>
      <c r="E7180" s="9"/>
      <c r="G7180" s="8"/>
      <c r="H7180" s="8"/>
    </row>
    <row r="7181" spans="1:8" x14ac:dyDescent="0.25">
      <c r="A7181" s="13">
        <v>2.6639292163716575</v>
      </c>
      <c r="B7181" s="18">
        <v>10.8</v>
      </c>
      <c r="D7181" s="8"/>
      <c r="E7181" s="9"/>
      <c r="G7181" s="8"/>
      <c r="H7181" s="8"/>
    </row>
    <row r="7182" spans="1:8" x14ac:dyDescent="0.25">
      <c r="A7182" s="13">
        <v>2.6636962451497075</v>
      </c>
      <c r="B7182" s="18">
        <v>19.2</v>
      </c>
      <c r="D7182" s="8"/>
      <c r="E7182" s="9"/>
      <c r="G7182" s="8"/>
      <c r="H7182" s="8"/>
    </row>
    <row r="7183" spans="1:8" x14ac:dyDescent="0.25">
      <c r="A7183" s="13">
        <v>2.6636858270628569</v>
      </c>
      <c r="B7183" s="18">
        <v>17.5</v>
      </c>
      <c r="D7183" s="8"/>
      <c r="E7183" s="9"/>
      <c r="G7183" s="8"/>
      <c r="H7183" s="8"/>
    </row>
    <row r="7184" spans="1:8" x14ac:dyDescent="0.25">
      <c r="A7184" s="13">
        <v>2.6636858270628569</v>
      </c>
      <c r="B7184" s="18">
        <v>3.8</v>
      </c>
      <c r="D7184" s="8"/>
      <c r="E7184" s="9"/>
      <c r="G7184" s="8"/>
      <c r="H7184" s="8"/>
    </row>
    <row r="7185" spans="1:8" x14ac:dyDescent="0.25">
      <c r="A7185" s="13">
        <v>2.6633386532529464</v>
      </c>
      <c r="B7185" s="18">
        <v>9</v>
      </c>
      <c r="D7185" s="8"/>
      <c r="E7185" s="9"/>
      <c r="G7185" s="8"/>
      <c r="H7185" s="8"/>
    </row>
    <row r="7186" spans="1:8" x14ac:dyDescent="0.25">
      <c r="A7186" s="13">
        <v>2.6633386532529464</v>
      </c>
      <c r="B7186" s="18">
        <v>13</v>
      </c>
      <c r="D7186" s="8"/>
      <c r="E7186" s="9"/>
      <c r="G7186" s="8"/>
      <c r="H7186" s="8"/>
    </row>
    <row r="7187" spans="1:8" x14ac:dyDescent="0.25">
      <c r="A7187" s="13">
        <v>2.6630101216286794</v>
      </c>
      <c r="B7187" s="18">
        <v>3.25</v>
      </c>
      <c r="D7187" s="8"/>
      <c r="E7187" s="9"/>
      <c r="G7187" s="8"/>
      <c r="H7187" s="8"/>
    </row>
    <row r="7188" spans="1:8" x14ac:dyDescent="0.25">
      <c r="A7188" s="13">
        <v>2.6629074283244591</v>
      </c>
      <c r="B7188" s="18">
        <v>14.8</v>
      </c>
      <c r="D7188" s="8"/>
      <c r="E7188" s="9"/>
      <c r="G7188" s="8"/>
      <c r="H7188" s="8"/>
    </row>
    <row r="7189" spans="1:8" x14ac:dyDescent="0.25">
      <c r="A7189" s="13">
        <v>2.6622887438312661</v>
      </c>
      <c r="B7189" s="18">
        <v>10.4</v>
      </c>
      <c r="D7189" s="8"/>
      <c r="E7189" s="9"/>
      <c r="G7189" s="8"/>
      <c r="H7189" s="8"/>
    </row>
    <row r="7190" spans="1:8" x14ac:dyDescent="0.25">
      <c r="A7190" s="13">
        <v>2.6618390504404505</v>
      </c>
      <c r="B7190" s="18">
        <v>25</v>
      </c>
      <c r="D7190" s="8"/>
      <c r="E7190" s="9"/>
      <c r="G7190" s="8"/>
      <c r="H7190" s="8"/>
    </row>
    <row r="7191" spans="1:8" x14ac:dyDescent="0.25">
      <c r="A7191" s="13">
        <v>2.6614806492201999</v>
      </c>
      <c r="B7191" s="18">
        <v>4</v>
      </c>
      <c r="D7191" s="8"/>
      <c r="E7191" s="9"/>
      <c r="G7191" s="8"/>
      <c r="H7191" s="8"/>
    </row>
    <row r="7192" spans="1:8" x14ac:dyDescent="0.25">
      <c r="A7192" s="13">
        <v>2.6613779131401221</v>
      </c>
      <c r="B7192" s="18">
        <v>10</v>
      </c>
      <c r="D7192" s="8"/>
      <c r="E7192" s="9"/>
      <c r="G7192" s="8"/>
      <c r="H7192" s="8"/>
    </row>
    <row r="7193" spans="1:8" x14ac:dyDescent="0.25">
      <c r="A7193" s="13">
        <v>2.6613779131401221</v>
      </c>
      <c r="B7193" s="18">
        <v>11</v>
      </c>
      <c r="D7193" s="8"/>
      <c r="E7193" s="9"/>
      <c r="G7193" s="8"/>
      <c r="H7193" s="8"/>
    </row>
    <row r="7194" spans="1:8" x14ac:dyDescent="0.25">
      <c r="A7194" s="13">
        <v>2.660177491853605</v>
      </c>
      <c r="B7194" s="18">
        <v>4.8</v>
      </c>
      <c r="D7194" s="8"/>
      <c r="E7194" s="9"/>
      <c r="G7194" s="8"/>
      <c r="H7194" s="8"/>
    </row>
    <row r="7195" spans="1:8" x14ac:dyDescent="0.25">
      <c r="A7195" s="13">
        <v>2.6594171730272973</v>
      </c>
      <c r="B7195" s="18">
        <v>11.5</v>
      </c>
      <c r="D7195" s="8"/>
      <c r="E7195" s="9"/>
      <c r="G7195" s="8"/>
      <c r="H7195" s="8"/>
    </row>
    <row r="7196" spans="1:8" x14ac:dyDescent="0.25">
      <c r="A7196" s="13">
        <v>2.6587635929896893</v>
      </c>
      <c r="B7196" s="18">
        <v>18.7</v>
      </c>
      <c r="D7196" s="8"/>
      <c r="E7196" s="9"/>
      <c r="G7196" s="8"/>
      <c r="H7196" s="8"/>
    </row>
    <row r="7197" spans="1:8" x14ac:dyDescent="0.25">
      <c r="A7197" s="13">
        <v>2.6579155409095208</v>
      </c>
      <c r="B7197" s="18">
        <v>21</v>
      </c>
      <c r="D7197" s="8"/>
      <c r="E7197" s="9"/>
      <c r="G7197" s="8"/>
      <c r="H7197" s="8"/>
    </row>
    <row r="7198" spans="1:8" x14ac:dyDescent="0.25">
      <c r="A7198" s="13">
        <v>2.6579155409095208</v>
      </c>
      <c r="B7198" s="18">
        <v>20.6</v>
      </c>
      <c r="D7198" s="8"/>
      <c r="E7198" s="9"/>
      <c r="G7198" s="8"/>
      <c r="H7198" s="8"/>
    </row>
    <row r="7199" spans="1:8" x14ac:dyDescent="0.25">
      <c r="A7199" s="13">
        <v>2.6578995396276004</v>
      </c>
      <c r="B7199" s="18">
        <v>11</v>
      </c>
      <c r="D7199" s="8"/>
      <c r="E7199" s="9"/>
      <c r="G7199" s="8"/>
      <c r="H7199" s="8"/>
    </row>
    <row r="7200" spans="1:8" x14ac:dyDescent="0.25">
      <c r="A7200" s="13">
        <v>2.6577690511744971</v>
      </c>
      <c r="B7200" s="18">
        <v>1</v>
      </c>
      <c r="D7200" s="8"/>
      <c r="E7200" s="9"/>
      <c r="G7200" s="8"/>
      <c r="H7200" s="8"/>
    </row>
    <row r="7201" spans="1:8" x14ac:dyDescent="0.25">
      <c r="A7201" s="13">
        <v>2.657353768836876</v>
      </c>
      <c r="B7201" s="18">
        <v>11.9</v>
      </c>
      <c r="D7201" s="8"/>
      <c r="E7201" s="9"/>
      <c r="G7201" s="8"/>
      <c r="H7201" s="8"/>
    </row>
    <row r="7202" spans="1:8" x14ac:dyDescent="0.25">
      <c r="A7202" s="13">
        <v>2.657187743663926</v>
      </c>
      <c r="B7202" s="18">
        <v>6.6</v>
      </c>
      <c r="D7202" s="8"/>
      <c r="E7202" s="9"/>
      <c r="G7202" s="8"/>
      <c r="H7202" s="8"/>
    </row>
    <row r="7203" spans="1:8" x14ac:dyDescent="0.25">
      <c r="A7203" s="13">
        <v>2.657187743663926</v>
      </c>
      <c r="B7203" s="18">
        <v>5.3</v>
      </c>
      <c r="D7203" s="8"/>
      <c r="E7203" s="9"/>
      <c r="G7203" s="8"/>
      <c r="H7203" s="8"/>
    </row>
    <row r="7204" spans="1:8" x14ac:dyDescent="0.25">
      <c r="A7204" s="13">
        <v>2.657187743663926</v>
      </c>
      <c r="B7204" s="18">
        <v>7</v>
      </c>
      <c r="D7204" s="8"/>
      <c r="E7204" s="9"/>
      <c r="G7204" s="8"/>
      <c r="H7204" s="8"/>
    </row>
    <row r="7205" spans="1:8" x14ac:dyDescent="0.25">
      <c r="A7205" s="13">
        <v>2.6568028528768655</v>
      </c>
      <c r="B7205" s="18">
        <v>7</v>
      </c>
      <c r="D7205" s="8"/>
      <c r="E7205" s="9"/>
      <c r="G7205" s="8"/>
      <c r="H7205" s="8"/>
    </row>
    <row r="7206" spans="1:8" x14ac:dyDescent="0.25">
      <c r="A7206" s="13">
        <v>2.6560192328937102</v>
      </c>
      <c r="B7206" s="18">
        <v>25</v>
      </c>
      <c r="D7206" s="8"/>
      <c r="E7206" s="9"/>
      <c r="G7206" s="8"/>
      <c r="H7206" s="8"/>
    </row>
    <row r="7207" spans="1:8" x14ac:dyDescent="0.25">
      <c r="A7207" s="13">
        <v>2.6552917557003672</v>
      </c>
      <c r="B7207" s="18">
        <v>9.8000000000000007</v>
      </c>
      <c r="D7207" s="8"/>
      <c r="E7207" s="9"/>
      <c r="G7207" s="8"/>
      <c r="H7207" s="8"/>
    </row>
    <row r="7208" spans="1:8" x14ac:dyDescent="0.25">
      <c r="A7208" s="13">
        <v>2.6552512372390606</v>
      </c>
      <c r="B7208" s="18">
        <v>12.7</v>
      </c>
      <c r="D7208" s="8"/>
      <c r="E7208" s="9"/>
      <c r="G7208" s="8"/>
      <c r="H7208" s="8"/>
    </row>
    <row r="7209" spans="1:8" x14ac:dyDescent="0.25">
      <c r="A7209" s="13">
        <v>2.6545642785070251</v>
      </c>
      <c r="B7209" s="18">
        <v>10</v>
      </c>
      <c r="D7209" s="8"/>
      <c r="E7209" s="9"/>
      <c r="G7209" s="8"/>
      <c r="H7209" s="8"/>
    </row>
    <row r="7210" spans="1:8" x14ac:dyDescent="0.25">
      <c r="A7210" s="13">
        <v>2.6545474865798404</v>
      </c>
      <c r="B7210" s="18">
        <v>26</v>
      </c>
      <c r="D7210" s="8"/>
      <c r="E7210" s="9"/>
      <c r="G7210" s="8"/>
      <c r="H7210" s="8"/>
    </row>
    <row r="7211" spans="1:8" x14ac:dyDescent="0.25">
      <c r="A7211" s="13">
        <v>2.6545474865798404</v>
      </c>
      <c r="B7211" s="18">
        <v>19.100000000000001</v>
      </c>
      <c r="D7211" s="8"/>
      <c r="E7211" s="9"/>
      <c r="G7211" s="8"/>
      <c r="H7211" s="8"/>
    </row>
    <row r="7212" spans="1:8" x14ac:dyDescent="0.25">
      <c r="A7212" s="13">
        <v>2.6545474865798404</v>
      </c>
      <c r="B7212" s="18">
        <v>9.9</v>
      </c>
      <c r="D7212" s="8"/>
      <c r="E7212" s="9"/>
      <c r="G7212" s="8"/>
      <c r="H7212" s="8"/>
    </row>
    <row r="7213" spans="1:8" x14ac:dyDescent="0.25">
      <c r="A7213" s="13">
        <v>2.6545395207364395</v>
      </c>
      <c r="B7213" s="18">
        <v>10.199999999999999</v>
      </c>
      <c r="D7213" s="8"/>
      <c r="E7213" s="9"/>
      <c r="G7213" s="8"/>
      <c r="H7213" s="8"/>
    </row>
    <row r="7214" spans="1:8" x14ac:dyDescent="0.25">
      <c r="A7214" s="13">
        <v>2.6542765546815499</v>
      </c>
      <c r="B7214" s="18">
        <v>15.1</v>
      </c>
      <c r="D7214" s="8"/>
      <c r="E7214" s="9"/>
      <c r="G7214" s="8"/>
      <c r="H7214" s="8"/>
    </row>
    <row r="7215" spans="1:8" x14ac:dyDescent="0.25">
      <c r="A7215" s="13">
        <v>2.6542765546815499</v>
      </c>
      <c r="B7215" s="18">
        <v>3.8</v>
      </c>
      <c r="D7215" s="8"/>
      <c r="E7215" s="9"/>
      <c r="G7215" s="8"/>
      <c r="H7215" s="8"/>
    </row>
    <row r="7216" spans="1:8" x14ac:dyDescent="0.25">
      <c r="A7216" s="13">
        <v>2.6538368013136822</v>
      </c>
      <c r="B7216" s="18">
        <v>11.7</v>
      </c>
      <c r="D7216" s="8"/>
      <c r="E7216" s="9"/>
      <c r="G7216" s="8"/>
      <c r="H7216" s="8"/>
    </row>
    <row r="7217" spans="1:8" x14ac:dyDescent="0.25">
      <c r="A7217" s="13">
        <v>2.6531323966862215</v>
      </c>
      <c r="B7217" s="18">
        <v>11.2</v>
      </c>
      <c r="D7217" s="8"/>
      <c r="E7217" s="9"/>
      <c r="G7217" s="8"/>
      <c r="H7217" s="8"/>
    </row>
    <row r="7218" spans="1:8" x14ac:dyDescent="0.25">
      <c r="A7218" s="13">
        <v>2.6531323966862215</v>
      </c>
      <c r="B7218" s="18">
        <v>8.3000000000000007</v>
      </c>
      <c r="D7218" s="8"/>
      <c r="E7218" s="9"/>
      <c r="G7218" s="8"/>
      <c r="H7218" s="8"/>
    </row>
    <row r="7219" spans="1:8" x14ac:dyDescent="0.25">
      <c r="A7219" s="13">
        <v>2.6528209601903616</v>
      </c>
      <c r="B7219" s="18">
        <v>15</v>
      </c>
      <c r="D7219" s="8"/>
      <c r="E7219" s="9"/>
      <c r="G7219" s="8"/>
      <c r="H7219" s="8"/>
    </row>
    <row r="7220" spans="1:8" x14ac:dyDescent="0.25">
      <c r="A7220" s="13">
        <v>2.6522933487770226</v>
      </c>
      <c r="B7220" s="18">
        <v>3.6</v>
      </c>
      <c r="D7220" s="8"/>
      <c r="E7220" s="9"/>
      <c r="G7220" s="8"/>
      <c r="H7220" s="8"/>
    </row>
    <row r="7221" spans="1:8" x14ac:dyDescent="0.25">
      <c r="A7221" s="13">
        <v>2.6514613028424074</v>
      </c>
      <c r="B7221" s="18">
        <v>9</v>
      </c>
      <c r="D7221" s="8"/>
      <c r="E7221" s="9"/>
      <c r="G7221" s="8"/>
      <c r="H7221" s="8"/>
    </row>
    <row r="7222" spans="1:8" x14ac:dyDescent="0.25">
      <c r="A7222" s="13">
        <v>2.650788001343463</v>
      </c>
      <c r="B7222" s="18">
        <v>1</v>
      </c>
      <c r="D7222" s="8"/>
      <c r="E7222" s="9"/>
      <c r="G7222" s="8"/>
      <c r="H7222" s="8"/>
    </row>
    <row r="7223" spans="1:8" x14ac:dyDescent="0.25">
      <c r="A7223" s="13">
        <v>2.6506375684535799</v>
      </c>
      <c r="B7223" s="18">
        <v>7</v>
      </c>
      <c r="D7223" s="8"/>
      <c r="E7223" s="9"/>
      <c r="G7223" s="8"/>
      <c r="H7223" s="8"/>
    </row>
    <row r="7224" spans="1:8" x14ac:dyDescent="0.25">
      <c r="A7224" s="13">
        <v>2.6491819739623916</v>
      </c>
      <c r="B7224" s="18">
        <v>14.5</v>
      </c>
      <c r="D7224" s="8"/>
      <c r="E7224" s="9"/>
      <c r="G7224" s="8"/>
      <c r="H7224" s="8"/>
    </row>
    <row r="7225" spans="1:8" x14ac:dyDescent="0.25">
      <c r="A7225" s="13">
        <v>2.6488710347786002</v>
      </c>
      <c r="B7225" s="18">
        <v>7</v>
      </c>
      <c r="D7225" s="8"/>
      <c r="E7225" s="9"/>
      <c r="G7225" s="8"/>
      <c r="H7225" s="8"/>
    </row>
    <row r="7226" spans="1:8" x14ac:dyDescent="0.25">
      <c r="A7226" s="13">
        <v>2.6488710347786002</v>
      </c>
      <c r="B7226" s="18">
        <v>5.2</v>
      </c>
      <c r="D7226" s="8"/>
      <c r="E7226" s="9"/>
      <c r="G7226" s="8"/>
      <c r="H7226" s="8"/>
    </row>
    <row r="7227" spans="1:8" x14ac:dyDescent="0.25">
      <c r="A7227" s="13">
        <v>2.6488710347786002</v>
      </c>
      <c r="B7227" s="18">
        <v>11.4</v>
      </c>
      <c r="D7227" s="8"/>
      <c r="E7227" s="9"/>
      <c r="G7227" s="8"/>
      <c r="H7227" s="8"/>
    </row>
    <row r="7228" spans="1:8" x14ac:dyDescent="0.25">
      <c r="A7228" s="13">
        <v>2.6475039004853493</v>
      </c>
      <c r="B7228" s="18">
        <v>9.6999999999999993</v>
      </c>
      <c r="D7228" s="8"/>
      <c r="E7228" s="9"/>
      <c r="G7228" s="8"/>
      <c r="H7228" s="8"/>
    </row>
    <row r="7229" spans="1:8" x14ac:dyDescent="0.25">
      <c r="A7229" s="13">
        <v>2.6475021091792317</v>
      </c>
      <c r="B7229" s="18">
        <v>0</v>
      </c>
      <c r="D7229" s="8"/>
      <c r="E7229" s="9"/>
      <c r="G7229" s="8"/>
      <c r="H7229" s="8"/>
    </row>
    <row r="7230" spans="1:8" x14ac:dyDescent="0.25">
      <c r="A7230" s="13">
        <v>2.6474214938487419</v>
      </c>
      <c r="B7230" s="18">
        <v>10</v>
      </c>
      <c r="D7230" s="8"/>
      <c r="E7230" s="9"/>
      <c r="G7230" s="8"/>
      <c r="H7230" s="8"/>
    </row>
    <row r="7231" spans="1:8" x14ac:dyDescent="0.25">
      <c r="A7231" s="13">
        <v>2.6468003384602397</v>
      </c>
      <c r="B7231" s="18">
        <v>5.9</v>
      </c>
      <c r="D7231" s="8"/>
      <c r="E7231" s="9"/>
      <c r="G7231" s="8"/>
      <c r="H7231" s="8"/>
    </row>
    <row r="7232" spans="1:8" x14ac:dyDescent="0.25">
      <c r="A7232" s="13">
        <v>2.646748192349798</v>
      </c>
      <c r="B7232" s="18">
        <v>6</v>
      </c>
      <c r="D7232" s="8"/>
      <c r="E7232" s="9"/>
      <c r="G7232" s="8"/>
      <c r="H7232" s="8"/>
    </row>
    <row r="7233" spans="1:8" x14ac:dyDescent="0.25">
      <c r="A7233" s="13">
        <v>2.6462707849800151</v>
      </c>
      <c r="B7233" s="18">
        <v>5.6</v>
      </c>
      <c r="D7233" s="8"/>
      <c r="E7233" s="9"/>
      <c r="G7233" s="8"/>
      <c r="H7233" s="8"/>
    </row>
    <row r="7234" spans="1:8" x14ac:dyDescent="0.25">
      <c r="A7234" s="13">
        <v>2.646102478669194</v>
      </c>
      <c r="B7234" s="18">
        <v>15.3</v>
      </c>
      <c r="D7234" s="8"/>
      <c r="E7234" s="9"/>
      <c r="G7234" s="8"/>
      <c r="H7234" s="8"/>
    </row>
    <row r="7235" spans="1:8" x14ac:dyDescent="0.25">
      <c r="A7235" s="13">
        <v>2.6455429877344216</v>
      </c>
      <c r="B7235" s="18">
        <v>66</v>
      </c>
      <c r="D7235" s="8"/>
      <c r="E7235" s="9"/>
      <c r="G7235" s="8"/>
      <c r="H7235" s="8"/>
    </row>
    <row r="7236" spans="1:8" x14ac:dyDescent="0.25">
      <c r="A7236" s="13">
        <v>2.6453987280099738</v>
      </c>
      <c r="B7236" s="18">
        <v>26.5</v>
      </c>
      <c r="D7236" s="8"/>
      <c r="E7236" s="9"/>
      <c r="G7236" s="8"/>
      <c r="H7236" s="8"/>
    </row>
    <row r="7237" spans="1:8" x14ac:dyDescent="0.25">
      <c r="A7237" s="13">
        <v>2.6435751012572006</v>
      </c>
      <c r="B7237" s="18">
        <v>12.5</v>
      </c>
      <c r="D7237" s="8"/>
      <c r="E7237" s="9"/>
      <c r="G7237" s="8"/>
      <c r="H7237" s="8"/>
    </row>
    <row r="7238" spans="1:8" x14ac:dyDescent="0.25">
      <c r="A7238" s="13">
        <v>2.6432661714030359</v>
      </c>
      <c r="B7238" s="18">
        <v>6.8</v>
      </c>
      <c r="D7238" s="8"/>
      <c r="E7238" s="9"/>
      <c r="G7238" s="8"/>
      <c r="H7238" s="8"/>
    </row>
    <row r="7239" spans="1:8" x14ac:dyDescent="0.25">
      <c r="A7239" s="13">
        <v>2.6426317987520451</v>
      </c>
      <c r="B7239" s="18">
        <v>2</v>
      </c>
      <c r="D7239" s="8"/>
      <c r="E7239" s="9"/>
      <c r="G7239" s="8"/>
      <c r="H7239" s="8"/>
    </row>
    <row r="7240" spans="1:8" x14ac:dyDescent="0.25">
      <c r="A7240" s="13">
        <v>2.6426317987520451</v>
      </c>
      <c r="B7240" s="18">
        <v>11.1</v>
      </c>
      <c r="D7240" s="8"/>
      <c r="E7240" s="9"/>
      <c r="G7240" s="8"/>
      <c r="H7240" s="8"/>
    </row>
    <row r="7241" spans="1:8" x14ac:dyDescent="0.25">
      <c r="A7241" s="13">
        <v>2.6419040015064508</v>
      </c>
      <c r="B7241" s="18">
        <v>16</v>
      </c>
      <c r="D7241" s="8"/>
      <c r="E7241" s="9"/>
      <c r="G7241" s="8"/>
      <c r="H7241" s="8"/>
    </row>
    <row r="7242" spans="1:8" x14ac:dyDescent="0.25">
      <c r="A7242" s="13">
        <v>2.641469689026859</v>
      </c>
      <c r="B7242" s="18">
        <v>10.4</v>
      </c>
      <c r="D7242" s="8"/>
      <c r="E7242" s="9"/>
      <c r="G7242" s="8"/>
      <c r="H7242" s="8"/>
    </row>
    <row r="7243" spans="1:8" x14ac:dyDescent="0.25">
      <c r="A7243" s="13">
        <v>2.6404724733954303</v>
      </c>
      <c r="B7243" s="18">
        <v>12.6</v>
      </c>
      <c r="D7243" s="8"/>
      <c r="E7243" s="9"/>
      <c r="G7243" s="8"/>
      <c r="H7243" s="8"/>
    </row>
    <row r="7244" spans="1:8" x14ac:dyDescent="0.25">
      <c r="A7244" s="13">
        <v>2.6401205980658196</v>
      </c>
      <c r="B7244" s="18">
        <v>6.2</v>
      </c>
      <c r="D7244" s="8"/>
      <c r="E7244" s="9"/>
      <c r="G7244" s="8"/>
      <c r="H7244" s="8"/>
    </row>
    <row r="7245" spans="1:8" x14ac:dyDescent="0.25">
      <c r="A7245" s="13">
        <v>2.6400147346401739</v>
      </c>
      <c r="B7245" s="18">
        <v>10</v>
      </c>
      <c r="D7245" s="8"/>
      <c r="E7245" s="9"/>
      <c r="G7245" s="8"/>
      <c r="H7245" s="8"/>
    </row>
    <row r="7246" spans="1:8" x14ac:dyDescent="0.25">
      <c r="A7246" s="13">
        <v>2.6399939916646011</v>
      </c>
      <c r="B7246" s="18">
        <v>14</v>
      </c>
      <c r="D7246" s="8"/>
      <c r="E7246" s="9"/>
      <c r="G7246" s="8"/>
      <c r="H7246" s="8"/>
    </row>
    <row r="7247" spans="1:8" x14ac:dyDescent="0.25">
      <c r="A7247" s="13">
        <v>2.6397687227362092</v>
      </c>
      <c r="B7247" s="18">
        <v>16.399999999999999</v>
      </c>
      <c r="D7247" s="8"/>
      <c r="E7247" s="9"/>
      <c r="G7247" s="8"/>
      <c r="H7247" s="8"/>
    </row>
    <row r="7248" spans="1:8" x14ac:dyDescent="0.25">
      <c r="A7248" s="13">
        <v>2.6397687227362092</v>
      </c>
      <c r="B7248" s="18">
        <v>5.2</v>
      </c>
      <c r="D7248" s="8"/>
      <c r="E7248" s="9"/>
      <c r="G7248" s="8"/>
      <c r="H7248" s="8"/>
    </row>
    <row r="7249" spans="1:8" x14ac:dyDescent="0.25">
      <c r="A7249" s="13">
        <v>2.6397647182091495</v>
      </c>
      <c r="B7249" s="18">
        <v>17</v>
      </c>
      <c r="D7249" s="8"/>
      <c r="E7249" s="9"/>
      <c r="G7249" s="8"/>
      <c r="H7249" s="8"/>
    </row>
    <row r="7250" spans="1:8" x14ac:dyDescent="0.25">
      <c r="A7250" s="13">
        <v>2.6390611561840402</v>
      </c>
      <c r="B7250" s="18">
        <v>6</v>
      </c>
      <c r="D7250" s="8"/>
      <c r="E7250" s="9"/>
      <c r="G7250" s="8"/>
      <c r="H7250" s="8"/>
    </row>
    <row r="7251" spans="1:8" x14ac:dyDescent="0.25">
      <c r="A7251" s="13">
        <v>2.6385597802534884</v>
      </c>
      <c r="B7251" s="18">
        <v>0</v>
      </c>
      <c r="D7251" s="8"/>
      <c r="E7251" s="9"/>
      <c r="G7251" s="8"/>
      <c r="H7251" s="8"/>
    </row>
    <row r="7252" spans="1:8" x14ac:dyDescent="0.25">
      <c r="A7252" s="13">
        <v>2.6385026118238386</v>
      </c>
      <c r="B7252" s="18">
        <v>7</v>
      </c>
      <c r="D7252" s="8"/>
      <c r="E7252" s="9"/>
      <c r="G7252" s="8"/>
      <c r="H7252" s="8"/>
    </row>
    <row r="7253" spans="1:8" x14ac:dyDescent="0.25">
      <c r="A7253" s="13">
        <v>2.6383575941589315</v>
      </c>
      <c r="B7253" s="18">
        <v>10</v>
      </c>
      <c r="D7253" s="8"/>
      <c r="E7253" s="9"/>
      <c r="G7253" s="8"/>
      <c r="H7253" s="8"/>
    </row>
    <row r="7254" spans="1:8" x14ac:dyDescent="0.25">
      <c r="A7254" s="13">
        <v>2.6378490317862306</v>
      </c>
      <c r="B7254" s="18">
        <v>6</v>
      </c>
      <c r="D7254" s="8"/>
      <c r="E7254" s="9"/>
      <c r="G7254" s="8"/>
      <c r="H7254" s="8"/>
    </row>
    <row r="7255" spans="1:8" x14ac:dyDescent="0.25">
      <c r="A7255" s="13">
        <v>2.6371048258668033</v>
      </c>
      <c r="B7255" s="18">
        <v>15.5</v>
      </c>
      <c r="D7255" s="8"/>
      <c r="E7255" s="9"/>
      <c r="G7255" s="8"/>
      <c r="H7255" s="8"/>
    </row>
    <row r="7256" spans="1:8" x14ac:dyDescent="0.25">
      <c r="A7256" s="13">
        <v>2.6369537200993265</v>
      </c>
      <c r="B7256" s="18">
        <v>24</v>
      </c>
      <c r="D7256" s="8"/>
      <c r="E7256" s="9"/>
      <c r="G7256" s="8"/>
      <c r="H7256" s="8"/>
    </row>
    <row r="7257" spans="1:8" x14ac:dyDescent="0.25">
      <c r="A7257" s="13">
        <v>2.6362469080836042</v>
      </c>
      <c r="B7257" s="18">
        <v>9.9</v>
      </c>
      <c r="D7257" s="8"/>
      <c r="E7257" s="9"/>
      <c r="G7257" s="8"/>
      <c r="H7257" s="8"/>
    </row>
    <row r="7258" spans="1:8" x14ac:dyDescent="0.25">
      <c r="A7258" s="13">
        <v>2.6362469080836042</v>
      </c>
      <c r="B7258" s="18">
        <v>11.8</v>
      </c>
      <c r="D7258" s="8"/>
      <c r="E7258" s="9"/>
      <c r="G7258" s="8"/>
      <c r="H7258" s="8"/>
    </row>
    <row r="7259" spans="1:8" x14ac:dyDescent="0.25">
      <c r="A7259" s="13">
        <v>2.6360816235416986</v>
      </c>
      <c r="B7259" s="18">
        <v>4.2</v>
      </c>
      <c r="D7259" s="8"/>
      <c r="E7259" s="9"/>
      <c r="G7259" s="8"/>
      <c r="H7259" s="8"/>
    </row>
    <row r="7260" spans="1:8" x14ac:dyDescent="0.25">
      <c r="A7260" s="13">
        <v>2.6353538262961043</v>
      </c>
      <c r="B7260" s="18">
        <v>8.8000000000000007</v>
      </c>
      <c r="D7260" s="8"/>
      <c r="E7260" s="9"/>
      <c r="G7260" s="8"/>
      <c r="H7260" s="8"/>
    </row>
    <row r="7261" spans="1:8" x14ac:dyDescent="0.25">
      <c r="A7261" s="13">
        <v>2.6353385491942216</v>
      </c>
      <c r="B7261" s="18">
        <v>10</v>
      </c>
      <c r="D7261" s="8"/>
      <c r="E7261" s="9"/>
      <c r="G7261" s="8"/>
      <c r="H7261" s="8"/>
    </row>
    <row r="7262" spans="1:8" x14ac:dyDescent="0.25">
      <c r="A7262" s="13">
        <v>2.6351817787849128</v>
      </c>
      <c r="B7262" s="18">
        <v>12</v>
      </c>
      <c r="D7262" s="8"/>
      <c r="E7262" s="9"/>
      <c r="G7262" s="8"/>
      <c r="H7262" s="8"/>
    </row>
    <row r="7263" spans="1:8" x14ac:dyDescent="0.25">
      <c r="A7263" s="13">
        <v>2.6351817787849128</v>
      </c>
      <c r="B7263" s="18">
        <v>4.5999999999999996</v>
      </c>
      <c r="D7263" s="8"/>
      <c r="E7263" s="9"/>
      <c r="G7263" s="8"/>
      <c r="H7263" s="8"/>
    </row>
    <row r="7264" spans="1:8" x14ac:dyDescent="0.25">
      <c r="A7264" s="13">
        <v>2.6341949170934331</v>
      </c>
      <c r="B7264" s="18">
        <v>13</v>
      </c>
      <c r="D7264" s="8"/>
      <c r="E7264" s="9"/>
      <c r="G7264" s="8"/>
      <c r="H7264" s="8"/>
    </row>
    <row r="7265" spans="1:8" x14ac:dyDescent="0.25">
      <c r="A7265" s="13">
        <v>2.633955463869857</v>
      </c>
      <c r="B7265" s="18">
        <v>12.3</v>
      </c>
      <c r="D7265" s="8"/>
      <c r="E7265" s="9"/>
      <c r="G7265" s="8"/>
      <c r="H7265" s="8"/>
    </row>
    <row r="7266" spans="1:8" x14ac:dyDescent="0.25">
      <c r="A7266" s="13">
        <v>2.633927551560582</v>
      </c>
      <c r="B7266" s="18">
        <v>8.5</v>
      </c>
      <c r="D7266" s="8"/>
      <c r="E7266" s="9"/>
      <c r="G7266" s="8"/>
      <c r="H7266" s="8"/>
    </row>
    <row r="7267" spans="1:8" x14ac:dyDescent="0.25">
      <c r="A7267" s="13">
        <v>2.6338128531855438</v>
      </c>
      <c r="B7267" s="18">
        <v>1</v>
      </c>
      <c r="D7267" s="8"/>
      <c r="E7267" s="9"/>
      <c r="G7267" s="8"/>
      <c r="H7267" s="8"/>
    </row>
    <row r="7268" spans="1:8" x14ac:dyDescent="0.25">
      <c r="A7268" s="13">
        <v>2.6337844409957225</v>
      </c>
      <c r="B7268" s="18">
        <v>9</v>
      </c>
      <c r="D7268" s="8"/>
      <c r="E7268" s="9"/>
      <c r="G7268" s="8"/>
      <c r="H7268" s="8"/>
    </row>
    <row r="7269" spans="1:8" x14ac:dyDescent="0.25">
      <c r="A7269" s="13">
        <v>2.6335479943979219</v>
      </c>
      <c r="B7269" s="18">
        <v>10.8</v>
      </c>
      <c r="D7269" s="8"/>
      <c r="E7269" s="9"/>
      <c r="G7269" s="8"/>
      <c r="H7269" s="8"/>
    </row>
    <row r="7270" spans="1:8" x14ac:dyDescent="0.25">
      <c r="A7270" s="13">
        <v>2.6327290979580589</v>
      </c>
      <c r="B7270" s="18">
        <v>7.8</v>
      </c>
      <c r="D7270" s="8"/>
      <c r="E7270" s="9"/>
      <c r="G7270" s="8"/>
      <c r="H7270" s="8"/>
    </row>
    <row r="7271" spans="1:8" x14ac:dyDescent="0.25">
      <c r="A7271" s="13">
        <v>2.6319355593730243</v>
      </c>
      <c r="B7271" s="18">
        <v>13</v>
      </c>
      <c r="D7271" s="8"/>
      <c r="E7271" s="9"/>
      <c r="G7271" s="8"/>
      <c r="H7271" s="8"/>
    </row>
    <row r="7272" spans="1:8" x14ac:dyDescent="0.25">
      <c r="A7272" s="13">
        <v>2.6317594647864908</v>
      </c>
      <c r="B7272" s="18">
        <v>1.5</v>
      </c>
      <c r="D7272" s="8"/>
      <c r="E7272" s="9"/>
      <c r="G7272" s="8"/>
      <c r="H7272" s="8"/>
    </row>
    <row r="7273" spans="1:8" x14ac:dyDescent="0.25">
      <c r="A7273" s="13">
        <v>2.6317148400681338</v>
      </c>
      <c r="B7273" s="18">
        <v>8</v>
      </c>
      <c r="D7273" s="8"/>
      <c r="E7273" s="9"/>
      <c r="G7273" s="8"/>
      <c r="H7273" s="8"/>
    </row>
    <row r="7274" spans="1:8" x14ac:dyDescent="0.25">
      <c r="A7274" s="13">
        <v>2.6312622578740803</v>
      </c>
      <c r="B7274" s="18">
        <v>15.6</v>
      </c>
      <c r="D7274" s="8"/>
      <c r="E7274" s="9"/>
      <c r="G7274" s="8"/>
      <c r="H7274" s="8"/>
    </row>
    <row r="7275" spans="1:8" x14ac:dyDescent="0.25">
      <c r="A7275" s="13">
        <v>2.6306831067238412</v>
      </c>
      <c r="B7275" s="18">
        <v>7.7</v>
      </c>
      <c r="D7275" s="8"/>
      <c r="E7275" s="9"/>
      <c r="G7275" s="8"/>
      <c r="H7275" s="8"/>
    </row>
    <row r="7276" spans="1:8" x14ac:dyDescent="0.25">
      <c r="A7276" s="13">
        <v>2.6299162135071219</v>
      </c>
      <c r="B7276" s="18">
        <v>9.1</v>
      </c>
      <c r="D7276" s="8"/>
      <c r="E7276" s="9"/>
      <c r="G7276" s="8"/>
      <c r="H7276" s="8"/>
    </row>
    <row r="7277" spans="1:8" x14ac:dyDescent="0.25">
      <c r="A7277" s="13">
        <v>2.6298300539333779</v>
      </c>
      <c r="B7277" s="18">
        <v>14.6</v>
      </c>
      <c r="D7277" s="8"/>
      <c r="E7277" s="9"/>
      <c r="G7277" s="8"/>
      <c r="H7277" s="8"/>
    </row>
    <row r="7278" spans="1:8" x14ac:dyDescent="0.25">
      <c r="A7278" s="13">
        <v>2.6297060763874378</v>
      </c>
      <c r="B7278" s="18">
        <v>5.9</v>
      </c>
      <c r="D7278" s="8"/>
      <c r="E7278" s="9"/>
      <c r="G7278" s="8"/>
      <c r="H7278" s="8"/>
    </row>
    <row r="7279" spans="1:8" x14ac:dyDescent="0.25">
      <c r="A7279" s="13">
        <v>2.6292506628868018</v>
      </c>
      <c r="B7279" s="18">
        <v>13</v>
      </c>
      <c r="D7279" s="8"/>
      <c r="E7279" s="9"/>
      <c r="G7279" s="8"/>
      <c r="H7279" s="8"/>
    </row>
    <row r="7280" spans="1:8" x14ac:dyDescent="0.25">
      <c r="A7280" s="13">
        <v>2.6292506628868018</v>
      </c>
      <c r="B7280" s="18">
        <v>12</v>
      </c>
      <c r="D7280" s="8"/>
      <c r="E7280" s="9"/>
      <c r="G7280" s="8"/>
      <c r="H7280" s="8"/>
    </row>
    <row r="7281" spans="1:8" x14ac:dyDescent="0.25">
      <c r="A7281" s="13">
        <v>2.6292124628479008</v>
      </c>
      <c r="B7281" s="18">
        <v>8.6999999999999993</v>
      </c>
      <c r="D7281" s="8"/>
      <c r="E7281" s="9"/>
      <c r="G7281" s="8"/>
      <c r="H7281" s="8"/>
    </row>
    <row r="7282" spans="1:8" x14ac:dyDescent="0.25">
      <c r="A7282" s="13">
        <v>2.6292124628479008</v>
      </c>
      <c r="B7282" s="18">
        <v>5.5</v>
      </c>
      <c r="D7282" s="8"/>
      <c r="E7282" s="9"/>
      <c r="G7282" s="8"/>
      <c r="H7282" s="8"/>
    </row>
    <row r="7283" spans="1:8" x14ac:dyDescent="0.25">
      <c r="A7283" s="13">
        <v>2.6288036510857578</v>
      </c>
      <c r="B7283" s="18">
        <v>11.8</v>
      </c>
      <c r="D7283" s="8"/>
      <c r="E7283" s="9"/>
      <c r="G7283" s="8"/>
      <c r="H7283" s="8"/>
    </row>
    <row r="7284" spans="1:8" x14ac:dyDescent="0.25">
      <c r="A7284" s="13">
        <v>2.6288036510857578</v>
      </c>
      <c r="B7284" s="18">
        <v>8.9</v>
      </c>
      <c r="D7284" s="8"/>
      <c r="E7284" s="9"/>
      <c r="G7284" s="8"/>
      <c r="H7284" s="8"/>
    </row>
    <row r="7285" spans="1:8" x14ac:dyDescent="0.25">
      <c r="A7285" s="13">
        <v>2.6288036510857578</v>
      </c>
      <c r="B7285" s="18">
        <v>10.1</v>
      </c>
      <c r="D7285" s="8"/>
      <c r="E7285" s="9"/>
      <c r="G7285" s="8"/>
      <c r="H7285" s="8"/>
    </row>
    <row r="7286" spans="1:8" x14ac:dyDescent="0.25">
      <c r="A7286" s="13">
        <v>2.6286989112597174</v>
      </c>
      <c r="B7286" s="18">
        <v>6.6</v>
      </c>
      <c r="D7286" s="8"/>
      <c r="E7286" s="9"/>
      <c r="G7286" s="8"/>
      <c r="H7286" s="8"/>
    </row>
    <row r="7287" spans="1:8" x14ac:dyDescent="0.25">
      <c r="A7287" s="13">
        <v>2.6285344409682816</v>
      </c>
      <c r="B7287" s="18">
        <v>8.1999999999999993</v>
      </c>
      <c r="D7287" s="8"/>
      <c r="E7287" s="9"/>
      <c r="G7287" s="8"/>
      <c r="H7287" s="8"/>
    </row>
    <row r="7288" spans="1:8" x14ac:dyDescent="0.25">
      <c r="A7288" s="13">
        <v>2.6278041637822955</v>
      </c>
      <c r="B7288" s="18">
        <v>10.7</v>
      </c>
      <c r="D7288" s="8"/>
      <c r="E7288" s="9"/>
      <c r="G7288" s="8"/>
      <c r="H7288" s="8"/>
    </row>
    <row r="7289" spans="1:8" x14ac:dyDescent="0.25">
      <c r="A7289" s="13">
        <v>2.6272224488804148</v>
      </c>
      <c r="B7289" s="18">
        <v>4</v>
      </c>
      <c r="D7289" s="8"/>
      <c r="E7289" s="9"/>
      <c r="G7289" s="8"/>
      <c r="H7289" s="8"/>
    </row>
    <row r="7290" spans="1:8" x14ac:dyDescent="0.25">
      <c r="A7290" s="13">
        <v>2.6266202593489756</v>
      </c>
      <c r="B7290" s="18">
        <v>2.9</v>
      </c>
      <c r="D7290" s="8"/>
      <c r="E7290" s="9"/>
      <c r="G7290" s="8"/>
      <c r="H7290" s="8"/>
    </row>
    <row r="7291" spans="1:8" x14ac:dyDescent="0.25">
      <c r="A7291" s="13">
        <v>2.6265491473814704</v>
      </c>
      <c r="B7291" s="18">
        <v>8.9</v>
      </c>
      <c r="D7291" s="8"/>
      <c r="E7291" s="9"/>
      <c r="G7291" s="8"/>
      <c r="H7291" s="8"/>
    </row>
    <row r="7292" spans="1:8" x14ac:dyDescent="0.25">
      <c r="A7292" s="13">
        <v>2.6263974602110194</v>
      </c>
      <c r="B7292" s="18">
        <v>13.2</v>
      </c>
      <c r="D7292" s="8"/>
      <c r="E7292" s="9"/>
      <c r="G7292" s="8"/>
      <c r="H7292" s="8"/>
    </row>
    <row r="7293" spans="1:8" x14ac:dyDescent="0.25">
      <c r="A7293" s="13">
        <v>2.6262837623890154</v>
      </c>
      <c r="B7293" s="18">
        <v>4.5</v>
      </c>
      <c r="D7293" s="8"/>
      <c r="E7293" s="9"/>
      <c r="G7293" s="8"/>
      <c r="H7293" s="8"/>
    </row>
    <row r="7294" spans="1:8" x14ac:dyDescent="0.25">
      <c r="A7294" s="13">
        <v>2.6251646648577873</v>
      </c>
      <c r="B7294" s="18">
        <v>4.5</v>
      </c>
      <c r="D7294" s="8"/>
      <c r="E7294" s="9"/>
      <c r="G7294" s="8"/>
      <c r="H7294" s="8"/>
    </row>
    <row r="7295" spans="1:8" x14ac:dyDescent="0.25">
      <c r="A7295" s="13">
        <v>2.6247377135799801</v>
      </c>
      <c r="B7295" s="18">
        <v>14.6</v>
      </c>
      <c r="D7295" s="8"/>
      <c r="E7295" s="9"/>
      <c r="G7295" s="8"/>
      <c r="H7295" s="8"/>
    </row>
    <row r="7296" spans="1:8" x14ac:dyDescent="0.25">
      <c r="A7296" s="13">
        <v>2.6245292428846376</v>
      </c>
      <c r="B7296" s="18">
        <v>18.399999999999999</v>
      </c>
      <c r="D7296" s="8"/>
      <c r="E7296" s="9"/>
      <c r="G7296" s="8"/>
      <c r="H7296" s="8"/>
    </row>
    <row r="7297" spans="1:8" x14ac:dyDescent="0.25">
      <c r="A7297" s="13">
        <v>2.6228614483905934</v>
      </c>
      <c r="B7297" s="18">
        <v>3.7</v>
      </c>
      <c r="D7297" s="8"/>
      <c r="E7297" s="9"/>
      <c r="G7297" s="8"/>
      <c r="H7297" s="8"/>
    </row>
    <row r="7298" spans="1:8" x14ac:dyDescent="0.25">
      <c r="A7298" s="13">
        <v>2.622804665620122</v>
      </c>
      <c r="B7298" s="18">
        <v>6</v>
      </c>
      <c r="D7298" s="8"/>
      <c r="E7298" s="9"/>
      <c r="G7298" s="8"/>
      <c r="H7298" s="8"/>
    </row>
    <row r="7299" spans="1:8" x14ac:dyDescent="0.25">
      <c r="A7299" s="13">
        <v>2.622555281999952</v>
      </c>
      <c r="B7299" s="18">
        <v>26</v>
      </c>
      <c r="D7299" s="8"/>
      <c r="E7299" s="9"/>
      <c r="G7299" s="8"/>
      <c r="H7299" s="8"/>
    </row>
    <row r="7300" spans="1:8" x14ac:dyDescent="0.25">
      <c r="A7300" s="13">
        <v>2.6222534758754112</v>
      </c>
      <c r="B7300" s="18">
        <v>13</v>
      </c>
      <c r="D7300" s="8"/>
      <c r="E7300" s="9"/>
      <c r="G7300" s="8"/>
      <c r="H7300" s="8"/>
    </row>
    <row r="7301" spans="1:8" x14ac:dyDescent="0.25">
      <c r="A7301" s="13">
        <v>2.6215256786298173</v>
      </c>
      <c r="B7301" s="18">
        <v>12.4</v>
      </c>
      <c r="D7301" s="8"/>
      <c r="E7301" s="9"/>
      <c r="G7301" s="8"/>
      <c r="H7301" s="8"/>
    </row>
    <row r="7302" spans="1:8" x14ac:dyDescent="0.25">
      <c r="A7302" s="13">
        <v>2.6214925227912249</v>
      </c>
      <c r="B7302" s="18">
        <v>15.1</v>
      </c>
      <c r="D7302" s="8"/>
      <c r="E7302" s="9"/>
      <c r="G7302" s="8"/>
      <c r="H7302" s="8"/>
    </row>
    <row r="7303" spans="1:8" x14ac:dyDescent="0.25">
      <c r="A7303" s="13">
        <v>2.6211003276132669</v>
      </c>
      <c r="B7303" s="18">
        <v>18.100000000000001</v>
      </c>
      <c r="D7303" s="8"/>
      <c r="E7303" s="9"/>
      <c r="G7303" s="8"/>
      <c r="H7303" s="8"/>
    </row>
    <row r="7304" spans="1:8" x14ac:dyDescent="0.25">
      <c r="A7304" s="13">
        <v>2.6206559998645629</v>
      </c>
      <c r="B7304" s="18">
        <v>16</v>
      </c>
      <c r="D7304" s="8"/>
      <c r="E7304" s="9"/>
      <c r="G7304" s="8"/>
      <c r="H7304" s="8"/>
    </row>
    <row r="7305" spans="1:8" x14ac:dyDescent="0.25">
      <c r="A7305" s="13">
        <v>2.6194391343921724</v>
      </c>
      <c r="B7305" s="18">
        <v>11.8</v>
      </c>
      <c r="D7305" s="8"/>
      <c r="E7305" s="9"/>
      <c r="G7305" s="8"/>
      <c r="H7305" s="8"/>
    </row>
    <row r="7306" spans="1:8" x14ac:dyDescent="0.25">
      <c r="A7306" s="13">
        <v>2.6193422868930356</v>
      </c>
      <c r="B7306" s="18">
        <v>3.7</v>
      </c>
      <c r="D7306" s="8"/>
      <c r="E7306" s="9"/>
      <c r="G7306" s="8"/>
      <c r="H7306" s="8"/>
    </row>
    <row r="7307" spans="1:8" x14ac:dyDescent="0.25">
      <c r="A7307" s="13">
        <v>2.6186578574558781</v>
      </c>
      <c r="B7307" s="18">
        <v>10.5</v>
      </c>
      <c r="D7307" s="8"/>
      <c r="E7307" s="9"/>
      <c r="G7307" s="8"/>
      <c r="H7307" s="8"/>
    </row>
    <row r="7308" spans="1:8" x14ac:dyDescent="0.25">
      <c r="A7308" s="13">
        <v>2.6178866924018465</v>
      </c>
      <c r="B7308" s="18">
        <v>0</v>
      </c>
      <c r="D7308" s="8"/>
      <c r="E7308" s="9"/>
      <c r="G7308" s="8"/>
      <c r="H7308" s="8"/>
    </row>
    <row r="7309" spans="1:8" x14ac:dyDescent="0.25">
      <c r="A7309" s="13">
        <v>2.6178866924018465</v>
      </c>
      <c r="B7309" s="18">
        <v>2.9</v>
      </c>
      <c r="D7309" s="8"/>
      <c r="E7309" s="9"/>
      <c r="G7309" s="8"/>
      <c r="H7309" s="8"/>
    </row>
    <row r="7310" spans="1:8" x14ac:dyDescent="0.25">
      <c r="A7310" s="13">
        <v>2.6177962278951958</v>
      </c>
      <c r="B7310" s="18">
        <v>13.5</v>
      </c>
      <c r="D7310" s="8"/>
      <c r="E7310" s="9"/>
      <c r="G7310" s="8"/>
      <c r="H7310" s="8"/>
    </row>
    <row r="7311" spans="1:8" x14ac:dyDescent="0.25">
      <c r="A7311" s="13">
        <v>2.6174629416465538</v>
      </c>
      <c r="B7311" s="18">
        <v>3.5</v>
      </c>
      <c r="D7311" s="8"/>
      <c r="E7311" s="9"/>
      <c r="G7311" s="8"/>
      <c r="H7311" s="8"/>
    </row>
    <row r="7312" spans="1:8" x14ac:dyDescent="0.25">
      <c r="A7312" s="13">
        <v>2.617122926396251</v>
      </c>
      <c r="B7312" s="18">
        <v>12</v>
      </c>
      <c r="D7312" s="8"/>
      <c r="E7312" s="9"/>
      <c r="G7312" s="8"/>
      <c r="H7312" s="8"/>
    </row>
    <row r="7313" spans="1:8" x14ac:dyDescent="0.25">
      <c r="A7313" s="13">
        <v>2.617122926396251</v>
      </c>
      <c r="B7313" s="18">
        <v>4.0999999999999996</v>
      </c>
      <c r="D7313" s="8"/>
      <c r="E7313" s="9"/>
      <c r="G7313" s="8"/>
      <c r="H7313" s="8"/>
    </row>
    <row r="7314" spans="1:8" x14ac:dyDescent="0.25">
      <c r="A7314" s="13">
        <v>2.6167354644532117</v>
      </c>
      <c r="B7314" s="18">
        <v>10.7</v>
      </c>
      <c r="D7314" s="8"/>
      <c r="E7314" s="9"/>
      <c r="G7314" s="8"/>
      <c r="H7314" s="8"/>
    </row>
    <row r="7315" spans="1:8" x14ac:dyDescent="0.25">
      <c r="A7315" s="13">
        <v>2.6164310979106591</v>
      </c>
      <c r="B7315" s="18">
        <v>16</v>
      </c>
      <c r="D7315" s="8"/>
      <c r="E7315" s="9"/>
      <c r="G7315" s="8"/>
      <c r="H7315" s="8"/>
    </row>
    <row r="7316" spans="1:8" x14ac:dyDescent="0.25">
      <c r="A7316" s="13">
        <v>2.614647894794381</v>
      </c>
      <c r="B7316" s="18">
        <v>13.3</v>
      </c>
      <c r="D7316" s="8"/>
      <c r="E7316" s="9"/>
      <c r="G7316" s="8"/>
      <c r="H7316" s="8"/>
    </row>
    <row r="7317" spans="1:8" x14ac:dyDescent="0.25">
      <c r="A7317" s="13">
        <v>2.614647894794381</v>
      </c>
      <c r="B7317" s="18">
        <v>5.6</v>
      </c>
      <c r="D7317" s="8"/>
      <c r="E7317" s="9"/>
      <c r="G7317" s="8"/>
      <c r="H7317" s="8"/>
    </row>
    <row r="7318" spans="1:8" x14ac:dyDescent="0.25">
      <c r="A7318" s="13">
        <v>2.6142477061738765</v>
      </c>
      <c r="B7318" s="18">
        <v>13.5</v>
      </c>
      <c r="D7318" s="8"/>
      <c r="E7318" s="9"/>
      <c r="G7318" s="8"/>
      <c r="H7318" s="8"/>
    </row>
    <row r="7319" spans="1:8" x14ac:dyDescent="0.25">
      <c r="A7319" s="13">
        <v>2.6142477061738765</v>
      </c>
      <c r="B7319" s="18">
        <v>8</v>
      </c>
      <c r="D7319" s="8"/>
      <c r="E7319" s="9"/>
      <c r="G7319" s="8"/>
      <c r="H7319" s="8"/>
    </row>
    <row r="7320" spans="1:8" x14ac:dyDescent="0.25">
      <c r="A7320" s="13">
        <v>2.6137564189015299</v>
      </c>
      <c r="B7320" s="18">
        <v>4.2</v>
      </c>
      <c r="D7320" s="8"/>
      <c r="E7320" s="9"/>
      <c r="G7320" s="8"/>
      <c r="H7320" s="8"/>
    </row>
    <row r="7321" spans="1:8" x14ac:dyDescent="0.25">
      <c r="A7321" s="13">
        <v>2.6135199089282821</v>
      </c>
      <c r="B7321" s="18">
        <v>4.5999999999999996</v>
      </c>
      <c r="D7321" s="8"/>
      <c r="E7321" s="9"/>
      <c r="G7321" s="8"/>
      <c r="H7321" s="8"/>
    </row>
    <row r="7322" spans="1:8" x14ac:dyDescent="0.25">
      <c r="A7322" s="13">
        <v>2.6134937806793626</v>
      </c>
      <c r="B7322" s="18">
        <v>10.1</v>
      </c>
      <c r="D7322" s="8"/>
      <c r="E7322" s="9"/>
      <c r="G7322" s="8"/>
      <c r="H7322" s="8"/>
    </row>
    <row r="7323" spans="1:8" x14ac:dyDescent="0.25">
      <c r="A7323" s="13">
        <v>2.6130831174025859</v>
      </c>
      <c r="B7323" s="18">
        <v>21</v>
      </c>
      <c r="D7323" s="8"/>
      <c r="E7323" s="9"/>
      <c r="G7323" s="8"/>
      <c r="H7323" s="8"/>
    </row>
    <row r="7324" spans="1:8" x14ac:dyDescent="0.25">
      <c r="A7324" s="13">
        <v>2.6123706012931556</v>
      </c>
      <c r="B7324" s="18">
        <v>10</v>
      </c>
      <c r="D7324" s="8"/>
      <c r="E7324" s="9"/>
      <c r="G7324" s="8"/>
      <c r="H7324" s="8"/>
    </row>
    <row r="7325" spans="1:8" x14ac:dyDescent="0.25">
      <c r="A7325" s="13">
        <v>2.6113451149238025</v>
      </c>
      <c r="B7325" s="18">
        <v>11.5</v>
      </c>
      <c r="D7325" s="8"/>
      <c r="E7325" s="9"/>
      <c r="G7325" s="8"/>
      <c r="H7325" s="8"/>
    </row>
    <row r="7326" spans="1:8" x14ac:dyDescent="0.25">
      <c r="A7326" s="13">
        <v>2.610608719945906</v>
      </c>
      <c r="B7326" s="18">
        <v>4</v>
      </c>
      <c r="D7326" s="8"/>
      <c r="E7326" s="9"/>
      <c r="G7326" s="8"/>
      <c r="H7326" s="8"/>
    </row>
    <row r="7327" spans="1:8" x14ac:dyDescent="0.25">
      <c r="A7327" s="13">
        <v>2.610608719945906</v>
      </c>
      <c r="B7327" s="18">
        <v>4.5999999999999996</v>
      </c>
      <c r="D7327" s="8"/>
      <c r="E7327" s="9"/>
      <c r="G7327" s="8"/>
      <c r="H7327" s="8"/>
    </row>
    <row r="7328" spans="1:8" x14ac:dyDescent="0.25">
      <c r="A7328" s="13">
        <v>2.610608719945906</v>
      </c>
      <c r="B7328" s="18">
        <v>8.9</v>
      </c>
      <c r="D7328" s="8"/>
      <c r="E7328" s="9"/>
      <c r="G7328" s="8"/>
      <c r="H7328" s="8"/>
    </row>
    <row r="7329" spans="1:8" x14ac:dyDescent="0.25">
      <c r="A7329" s="13">
        <v>2.6101881697131288</v>
      </c>
      <c r="B7329" s="18">
        <v>1</v>
      </c>
      <c r="D7329" s="8"/>
      <c r="E7329" s="9"/>
      <c r="G7329" s="8"/>
      <c r="H7329" s="8"/>
    </row>
    <row r="7330" spans="1:8" x14ac:dyDescent="0.25">
      <c r="A7330" s="13">
        <v>2.6101881697131288</v>
      </c>
      <c r="B7330" s="18">
        <v>5.5</v>
      </c>
      <c r="D7330" s="8"/>
      <c r="E7330" s="9"/>
      <c r="G7330" s="8"/>
      <c r="H7330" s="8"/>
    </row>
    <row r="7331" spans="1:8" x14ac:dyDescent="0.25">
      <c r="A7331" s="13">
        <v>2.6098809227003121</v>
      </c>
      <c r="B7331" s="18">
        <v>10.5</v>
      </c>
      <c r="D7331" s="8"/>
      <c r="E7331" s="9"/>
      <c r="G7331" s="8"/>
      <c r="H7331" s="8"/>
    </row>
    <row r="7332" spans="1:8" x14ac:dyDescent="0.25">
      <c r="A7332" s="13">
        <v>2.6084379300938667</v>
      </c>
      <c r="B7332" s="18">
        <v>6</v>
      </c>
      <c r="D7332" s="8"/>
      <c r="E7332" s="9"/>
      <c r="G7332" s="8"/>
      <c r="H7332" s="8"/>
    </row>
    <row r="7333" spans="1:8" x14ac:dyDescent="0.25">
      <c r="A7333" s="13">
        <v>2.6078032667975375</v>
      </c>
      <c r="B7333" s="18">
        <v>4</v>
      </c>
      <c r="D7333" s="8"/>
      <c r="E7333" s="9"/>
      <c r="G7333" s="8"/>
      <c r="H7333" s="8"/>
    </row>
    <row r="7334" spans="1:8" x14ac:dyDescent="0.25">
      <c r="A7334" s="13">
        <v>2.6078032667975375</v>
      </c>
      <c r="B7334" s="18">
        <v>9</v>
      </c>
      <c r="D7334" s="8"/>
      <c r="E7334" s="9"/>
      <c r="G7334" s="8"/>
      <c r="H7334" s="8"/>
    </row>
    <row r="7335" spans="1:8" x14ac:dyDescent="0.25">
      <c r="A7335" s="13">
        <v>2.6077640053312021</v>
      </c>
      <c r="B7335" s="18">
        <v>13</v>
      </c>
      <c r="D7335" s="8"/>
      <c r="E7335" s="9"/>
      <c r="G7335" s="8"/>
      <c r="H7335" s="8"/>
    </row>
    <row r="7336" spans="1:8" x14ac:dyDescent="0.25">
      <c r="A7336" s="13">
        <v>2.6077640053312021</v>
      </c>
      <c r="B7336" s="18">
        <v>4.4000000000000004</v>
      </c>
      <c r="D7336" s="8"/>
      <c r="E7336" s="9"/>
      <c r="G7336" s="8"/>
      <c r="H7336" s="8"/>
    </row>
    <row r="7337" spans="1:8" x14ac:dyDescent="0.25">
      <c r="A7337" s="13">
        <v>2.6072782609397582</v>
      </c>
      <c r="B7337" s="18">
        <v>7.8</v>
      </c>
      <c r="D7337" s="8"/>
      <c r="E7337" s="9"/>
      <c r="G7337" s="8"/>
      <c r="H7337" s="8"/>
    </row>
    <row r="7338" spans="1:8" x14ac:dyDescent="0.25">
      <c r="A7338" s="13">
        <v>2.6069697337179361</v>
      </c>
      <c r="B7338" s="18">
        <v>12.3</v>
      </c>
      <c r="D7338" s="8"/>
      <c r="E7338" s="9"/>
      <c r="G7338" s="8"/>
      <c r="H7338" s="8"/>
    </row>
    <row r="7339" spans="1:8" x14ac:dyDescent="0.25">
      <c r="A7339" s="13">
        <v>2.6069697337179361</v>
      </c>
      <c r="B7339" s="18">
        <v>8.4</v>
      </c>
      <c r="D7339" s="8"/>
      <c r="E7339" s="9"/>
      <c r="G7339" s="8"/>
      <c r="H7339" s="8"/>
    </row>
    <row r="7340" spans="1:8" x14ac:dyDescent="0.25">
      <c r="A7340" s="13">
        <v>2.6069697337179361</v>
      </c>
      <c r="B7340" s="18">
        <v>11.4</v>
      </c>
      <c r="D7340" s="8"/>
      <c r="E7340" s="9"/>
      <c r="G7340" s="8"/>
      <c r="H7340" s="8"/>
    </row>
    <row r="7341" spans="1:8" x14ac:dyDescent="0.25">
      <c r="A7341" s="13">
        <v>2.6062419364723421</v>
      </c>
      <c r="B7341" s="18">
        <v>7</v>
      </c>
      <c r="D7341" s="8"/>
      <c r="E7341" s="9"/>
      <c r="G7341" s="8"/>
      <c r="H7341" s="8"/>
    </row>
    <row r="7342" spans="1:8" x14ac:dyDescent="0.25">
      <c r="A7342" s="13">
        <v>2.6052849404344038</v>
      </c>
      <c r="B7342" s="18">
        <v>12</v>
      </c>
      <c r="D7342" s="8"/>
      <c r="E7342" s="9"/>
      <c r="G7342" s="8"/>
      <c r="H7342" s="8"/>
    </row>
    <row r="7343" spans="1:8" x14ac:dyDescent="0.25">
      <c r="A7343" s="13">
        <v>2.6050958293597306</v>
      </c>
      <c r="B7343" s="18">
        <v>7.4</v>
      </c>
      <c r="D7343" s="8"/>
      <c r="E7343" s="9"/>
      <c r="G7343" s="8"/>
      <c r="H7343" s="8"/>
    </row>
    <row r="7344" spans="1:8" x14ac:dyDescent="0.25">
      <c r="A7344" s="13">
        <v>2.6048991176571223</v>
      </c>
      <c r="B7344" s="18">
        <v>9.5</v>
      </c>
      <c r="D7344" s="8"/>
      <c r="E7344" s="9"/>
      <c r="G7344" s="8"/>
      <c r="H7344" s="8"/>
    </row>
    <row r="7345" spans="1:8" x14ac:dyDescent="0.25">
      <c r="A7345" s="13">
        <v>2.6043683521663876</v>
      </c>
      <c r="B7345" s="18">
        <v>10.3</v>
      </c>
      <c r="D7345" s="8"/>
      <c r="E7345" s="9"/>
      <c r="G7345" s="8"/>
      <c r="H7345" s="8"/>
    </row>
    <row r="7346" spans="1:8" x14ac:dyDescent="0.25">
      <c r="A7346" s="13">
        <v>2.6043301979163105</v>
      </c>
      <c r="B7346" s="18">
        <v>19</v>
      </c>
      <c r="D7346" s="8"/>
      <c r="E7346" s="9"/>
      <c r="G7346" s="8"/>
      <c r="H7346" s="8"/>
    </row>
    <row r="7347" spans="1:8" x14ac:dyDescent="0.25">
      <c r="A7347" s="13">
        <v>2.6036568964173661</v>
      </c>
      <c r="B7347" s="18">
        <v>19.2</v>
      </c>
      <c r="D7347" s="8"/>
      <c r="E7347" s="9"/>
      <c r="G7347" s="8"/>
      <c r="H7347" s="8"/>
    </row>
    <row r="7348" spans="1:8" x14ac:dyDescent="0.25">
      <c r="A7348" s="13">
        <v>2.6033307474899661</v>
      </c>
      <c r="B7348" s="18">
        <v>4</v>
      </c>
      <c r="D7348" s="8"/>
      <c r="E7348" s="9"/>
      <c r="G7348" s="8"/>
      <c r="H7348" s="8"/>
    </row>
    <row r="7349" spans="1:8" x14ac:dyDescent="0.25">
      <c r="A7349" s="13">
        <v>2.6033307474899661</v>
      </c>
      <c r="B7349" s="18">
        <v>9</v>
      </c>
      <c r="D7349" s="8"/>
      <c r="E7349" s="9"/>
      <c r="G7349" s="8"/>
      <c r="H7349" s="8"/>
    </row>
    <row r="7350" spans="1:8" x14ac:dyDescent="0.25">
      <c r="A7350" s="13">
        <v>2.6033307474899661</v>
      </c>
      <c r="B7350" s="18">
        <v>8.9</v>
      </c>
      <c r="D7350" s="8"/>
      <c r="E7350" s="9"/>
      <c r="G7350" s="8"/>
      <c r="H7350" s="8"/>
    </row>
    <row r="7351" spans="1:8" x14ac:dyDescent="0.25">
      <c r="A7351" s="13">
        <v>2.6033307474899661</v>
      </c>
      <c r="B7351" s="18">
        <v>4.4000000000000004</v>
      </c>
      <c r="D7351" s="8"/>
      <c r="E7351" s="9"/>
      <c r="G7351" s="8"/>
      <c r="H7351" s="8"/>
    </row>
    <row r="7352" spans="1:8" x14ac:dyDescent="0.25">
      <c r="A7352" s="13">
        <v>2.6027504519015632</v>
      </c>
      <c r="B7352" s="18">
        <v>10</v>
      </c>
      <c r="D7352" s="8"/>
      <c r="E7352" s="9"/>
      <c r="G7352" s="8"/>
      <c r="H7352" s="8"/>
    </row>
    <row r="7353" spans="1:8" x14ac:dyDescent="0.25">
      <c r="A7353" s="13">
        <v>2.6017723688532608</v>
      </c>
      <c r="B7353" s="18">
        <v>12</v>
      </c>
      <c r="D7353" s="8"/>
      <c r="E7353" s="9"/>
      <c r="G7353" s="8"/>
      <c r="H7353" s="8"/>
    </row>
    <row r="7354" spans="1:8" x14ac:dyDescent="0.25">
      <c r="A7354" s="13">
        <v>2.6014584433930175</v>
      </c>
      <c r="B7354" s="18">
        <v>15.2</v>
      </c>
      <c r="D7354" s="8"/>
      <c r="E7354" s="9"/>
      <c r="G7354" s="8"/>
      <c r="H7354" s="8"/>
    </row>
    <row r="7355" spans="1:8" x14ac:dyDescent="0.25">
      <c r="A7355" s="13">
        <v>2.6012485496801783</v>
      </c>
      <c r="B7355" s="18">
        <v>9.5</v>
      </c>
      <c r="D7355" s="8"/>
      <c r="E7355" s="9"/>
      <c r="G7355" s="8"/>
      <c r="H7355" s="8"/>
    </row>
    <row r="7356" spans="1:8" x14ac:dyDescent="0.25">
      <c r="A7356" s="13">
        <v>2.6009586388006931</v>
      </c>
      <c r="B7356" s="18">
        <v>7.7</v>
      </c>
      <c r="D7356" s="8"/>
      <c r="E7356" s="9"/>
      <c r="G7356" s="8"/>
      <c r="H7356" s="8"/>
    </row>
    <row r="7357" spans="1:8" x14ac:dyDescent="0.25">
      <c r="A7357" s="13">
        <v>2.6009586388006931</v>
      </c>
      <c r="B7357" s="18">
        <v>18.3</v>
      </c>
      <c r="D7357" s="8"/>
      <c r="E7357" s="9"/>
      <c r="G7357" s="8"/>
      <c r="H7357" s="8"/>
    </row>
    <row r="7358" spans="1:8" x14ac:dyDescent="0.25">
      <c r="A7358" s="13">
        <v>2.6007309661996749</v>
      </c>
      <c r="B7358" s="18">
        <v>13.1</v>
      </c>
      <c r="D7358" s="8"/>
      <c r="E7358" s="9"/>
      <c r="G7358" s="8"/>
      <c r="H7358" s="8"/>
    </row>
    <row r="7359" spans="1:8" x14ac:dyDescent="0.25">
      <c r="A7359" s="13">
        <v>2.6006017861460031</v>
      </c>
      <c r="B7359" s="18">
        <v>5</v>
      </c>
      <c r="D7359" s="8"/>
      <c r="E7359" s="9"/>
      <c r="G7359" s="8"/>
      <c r="H7359" s="8"/>
    </row>
    <row r="7360" spans="1:8" x14ac:dyDescent="0.25">
      <c r="A7360" s="13">
        <v>2.5996917612619952</v>
      </c>
      <c r="B7360" s="18">
        <v>11</v>
      </c>
      <c r="D7360" s="8"/>
      <c r="E7360" s="9"/>
      <c r="G7360" s="8"/>
      <c r="H7360" s="8"/>
    </row>
    <row r="7361" spans="1:8" x14ac:dyDescent="0.25">
      <c r="A7361" s="13">
        <v>2.599617087423701</v>
      </c>
      <c r="B7361" s="18">
        <v>15</v>
      </c>
      <c r="D7361" s="8"/>
      <c r="E7361" s="9"/>
      <c r="G7361" s="8"/>
      <c r="H7361" s="8"/>
    </row>
    <row r="7362" spans="1:8" x14ac:dyDescent="0.25">
      <c r="A7362" s="13">
        <v>2.5989437859247571</v>
      </c>
      <c r="B7362" s="18">
        <v>11</v>
      </c>
      <c r="D7362" s="8"/>
      <c r="E7362" s="9"/>
      <c r="G7362" s="8"/>
      <c r="H7362" s="8"/>
    </row>
    <row r="7363" spans="1:8" x14ac:dyDescent="0.25">
      <c r="A7363" s="13">
        <v>2.5989052504016401</v>
      </c>
      <c r="B7363" s="18">
        <v>6.7</v>
      </c>
      <c r="D7363" s="8"/>
      <c r="E7363" s="9"/>
      <c r="G7363" s="8"/>
      <c r="H7363" s="8"/>
    </row>
    <row r="7364" spans="1:8" x14ac:dyDescent="0.25">
      <c r="A7364" s="13">
        <v>2.5985485346196473</v>
      </c>
      <c r="B7364" s="18">
        <v>4.7</v>
      </c>
      <c r="D7364" s="8"/>
      <c r="E7364" s="9"/>
      <c r="G7364" s="8"/>
      <c r="H7364" s="8"/>
    </row>
    <row r="7365" spans="1:8" x14ac:dyDescent="0.25">
      <c r="A7365" s="13">
        <v>2.5980950094311832</v>
      </c>
      <c r="B7365" s="18">
        <v>4.4000000000000004</v>
      </c>
      <c r="D7365" s="8"/>
      <c r="E7365" s="9"/>
      <c r="G7365" s="8"/>
      <c r="H7365" s="8"/>
    </row>
    <row r="7366" spans="1:8" x14ac:dyDescent="0.25">
      <c r="A7366" s="13">
        <v>2.5978210574263048</v>
      </c>
      <c r="B7366" s="18">
        <v>15</v>
      </c>
      <c r="D7366" s="8"/>
      <c r="E7366" s="9"/>
      <c r="G7366" s="8"/>
      <c r="H7366" s="8"/>
    </row>
    <row r="7367" spans="1:8" x14ac:dyDescent="0.25">
      <c r="A7367" s="13">
        <v>2.5975509967026067</v>
      </c>
      <c r="B7367" s="18">
        <v>10.8</v>
      </c>
      <c r="D7367" s="8"/>
      <c r="E7367" s="9"/>
      <c r="G7367" s="8"/>
      <c r="H7367" s="8"/>
    </row>
    <row r="7368" spans="1:8" x14ac:dyDescent="0.25">
      <c r="A7368" s="13">
        <v>2.5975509967026067</v>
      </c>
      <c r="B7368" s="18">
        <v>10.5</v>
      </c>
      <c r="D7368" s="8"/>
      <c r="E7368" s="9"/>
      <c r="G7368" s="8"/>
      <c r="H7368" s="8"/>
    </row>
    <row r="7369" spans="1:8" x14ac:dyDescent="0.25">
      <c r="A7369" s="13">
        <v>2.5975436831829772</v>
      </c>
      <c r="B7369" s="18">
        <v>10.5</v>
      </c>
      <c r="D7369" s="8"/>
      <c r="E7369" s="9"/>
      <c r="G7369" s="8"/>
      <c r="H7369" s="8"/>
    </row>
    <row r="7370" spans="1:8" x14ac:dyDescent="0.25">
      <c r="A7370" s="13">
        <v>2.5968399325237566</v>
      </c>
      <c r="B7370" s="18">
        <v>16.7</v>
      </c>
      <c r="D7370" s="8"/>
      <c r="E7370" s="9"/>
      <c r="G7370" s="8"/>
      <c r="H7370" s="8"/>
    </row>
    <row r="7371" spans="1:8" x14ac:dyDescent="0.25">
      <c r="A7371" s="13">
        <v>2.5963661030396197</v>
      </c>
      <c r="B7371" s="18">
        <v>19</v>
      </c>
      <c r="D7371" s="8"/>
      <c r="E7371" s="9"/>
      <c r="G7371" s="8"/>
      <c r="H7371" s="8"/>
    </row>
    <row r="7372" spans="1:8" x14ac:dyDescent="0.25">
      <c r="A7372" s="13">
        <v>2.5954829364032181</v>
      </c>
      <c r="B7372" s="18">
        <v>6</v>
      </c>
      <c r="D7372" s="8"/>
      <c r="E7372" s="9"/>
      <c r="G7372" s="8"/>
      <c r="H7372" s="8"/>
    </row>
    <row r="7373" spans="1:8" x14ac:dyDescent="0.25">
      <c r="A7373" s="13">
        <v>2.5947367486021706</v>
      </c>
      <c r="B7373" s="18">
        <v>5</v>
      </c>
      <c r="D7373" s="8"/>
      <c r="E7373" s="9"/>
      <c r="G7373" s="8"/>
      <c r="H7373" s="8"/>
    </row>
    <row r="7374" spans="1:8" x14ac:dyDescent="0.25">
      <c r="A7374" s="13">
        <v>2.5947127493040978</v>
      </c>
      <c r="B7374" s="18">
        <v>11.2</v>
      </c>
      <c r="D7374" s="8"/>
      <c r="E7374" s="9"/>
      <c r="G7374" s="8"/>
      <c r="H7374" s="8"/>
    </row>
    <row r="7375" spans="1:8" x14ac:dyDescent="0.25">
      <c r="A7375" s="13">
        <v>2.5940331865770609</v>
      </c>
      <c r="B7375" s="18">
        <v>3</v>
      </c>
      <c r="D7375" s="8"/>
      <c r="E7375" s="9"/>
      <c r="G7375" s="8"/>
      <c r="H7375" s="8"/>
    </row>
    <row r="7376" spans="1:8" x14ac:dyDescent="0.25">
      <c r="A7376" s="13">
        <v>2.5934561942662495</v>
      </c>
      <c r="B7376" s="18">
        <v>26</v>
      </c>
      <c r="D7376" s="8"/>
      <c r="E7376" s="9"/>
      <c r="G7376" s="8"/>
      <c r="H7376" s="8"/>
    </row>
    <row r="7377" spans="1:8" x14ac:dyDescent="0.25">
      <c r="A7377" s="13">
        <v>2.5934395669608032</v>
      </c>
      <c r="B7377" s="18">
        <v>5</v>
      </c>
      <c r="D7377" s="8"/>
      <c r="E7377" s="9"/>
      <c r="G7377" s="8"/>
      <c r="H7377" s="8"/>
    </row>
    <row r="7378" spans="1:8" x14ac:dyDescent="0.25">
      <c r="A7378" s="13">
        <v>2.5934395669608032</v>
      </c>
      <c r="B7378" s="18">
        <v>10.5</v>
      </c>
      <c r="D7378" s="8"/>
      <c r="E7378" s="9"/>
      <c r="G7378" s="8"/>
      <c r="H7378" s="8"/>
    </row>
    <row r="7379" spans="1:8" x14ac:dyDescent="0.25">
      <c r="A7379" s="13">
        <v>2.5924137888060543</v>
      </c>
      <c r="B7379" s="18">
        <v>10.3</v>
      </c>
      <c r="D7379" s="8"/>
      <c r="E7379" s="9"/>
      <c r="G7379" s="8"/>
      <c r="H7379" s="8"/>
    </row>
    <row r="7380" spans="1:8" x14ac:dyDescent="0.25">
      <c r="A7380" s="13">
        <v>2.5924137888060543</v>
      </c>
      <c r="B7380" s="18">
        <v>10.7</v>
      </c>
      <c r="D7380" s="8"/>
      <c r="E7380" s="9"/>
      <c r="G7380" s="8"/>
      <c r="H7380" s="8"/>
    </row>
    <row r="7381" spans="1:8" x14ac:dyDescent="0.25">
      <c r="A7381" s="13">
        <v>2.5920984291536646</v>
      </c>
      <c r="B7381" s="18">
        <v>6</v>
      </c>
      <c r="D7381" s="8"/>
      <c r="E7381" s="9"/>
      <c r="G7381" s="8"/>
      <c r="H7381" s="8"/>
    </row>
    <row r="7382" spans="1:8" x14ac:dyDescent="0.25">
      <c r="A7382" s="13">
        <v>2.5920606224047957</v>
      </c>
      <c r="B7382" s="18">
        <v>15</v>
      </c>
      <c r="D7382" s="8"/>
      <c r="E7382" s="9"/>
      <c r="G7382" s="8"/>
      <c r="H7382" s="8"/>
    </row>
    <row r="7383" spans="1:8" x14ac:dyDescent="0.25">
      <c r="A7383" s="13">
        <v>2.5916859915604604</v>
      </c>
      <c r="B7383" s="18">
        <v>2</v>
      </c>
      <c r="D7383" s="8"/>
      <c r="E7383" s="9"/>
      <c r="G7383" s="8"/>
      <c r="H7383" s="8"/>
    </row>
    <row r="7384" spans="1:8" x14ac:dyDescent="0.25">
      <c r="A7384" s="13">
        <v>2.5912737626862214</v>
      </c>
      <c r="B7384" s="18">
        <v>25</v>
      </c>
      <c r="D7384" s="8"/>
      <c r="E7384" s="9"/>
      <c r="G7384" s="8"/>
      <c r="H7384" s="8"/>
    </row>
    <row r="7385" spans="1:8" x14ac:dyDescent="0.25">
      <c r="A7385" s="13">
        <v>2.5901635954389617</v>
      </c>
      <c r="B7385" s="18">
        <v>16.2</v>
      </c>
      <c r="D7385" s="8"/>
      <c r="E7385" s="9"/>
      <c r="G7385" s="8"/>
      <c r="H7385" s="8"/>
    </row>
    <row r="7386" spans="1:8" x14ac:dyDescent="0.25">
      <c r="A7386" s="13">
        <v>2.5898584573682033</v>
      </c>
      <c r="B7386" s="18">
        <v>10.4</v>
      </c>
      <c r="D7386" s="8"/>
      <c r="E7386" s="9"/>
      <c r="G7386" s="8"/>
      <c r="H7386" s="8"/>
    </row>
    <row r="7387" spans="1:8" x14ac:dyDescent="0.25">
      <c r="A7387" s="13">
        <v>2.5895175649395372</v>
      </c>
      <c r="B7387" s="18">
        <v>6.2</v>
      </c>
      <c r="D7387" s="8"/>
      <c r="E7387" s="9"/>
      <c r="G7387" s="8"/>
      <c r="H7387" s="8"/>
    </row>
    <row r="7388" spans="1:8" x14ac:dyDescent="0.25">
      <c r="A7388" s="13">
        <v>2.5886383084063742</v>
      </c>
      <c r="B7388" s="18">
        <v>6.5</v>
      </c>
      <c r="D7388" s="8"/>
      <c r="E7388" s="9"/>
      <c r="G7388" s="8"/>
      <c r="H7388" s="8"/>
    </row>
    <row r="7389" spans="1:8" x14ac:dyDescent="0.25">
      <c r="A7389" s="13">
        <v>2.5884260135311639</v>
      </c>
      <c r="B7389" s="18">
        <v>8.3000000000000007</v>
      </c>
      <c r="D7389" s="8"/>
      <c r="E7389" s="9"/>
      <c r="G7389" s="8"/>
      <c r="H7389" s="8"/>
    </row>
    <row r="7390" spans="1:8" x14ac:dyDescent="0.25">
      <c r="A7390" s="13">
        <v>2.5881769489280169</v>
      </c>
      <c r="B7390" s="18">
        <v>2</v>
      </c>
      <c r="D7390" s="8"/>
      <c r="E7390" s="9"/>
      <c r="G7390" s="8"/>
      <c r="H7390" s="8"/>
    </row>
    <row r="7391" spans="1:8" x14ac:dyDescent="0.25">
      <c r="A7391" s="13">
        <v>2.5873192080868961</v>
      </c>
      <c r="B7391" s="18">
        <v>15</v>
      </c>
      <c r="D7391" s="8"/>
      <c r="E7391" s="9"/>
      <c r="G7391" s="8"/>
      <c r="H7391" s="8"/>
    </row>
    <row r="7392" spans="1:8" x14ac:dyDescent="0.25">
      <c r="A7392" s="13">
        <v>2.5869874232946697</v>
      </c>
      <c r="B7392" s="18">
        <v>13.5</v>
      </c>
      <c r="D7392" s="8"/>
      <c r="E7392" s="9"/>
      <c r="G7392" s="8"/>
      <c r="H7392" s="8"/>
    </row>
    <row r="7393" spans="1:8" x14ac:dyDescent="0.25">
      <c r="A7393" s="13">
        <v>2.5868243589437605</v>
      </c>
      <c r="B7393" s="18">
        <v>5.2</v>
      </c>
      <c r="D7393" s="8"/>
      <c r="E7393" s="9"/>
      <c r="G7393" s="8"/>
      <c r="H7393" s="8"/>
    </row>
    <row r="7394" spans="1:8" x14ac:dyDescent="0.25">
      <c r="A7394" s="13">
        <v>2.5868243589437605</v>
      </c>
      <c r="B7394" s="18">
        <v>7</v>
      </c>
      <c r="D7394" s="8"/>
      <c r="E7394" s="9"/>
      <c r="G7394" s="8"/>
      <c r="H7394" s="8"/>
    </row>
    <row r="7395" spans="1:8" x14ac:dyDescent="0.25">
      <c r="A7395" s="13">
        <v>2.586294004300862</v>
      </c>
      <c r="B7395" s="18">
        <v>8.3000000000000007</v>
      </c>
      <c r="D7395" s="8"/>
      <c r="E7395" s="9"/>
      <c r="G7395" s="8"/>
      <c r="H7395" s="8"/>
    </row>
    <row r="7396" spans="1:8" x14ac:dyDescent="0.25">
      <c r="A7396" s="13">
        <v>2.5862836726354486</v>
      </c>
      <c r="B7396" s="18">
        <v>17.8</v>
      </c>
      <c r="D7396" s="8"/>
      <c r="E7396" s="9"/>
      <c r="G7396" s="8"/>
      <c r="H7396" s="8"/>
    </row>
    <row r="7397" spans="1:8" x14ac:dyDescent="0.25">
      <c r="A7397" s="13">
        <v>2.5862773477756038</v>
      </c>
      <c r="B7397" s="18">
        <v>3</v>
      </c>
      <c r="D7397" s="8"/>
      <c r="E7397" s="9"/>
      <c r="G7397" s="8"/>
      <c r="H7397" s="8"/>
    </row>
    <row r="7398" spans="1:8" x14ac:dyDescent="0.25">
      <c r="A7398" s="13">
        <v>2.5859004572076367</v>
      </c>
      <c r="B7398" s="18">
        <v>9</v>
      </c>
      <c r="D7398" s="8"/>
      <c r="E7398" s="9"/>
      <c r="G7398" s="8"/>
      <c r="H7398" s="8"/>
    </row>
    <row r="7399" spans="1:8" x14ac:dyDescent="0.25">
      <c r="A7399" s="13">
        <v>2.5851358163501139</v>
      </c>
      <c r="B7399" s="18">
        <v>11.8</v>
      </c>
      <c r="D7399" s="8"/>
      <c r="E7399" s="9"/>
      <c r="G7399" s="8"/>
      <c r="H7399" s="8"/>
    </row>
    <row r="7400" spans="1:8" x14ac:dyDescent="0.25">
      <c r="A7400" s="13">
        <v>2.58440801910452</v>
      </c>
      <c r="B7400" s="18">
        <v>11.2</v>
      </c>
      <c r="D7400" s="8"/>
      <c r="E7400" s="9"/>
      <c r="G7400" s="8"/>
      <c r="H7400" s="8"/>
    </row>
    <row r="7401" spans="1:8" x14ac:dyDescent="0.25">
      <c r="A7401" s="13">
        <v>2.5832715135594535</v>
      </c>
      <c r="B7401" s="18">
        <v>5.5</v>
      </c>
      <c r="D7401" s="8"/>
      <c r="E7401" s="9"/>
      <c r="G7401" s="8"/>
      <c r="H7401" s="8"/>
    </row>
    <row r="7402" spans="1:8" x14ac:dyDescent="0.25">
      <c r="A7402" s="13">
        <v>2.5826962381830034</v>
      </c>
      <c r="B7402" s="18">
        <v>21</v>
      </c>
      <c r="D7402" s="8"/>
      <c r="E7402" s="9"/>
      <c r="G7402" s="8"/>
      <c r="H7402" s="8"/>
    </row>
    <row r="7403" spans="1:8" x14ac:dyDescent="0.25">
      <c r="A7403" s="13">
        <v>2.5818165591727684</v>
      </c>
      <c r="B7403" s="18">
        <v>14.5</v>
      </c>
      <c r="D7403" s="8"/>
      <c r="E7403" s="9"/>
      <c r="G7403" s="8"/>
      <c r="H7403" s="8"/>
    </row>
    <row r="7404" spans="1:8" x14ac:dyDescent="0.25">
      <c r="A7404" s="13">
        <v>2.5814968301221435</v>
      </c>
      <c r="B7404" s="18">
        <v>8</v>
      </c>
      <c r="D7404" s="8"/>
      <c r="E7404" s="9"/>
      <c r="G7404" s="8"/>
      <c r="H7404" s="8"/>
    </row>
    <row r="7405" spans="1:8" x14ac:dyDescent="0.25">
      <c r="A7405" s="13">
        <v>2.5814968301221435</v>
      </c>
      <c r="B7405" s="18">
        <v>8.9</v>
      </c>
      <c r="D7405" s="8"/>
      <c r="E7405" s="9"/>
      <c r="G7405" s="8"/>
      <c r="H7405" s="8"/>
    </row>
    <row r="7406" spans="1:8" x14ac:dyDescent="0.25">
      <c r="A7406" s="13">
        <v>2.5813690701250982</v>
      </c>
      <c r="B7406" s="18">
        <v>21</v>
      </c>
      <c r="D7406" s="8"/>
      <c r="E7406" s="9"/>
      <c r="G7406" s="8"/>
      <c r="H7406" s="8"/>
    </row>
    <row r="7407" spans="1:8" x14ac:dyDescent="0.25">
      <c r="A7407" s="13">
        <v>2.5800412356309557</v>
      </c>
      <c r="B7407" s="18">
        <v>7.5</v>
      </c>
      <c r="D7407" s="8"/>
      <c r="E7407" s="9"/>
      <c r="G7407" s="8"/>
      <c r="H7407" s="8"/>
    </row>
    <row r="7408" spans="1:8" x14ac:dyDescent="0.25">
      <c r="A7408" s="13">
        <v>2.5796804084391107</v>
      </c>
      <c r="B7408" s="18">
        <v>11</v>
      </c>
      <c r="D7408" s="8"/>
      <c r="E7408" s="9"/>
      <c r="G7408" s="8"/>
      <c r="H7408" s="8"/>
    </row>
    <row r="7409" spans="1:8" x14ac:dyDescent="0.25">
      <c r="A7409" s="13">
        <v>2.5792583840497709</v>
      </c>
      <c r="B7409" s="18">
        <v>13</v>
      </c>
      <c r="D7409" s="8"/>
      <c r="E7409" s="9"/>
      <c r="G7409" s="8"/>
      <c r="H7409" s="8"/>
    </row>
    <row r="7410" spans="1:8" x14ac:dyDescent="0.25">
      <c r="A7410" s="13">
        <v>2.579246166043244</v>
      </c>
      <c r="B7410" s="18">
        <v>17.600000000000001</v>
      </c>
      <c r="D7410" s="8"/>
      <c r="E7410" s="9"/>
      <c r="G7410" s="8"/>
      <c r="H7410" s="8"/>
    </row>
    <row r="7411" spans="1:8" x14ac:dyDescent="0.25">
      <c r="A7411" s="13">
        <v>2.5785424153840228</v>
      </c>
      <c r="B7411" s="18">
        <v>11.5</v>
      </c>
      <c r="D7411" s="8"/>
      <c r="E7411" s="9"/>
      <c r="G7411" s="8"/>
      <c r="H7411" s="8"/>
    </row>
    <row r="7412" spans="1:8" x14ac:dyDescent="0.25">
      <c r="A7412" s="13">
        <v>2.5778578438941739</v>
      </c>
      <c r="B7412" s="18">
        <v>11.3</v>
      </c>
      <c r="D7412" s="8"/>
      <c r="E7412" s="9"/>
      <c r="G7412" s="8"/>
      <c r="H7412" s="8"/>
    </row>
    <row r="7413" spans="1:8" x14ac:dyDescent="0.25">
      <c r="A7413" s="13">
        <v>2.5771476979744441</v>
      </c>
      <c r="B7413" s="18">
        <v>5</v>
      </c>
      <c r="D7413" s="8"/>
      <c r="E7413" s="9"/>
      <c r="G7413" s="8"/>
      <c r="H7413" s="8"/>
    </row>
    <row r="7414" spans="1:8" x14ac:dyDescent="0.25">
      <c r="A7414" s="13">
        <v>2.5771476979744441</v>
      </c>
      <c r="B7414" s="18">
        <v>8.9</v>
      </c>
      <c r="D7414" s="8"/>
      <c r="E7414" s="9"/>
      <c r="G7414" s="8"/>
      <c r="H7414" s="8"/>
    </row>
    <row r="7415" spans="1:8" x14ac:dyDescent="0.25">
      <c r="A7415" s="13">
        <v>2.5771349140655819</v>
      </c>
      <c r="B7415" s="18">
        <v>5</v>
      </c>
      <c r="D7415" s="8"/>
      <c r="E7415" s="9"/>
      <c r="G7415" s="8"/>
      <c r="H7415" s="8"/>
    </row>
    <row r="7416" spans="1:8" x14ac:dyDescent="0.25">
      <c r="A7416" s="13">
        <v>2.5771349140655819</v>
      </c>
      <c r="B7416" s="18">
        <v>20</v>
      </c>
      <c r="D7416" s="8"/>
      <c r="E7416" s="9"/>
      <c r="G7416" s="8"/>
      <c r="H7416" s="8"/>
    </row>
    <row r="7417" spans="1:8" x14ac:dyDescent="0.25">
      <c r="A7417" s="13">
        <v>2.5771300466485791</v>
      </c>
      <c r="B7417" s="18">
        <v>6</v>
      </c>
      <c r="D7417" s="8"/>
      <c r="E7417" s="9"/>
      <c r="G7417" s="8"/>
      <c r="H7417" s="8"/>
    </row>
    <row r="7418" spans="1:8" x14ac:dyDescent="0.25">
      <c r="A7418" s="13">
        <v>2.5771300466485791</v>
      </c>
      <c r="B7418" s="18">
        <v>2</v>
      </c>
      <c r="D7418" s="8"/>
      <c r="E7418" s="9"/>
      <c r="G7418" s="8"/>
      <c r="H7418" s="8"/>
    </row>
    <row r="7419" spans="1:8" x14ac:dyDescent="0.25">
      <c r="A7419" s="13">
        <v>2.5764441359493353</v>
      </c>
      <c r="B7419" s="18">
        <v>8.3000000000000007</v>
      </c>
      <c r="D7419" s="8"/>
      <c r="E7419" s="9"/>
      <c r="G7419" s="8"/>
      <c r="H7419" s="8"/>
    </row>
    <row r="7420" spans="1:8" x14ac:dyDescent="0.25">
      <c r="A7420" s="13">
        <v>2.5764441359493353</v>
      </c>
      <c r="B7420" s="18">
        <v>9</v>
      </c>
      <c r="D7420" s="8"/>
      <c r="E7420" s="9"/>
      <c r="G7420" s="8"/>
      <c r="H7420" s="8"/>
    </row>
    <row r="7421" spans="1:8" x14ac:dyDescent="0.25">
      <c r="A7421" s="13">
        <v>2.5759967416260277</v>
      </c>
      <c r="B7421" s="18">
        <v>12.9</v>
      </c>
      <c r="D7421" s="8"/>
      <c r="E7421" s="9"/>
      <c r="G7421" s="8"/>
      <c r="H7421" s="8"/>
    </row>
    <row r="7422" spans="1:8" x14ac:dyDescent="0.25">
      <c r="A7422" s="13">
        <v>2.5749490524126863</v>
      </c>
      <c r="B7422" s="18">
        <v>3.8</v>
      </c>
      <c r="D7422" s="8"/>
      <c r="E7422" s="9"/>
      <c r="G7422" s="8"/>
      <c r="H7422" s="8"/>
    </row>
    <row r="7423" spans="1:8" x14ac:dyDescent="0.25">
      <c r="A7423" s="13">
        <v>2.5744517681382462</v>
      </c>
      <c r="B7423" s="18">
        <v>13</v>
      </c>
      <c r="D7423" s="8"/>
      <c r="E7423" s="9"/>
      <c r="G7423" s="8"/>
      <c r="H7423" s="8"/>
    </row>
    <row r="7424" spans="1:8" x14ac:dyDescent="0.25">
      <c r="A7424" s="13">
        <v>2.5743199114287001</v>
      </c>
      <c r="B7424" s="18">
        <v>13.5</v>
      </c>
      <c r="D7424" s="8"/>
      <c r="E7424" s="9"/>
      <c r="G7424" s="8"/>
      <c r="H7424" s="8"/>
    </row>
    <row r="7425" spans="1:8" x14ac:dyDescent="0.25">
      <c r="A7425" s="13">
        <v>2.5742188576662031</v>
      </c>
      <c r="B7425" s="18">
        <v>1.9</v>
      </c>
      <c r="D7425" s="8"/>
      <c r="E7425" s="9"/>
      <c r="G7425" s="8"/>
      <c r="H7425" s="8"/>
    </row>
    <row r="7426" spans="1:8" x14ac:dyDescent="0.25">
      <c r="A7426" s="13">
        <v>2.5726045953979404</v>
      </c>
      <c r="B7426" s="18">
        <v>6</v>
      </c>
      <c r="D7426" s="8"/>
      <c r="E7426" s="9"/>
      <c r="G7426" s="8"/>
      <c r="H7426" s="8"/>
    </row>
    <row r="7427" spans="1:8" x14ac:dyDescent="0.25">
      <c r="A7427" s="13">
        <v>2.572359355659315</v>
      </c>
      <c r="B7427" s="18">
        <v>14</v>
      </c>
      <c r="D7427" s="8"/>
      <c r="E7427" s="9"/>
      <c r="G7427" s="8"/>
      <c r="H7427" s="8"/>
    </row>
    <row r="7428" spans="1:8" x14ac:dyDescent="0.25">
      <c r="A7428" s="13">
        <v>2.5705798714382326</v>
      </c>
      <c r="B7428" s="18">
        <v>9.6</v>
      </c>
      <c r="D7428" s="8"/>
      <c r="E7428" s="9"/>
      <c r="G7428" s="8"/>
      <c r="H7428" s="8"/>
    </row>
    <row r="7429" spans="1:8" x14ac:dyDescent="0.25">
      <c r="A7429" s="13">
        <v>2.5705406626759588</v>
      </c>
      <c r="B7429" s="18">
        <v>6.7</v>
      </c>
      <c r="D7429" s="8"/>
      <c r="E7429" s="9"/>
      <c r="G7429" s="8"/>
      <c r="H7429" s="8"/>
    </row>
    <row r="7430" spans="1:8" x14ac:dyDescent="0.25">
      <c r="A7430" s="13">
        <v>2.5704638587359079</v>
      </c>
      <c r="B7430" s="18">
        <v>7.6</v>
      </c>
      <c r="D7430" s="8"/>
      <c r="E7430" s="9"/>
      <c r="G7430" s="8"/>
      <c r="H7430" s="8"/>
    </row>
    <row r="7431" spans="1:8" x14ac:dyDescent="0.25">
      <c r="A7431" s="13">
        <v>2.5700974074733769</v>
      </c>
      <c r="B7431" s="18">
        <v>13.7</v>
      </c>
      <c r="D7431" s="8"/>
      <c r="E7431" s="9"/>
      <c r="G7431" s="8"/>
      <c r="H7431" s="8"/>
    </row>
    <row r="7432" spans="1:8" x14ac:dyDescent="0.25">
      <c r="A7432" s="13">
        <v>2.5700974074733769</v>
      </c>
      <c r="B7432" s="18">
        <v>18</v>
      </c>
      <c r="D7432" s="8"/>
      <c r="E7432" s="9"/>
      <c r="G7432" s="8"/>
      <c r="H7432" s="8"/>
    </row>
    <row r="7433" spans="1:8" x14ac:dyDescent="0.25">
      <c r="A7433" s="13">
        <v>2.5699918214701545</v>
      </c>
      <c r="B7433" s="18">
        <v>10.5</v>
      </c>
      <c r="D7433" s="8"/>
      <c r="E7433" s="9"/>
      <c r="G7433" s="8"/>
      <c r="H7433" s="8"/>
    </row>
    <row r="7434" spans="1:8" x14ac:dyDescent="0.25">
      <c r="A7434" s="13">
        <v>2.5699918214701545</v>
      </c>
      <c r="B7434" s="18">
        <v>13.2</v>
      </c>
      <c r="D7434" s="8"/>
      <c r="E7434" s="9"/>
      <c r="G7434" s="8"/>
      <c r="H7434" s="8"/>
    </row>
    <row r="7435" spans="1:8" x14ac:dyDescent="0.25">
      <c r="A7435" s="13">
        <v>2.5698520741926387</v>
      </c>
      <c r="B7435" s="18">
        <v>9</v>
      </c>
      <c r="D7435" s="8"/>
      <c r="E7435" s="9"/>
      <c r="G7435" s="8"/>
      <c r="H7435" s="8"/>
    </row>
    <row r="7436" spans="1:8" x14ac:dyDescent="0.25">
      <c r="A7436" s="13">
        <v>2.5693185199712105</v>
      </c>
      <c r="B7436" s="18">
        <v>13.5</v>
      </c>
      <c r="D7436" s="8"/>
      <c r="E7436" s="9"/>
      <c r="G7436" s="8"/>
      <c r="H7436" s="8"/>
    </row>
    <row r="7437" spans="1:8" x14ac:dyDescent="0.25">
      <c r="A7437" s="13">
        <v>2.5690567346856903</v>
      </c>
      <c r="B7437" s="18">
        <v>18.5</v>
      </c>
      <c r="D7437" s="8"/>
      <c r="E7437" s="9"/>
      <c r="G7437" s="8"/>
      <c r="H7437" s="8"/>
    </row>
    <row r="7438" spans="1:8" x14ac:dyDescent="0.25">
      <c r="A7438" s="13">
        <v>2.5687219696926022</v>
      </c>
      <c r="B7438" s="18">
        <v>20.6</v>
      </c>
      <c r="D7438" s="8"/>
      <c r="E7438" s="9"/>
      <c r="G7438" s="8"/>
      <c r="H7438" s="8"/>
    </row>
    <row r="7439" spans="1:8" x14ac:dyDescent="0.25">
      <c r="A7439" s="13">
        <v>2.5687219696926022</v>
      </c>
      <c r="B7439" s="18">
        <v>11.5</v>
      </c>
      <c r="D7439" s="8"/>
      <c r="E7439" s="9"/>
      <c r="G7439" s="8"/>
      <c r="H7439" s="8"/>
    </row>
    <row r="7440" spans="1:8" x14ac:dyDescent="0.25">
      <c r="A7440" s="13">
        <v>2.5687219696926022</v>
      </c>
      <c r="B7440" s="18">
        <v>13.3</v>
      </c>
      <c r="D7440" s="8"/>
      <c r="E7440" s="9"/>
      <c r="G7440" s="8"/>
      <c r="H7440" s="8"/>
    </row>
    <row r="7441" spans="1:8" x14ac:dyDescent="0.25">
      <c r="A7441" s="13">
        <v>2.5687049536731354</v>
      </c>
      <c r="B7441" s="18">
        <v>6.3</v>
      </c>
      <c r="D7441" s="8"/>
      <c r="E7441" s="9"/>
      <c r="G7441" s="8"/>
      <c r="H7441" s="8"/>
    </row>
    <row r="7442" spans="1:8" x14ac:dyDescent="0.25">
      <c r="A7442" s="13">
        <v>2.5685695477997741</v>
      </c>
      <c r="B7442" s="18">
        <v>9</v>
      </c>
      <c r="D7442" s="8"/>
      <c r="E7442" s="9"/>
      <c r="G7442" s="8"/>
      <c r="H7442" s="8"/>
    </row>
    <row r="7443" spans="1:8" x14ac:dyDescent="0.25">
      <c r="A7443" s="13">
        <v>2.5669408852102626</v>
      </c>
      <c r="B7443" s="18">
        <v>0</v>
      </c>
      <c r="D7443" s="8"/>
      <c r="E7443" s="9"/>
      <c r="G7443" s="8"/>
      <c r="H7443" s="8"/>
    </row>
    <row r="7444" spans="1:8" x14ac:dyDescent="0.25">
      <c r="A7444" s="13">
        <v>2.5665786541772739</v>
      </c>
      <c r="B7444" s="18">
        <v>24</v>
      </c>
      <c r="D7444" s="8"/>
      <c r="E7444" s="9"/>
      <c r="G7444" s="8"/>
      <c r="H7444" s="8"/>
    </row>
    <row r="7445" spans="1:8" x14ac:dyDescent="0.25">
      <c r="A7445" s="13">
        <v>2.5665786541772739</v>
      </c>
      <c r="B7445" s="18">
        <v>6</v>
      </c>
      <c r="D7445" s="8"/>
      <c r="E7445" s="9"/>
      <c r="G7445" s="8"/>
      <c r="H7445" s="8"/>
    </row>
    <row r="7446" spans="1:8" x14ac:dyDescent="0.25">
      <c r="A7446" s="13">
        <v>2.5653665732171045</v>
      </c>
      <c r="B7446" s="18">
        <v>4.0999999999999996</v>
      </c>
      <c r="D7446" s="8"/>
      <c r="E7446" s="9"/>
      <c r="G7446" s="8"/>
      <c r="H7446" s="8"/>
    </row>
    <row r="7447" spans="1:8" x14ac:dyDescent="0.25">
      <c r="A7447" s="13">
        <v>2.5651871435475906</v>
      </c>
      <c r="B7447" s="18">
        <v>4.5</v>
      </c>
      <c r="D7447" s="8"/>
      <c r="E7447" s="9"/>
      <c r="G7447" s="8"/>
      <c r="H7447" s="8"/>
    </row>
    <row r="7448" spans="1:8" x14ac:dyDescent="0.25">
      <c r="A7448" s="13">
        <v>2.5650845837258895</v>
      </c>
      <c r="B7448" s="18">
        <v>9.6999999999999993</v>
      </c>
      <c r="D7448" s="8"/>
      <c r="E7448" s="9"/>
      <c r="G7448" s="8"/>
      <c r="H7448" s="8"/>
    </row>
    <row r="7449" spans="1:8" x14ac:dyDescent="0.25">
      <c r="A7449" s="13">
        <v>2.5647906902200051</v>
      </c>
      <c r="B7449" s="18">
        <v>11.1</v>
      </c>
      <c r="D7449" s="8"/>
      <c r="E7449" s="9"/>
      <c r="G7449" s="8"/>
      <c r="H7449" s="8"/>
    </row>
    <row r="7450" spans="1:8" x14ac:dyDescent="0.25">
      <c r="A7450" s="13">
        <v>2.564357106532547</v>
      </c>
      <c r="B7450" s="18">
        <v>2</v>
      </c>
      <c r="D7450" s="8"/>
      <c r="E7450" s="9"/>
      <c r="G7450" s="8"/>
      <c r="H7450" s="8"/>
    </row>
    <row r="7451" spans="1:8" x14ac:dyDescent="0.25">
      <c r="A7451" s="13">
        <v>2.5640296962278857</v>
      </c>
      <c r="B7451" s="18">
        <v>13</v>
      </c>
      <c r="D7451" s="8"/>
      <c r="E7451" s="9"/>
      <c r="G7451" s="8"/>
      <c r="H7451" s="8"/>
    </row>
    <row r="7452" spans="1:8" x14ac:dyDescent="0.25">
      <c r="A7452" s="13">
        <v>2.5633131848180519</v>
      </c>
      <c r="B7452" s="18">
        <v>1.5</v>
      </c>
      <c r="D7452" s="8"/>
      <c r="E7452" s="9"/>
      <c r="G7452" s="8"/>
      <c r="H7452" s="8"/>
    </row>
    <row r="7453" spans="1:8" x14ac:dyDescent="0.25">
      <c r="A7453" s="13">
        <v>2.5633018989822918</v>
      </c>
      <c r="B7453" s="18">
        <v>14.5</v>
      </c>
      <c r="D7453" s="8"/>
      <c r="E7453" s="9"/>
      <c r="G7453" s="8"/>
      <c r="H7453" s="8"/>
    </row>
    <row r="7454" spans="1:8" x14ac:dyDescent="0.25">
      <c r="A7454" s="13">
        <v>2.5633018989822918</v>
      </c>
      <c r="B7454" s="18">
        <v>10</v>
      </c>
      <c r="D7454" s="8"/>
      <c r="E7454" s="9"/>
      <c r="G7454" s="8"/>
      <c r="H7454" s="8"/>
    </row>
    <row r="7455" spans="1:8" x14ac:dyDescent="0.25">
      <c r="A7455" s="13">
        <v>2.5633018989822918</v>
      </c>
      <c r="B7455" s="18">
        <v>10</v>
      </c>
      <c r="D7455" s="8"/>
      <c r="E7455" s="9"/>
      <c r="G7455" s="8"/>
      <c r="H7455" s="8"/>
    </row>
    <row r="7456" spans="1:8" x14ac:dyDescent="0.25">
      <c r="A7456" s="13">
        <v>2.5633018989822918</v>
      </c>
      <c r="B7456" s="18">
        <v>10.6</v>
      </c>
      <c r="D7456" s="8"/>
      <c r="E7456" s="9"/>
      <c r="G7456" s="8"/>
      <c r="H7456" s="8"/>
    </row>
    <row r="7457" spans="1:8" x14ac:dyDescent="0.25">
      <c r="A7457" s="13">
        <v>2.5633018989822918</v>
      </c>
      <c r="B7457" s="18">
        <v>10.4</v>
      </c>
      <c r="D7457" s="8"/>
      <c r="E7457" s="9"/>
      <c r="G7457" s="8"/>
      <c r="H7457" s="8"/>
    </row>
    <row r="7458" spans="1:8" x14ac:dyDescent="0.25">
      <c r="A7458" s="13">
        <v>2.5633018989822918</v>
      </c>
      <c r="B7458" s="18">
        <v>12.7</v>
      </c>
      <c r="D7458" s="8"/>
      <c r="E7458" s="9"/>
      <c r="G7458" s="8"/>
      <c r="H7458" s="8"/>
    </row>
    <row r="7459" spans="1:8" x14ac:dyDescent="0.25">
      <c r="A7459" s="13">
        <v>2.5633018989822918</v>
      </c>
      <c r="B7459" s="18">
        <v>10.6</v>
      </c>
      <c r="D7459" s="8"/>
      <c r="E7459" s="9"/>
      <c r="G7459" s="8"/>
      <c r="H7459" s="8"/>
    </row>
    <row r="7460" spans="1:8" x14ac:dyDescent="0.25">
      <c r="A7460" s="13">
        <v>2.563265890742533</v>
      </c>
      <c r="B7460" s="18">
        <v>7.5</v>
      </c>
      <c r="D7460" s="8"/>
      <c r="E7460" s="9"/>
      <c r="G7460" s="8"/>
      <c r="H7460" s="8"/>
    </row>
    <row r="7461" spans="1:8" x14ac:dyDescent="0.25">
      <c r="A7461" s="13">
        <v>2.5632588064807122</v>
      </c>
      <c r="B7461" s="18">
        <v>19.5</v>
      </c>
      <c r="D7461" s="8"/>
      <c r="E7461" s="9"/>
      <c r="G7461" s="8"/>
      <c r="H7461" s="8"/>
    </row>
    <row r="7462" spans="1:8" x14ac:dyDescent="0.25">
      <c r="A7462" s="13">
        <v>2.5630599008811714</v>
      </c>
      <c r="B7462" s="18">
        <v>8.4</v>
      </c>
      <c r="D7462" s="8"/>
      <c r="E7462" s="9"/>
      <c r="G7462" s="8"/>
      <c r="H7462" s="8"/>
    </row>
    <row r="7463" spans="1:8" x14ac:dyDescent="0.25">
      <c r="A7463" s="13">
        <v>2.562642024464445</v>
      </c>
      <c r="B7463" s="18">
        <v>3.8</v>
      </c>
      <c r="D7463" s="8"/>
      <c r="E7463" s="9"/>
      <c r="G7463" s="8"/>
      <c r="H7463" s="8"/>
    </row>
    <row r="7464" spans="1:8" x14ac:dyDescent="0.25">
      <c r="A7464" s="13">
        <v>2.5625741017366979</v>
      </c>
      <c r="B7464" s="18">
        <v>8</v>
      </c>
      <c r="D7464" s="8"/>
      <c r="E7464" s="9"/>
      <c r="G7464" s="8"/>
      <c r="H7464" s="8"/>
    </row>
    <row r="7465" spans="1:8" x14ac:dyDescent="0.25">
      <c r="A7465" s="13">
        <v>2.5623728954471545</v>
      </c>
      <c r="B7465" s="18">
        <v>11.2</v>
      </c>
      <c r="D7465" s="8"/>
      <c r="E7465" s="9"/>
      <c r="G7465" s="8"/>
      <c r="H7465" s="8"/>
    </row>
    <row r="7466" spans="1:8" x14ac:dyDescent="0.25">
      <c r="A7466" s="13">
        <v>2.5623728954471545</v>
      </c>
      <c r="B7466" s="18">
        <v>11</v>
      </c>
      <c r="D7466" s="8"/>
      <c r="E7466" s="9"/>
      <c r="G7466" s="8"/>
      <c r="H7466" s="8"/>
    </row>
    <row r="7467" spans="1:8" x14ac:dyDescent="0.25">
      <c r="A7467" s="13">
        <v>2.5614471977591764</v>
      </c>
      <c r="B7467" s="18">
        <v>2</v>
      </c>
      <c r="D7467" s="8"/>
      <c r="E7467" s="9"/>
      <c r="G7467" s="8"/>
      <c r="H7467" s="8"/>
    </row>
    <row r="7468" spans="1:8" x14ac:dyDescent="0.25">
      <c r="A7468" s="13">
        <v>2.561259796418998</v>
      </c>
      <c r="B7468" s="18">
        <v>6.9</v>
      </c>
      <c r="D7468" s="8"/>
      <c r="E7468" s="9"/>
      <c r="G7468" s="8"/>
      <c r="H7468" s="8"/>
    </row>
    <row r="7469" spans="1:8" x14ac:dyDescent="0.25">
      <c r="A7469" s="13">
        <v>2.5600730073108693</v>
      </c>
      <c r="B7469" s="18">
        <v>9</v>
      </c>
      <c r="D7469" s="8"/>
      <c r="E7469" s="9"/>
      <c r="G7469" s="8"/>
      <c r="H7469" s="8"/>
    </row>
    <row r="7470" spans="1:8" x14ac:dyDescent="0.25">
      <c r="A7470" s="13">
        <v>2.5598908708196295</v>
      </c>
      <c r="B7470" s="18">
        <v>21</v>
      </c>
      <c r="D7470" s="8"/>
      <c r="E7470" s="9"/>
      <c r="G7470" s="8"/>
      <c r="H7470" s="8"/>
    </row>
    <row r="7471" spans="1:8" x14ac:dyDescent="0.25">
      <c r="A7471" s="13">
        <v>2.5594194272732604</v>
      </c>
      <c r="B7471" s="18">
        <v>6.4</v>
      </c>
      <c r="D7471" s="8"/>
      <c r="E7471" s="9"/>
      <c r="G7471" s="8"/>
      <c r="H7471" s="8"/>
    </row>
    <row r="7472" spans="1:8" x14ac:dyDescent="0.25">
      <c r="A7472" s="13">
        <v>2.5592189974870467</v>
      </c>
      <c r="B7472" s="18">
        <v>10</v>
      </c>
      <c r="D7472" s="8"/>
      <c r="E7472" s="9"/>
      <c r="G7472" s="8"/>
      <c r="H7472" s="8"/>
    </row>
    <row r="7473" spans="1:8" x14ac:dyDescent="0.25">
      <c r="A7473" s="13">
        <v>2.5592189974870467</v>
      </c>
      <c r="B7473" s="18">
        <v>12.7</v>
      </c>
      <c r="D7473" s="8"/>
      <c r="E7473" s="9"/>
      <c r="G7473" s="8"/>
      <c r="H7473" s="8"/>
    </row>
    <row r="7474" spans="1:8" x14ac:dyDescent="0.25">
      <c r="A7474" s="13">
        <v>2.5589351155087274</v>
      </c>
      <c r="B7474" s="18">
        <v>11.5</v>
      </c>
      <c r="D7474" s="8"/>
      <c r="E7474" s="9"/>
      <c r="G7474" s="8"/>
      <c r="H7474" s="8"/>
    </row>
    <row r="7475" spans="1:8" x14ac:dyDescent="0.25">
      <c r="A7475" s="13">
        <v>2.5588373969258482</v>
      </c>
      <c r="B7475" s="18">
        <v>11.7</v>
      </c>
      <c r="D7475" s="8"/>
      <c r="E7475" s="9"/>
      <c r="G7475" s="8"/>
      <c r="H7475" s="8"/>
    </row>
    <row r="7476" spans="1:8" x14ac:dyDescent="0.25">
      <c r="A7476" s="13">
        <v>2.5588373969258482</v>
      </c>
      <c r="B7476" s="18">
        <v>10</v>
      </c>
      <c r="D7476" s="8"/>
      <c r="E7476" s="9"/>
      <c r="G7476" s="8"/>
      <c r="H7476" s="8"/>
    </row>
    <row r="7477" spans="1:8" x14ac:dyDescent="0.25">
      <c r="A7477" s="13">
        <v>2.5585372889858062</v>
      </c>
      <c r="B7477" s="18">
        <v>0</v>
      </c>
      <c r="D7477" s="8"/>
      <c r="E7477" s="9"/>
      <c r="G7477" s="8"/>
      <c r="H7477" s="8"/>
    </row>
    <row r="7478" spans="1:8" x14ac:dyDescent="0.25">
      <c r="A7478" s="13">
        <v>2.5576284710348047</v>
      </c>
      <c r="B7478" s="18">
        <v>3</v>
      </c>
      <c r="D7478" s="8"/>
      <c r="E7478" s="9"/>
      <c r="G7478" s="8"/>
      <c r="H7478" s="8"/>
    </row>
    <row r="7479" spans="1:8" x14ac:dyDescent="0.25">
      <c r="A7479" s="13">
        <v>2.5576284710348047</v>
      </c>
      <c r="B7479" s="18">
        <v>9</v>
      </c>
      <c r="D7479" s="8"/>
      <c r="E7479" s="9"/>
      <c r="G7479" s="8"/>
      <c r="H7479" s="8"/>
    </row>
    <row r="7480" spans="1:8" x14ac:dyDescent="0.25">
      <c r="A7480" s="13">
        <v>2.5576284710348047</v>
      </c>
      <c r="B7480" s="18">
        <v>9.8000000000000007</v>
      </c>
      <c r="D7480" s="8"/>
      <c r="E7480" s="9"/>
      <c r="G7480" s="8"/>
      <c r="H7480" s="8"/>
    </row>
    <row r="7481" spans="1:8" x14ac:dyDescent="0.25">
      <c r="A7481" s="13">
        <v>2.5574479612713907</v>
      </c>
      <c r="B7481" s="18">
        <v>10.3</v>
      </c>
      <c r="D7481" s="8"/>
      <c r="E7481" s="9"/>
      <c r="G7481" s="8"/>
      <c r="H7481" s="8"/>
    </row>
    <row r="7482" spans="1:8" x14ac:dyDescent="0.25">
      <c r="A7482" s="13">
        <v>2.5571990929902135</v>
      </c>
      <c r="B7482" s="18">
        <v>16.399999999999999</v>
      </c>
      <c r="D7482" s="8"/>
      <c r="E7482" s="9"/>
      <c r="G7482" s="8"/>
      <c r="H7482" s="8"/>
    </row>
    <row r="7483" spans="1:8" x14ac:dyDescent="0.25">
      <c r="A7483" s="13">
        <v>2.5570675682801527</v>
      </c>
      <c r="B7483" s="18">
        <v>5</v>
      </c>
      <c r="D7483" s="8"/>
      <c r="E7483" s="9"/>
      <c r="G7483" s="8"/>
      <c r="H7483" s="8"/>
    </row>
    <row r="7484" spans="1:8" x14ac:dyDescent="0.25">
      <c r="A7484" s="13">
        <v>2.5564685568212075</v>
      </c>
      <c r="B7484" s="18">
        <v>3.9</v>
      </c>
      <c r="D7484" s="8"/>
      <c r="E7484" s="9"/>
      <c r="G7484" s="8"/>
      <c r="H7484" s="8"/>
    </row>
    <row r="7485" spans="1:8" x14ac:dyDescent="0.25">
      <c r="A7485" s="13">
        <v>2.5560239265263514</v>
      </c>
      <c r="B7485" s="18">
        <v>4.5999999999999996</v>
      </c>
      <c r="D7485" s="8"/>
      <c r="E7485" s="9"/>
      <c r="G7485" s="8"/>
      <c r="H7485" s="8"/>
    </row>
    <row r="7486" spans="1:8" x14ac:dyDescent="0.25">
      <c r="A7486" s="13">
        <v>2.5560223942889659</v>
      </c>
      <c r="B7486" s="18">
        <v>20</v>
      </c>
      <c r="D7486" s="8"/>
      <c r="E7486" s="9"/>
      <c r="G7486" s="8"/>
      <c r="H7486" s="8"/>
    </row>
    <row r="7487" spans="1:8" x14ac:dyDescent="0.25">
      <c r="A7487" s="13">
        <v>2.5558524899923256</v>
      </c>
      <c r="B7487" s="18">
        <v>7.1</v>
      </c>
      <c r="D7487" s="8"/>
      <c r="E7487" s="9"/>
      <c r="G7487" s="8"/>
      <c r="H7487" s="8"/>
    </row>
    <row r="7488" spans="1:8" x14ac:dyDescent="0.25">
      <c r="A7488" s="13">
        <v>2.5552961292807574</v>
      </c>
      <c r="B7488" s="18">
        <v>6.5</v>
      </c>
      <c r="D7488" s="8"/>
      <c r="E7488" s="9"/>
      <c r="G7488" s="8"/>
      <c r="H7488" s="8"/>
    </row>
    <row r="7489" spans="1:8" x14ac:dyDescent="0.25">
      <c r="A7489" s="13">
        <v>2.554614892970525</v>
      </c>
      <c r="B7489" s="18">
        <v>10.5</v>
      </c>
      <c r="D7489" s="8"/>
      <c r="E7489" s="9"/>
      <c r="G7489" s="8"/>
      <c r="H7489" s="8"/>
    </row>
    <row r="7490" spans="1:8" x14ac:dyDescent="0.25">
      <c r="A7490" s="13">
        <v>2.5545683320351635</v>
      </c>
      <c r="B7490" s="18">
        <v>2</v>
      </c>
      <c r="D7490" s="8"/>
      <c r="E7490" s="9"/>
      <c r="G7490" s="8"/>
      <c r="H7490" s="8"/>
    </row>
    <row r="7491" spans="1:8" x14ac:dyDescent="0.25">
      <c r="A7491" s="13">
        <v>2.554172425825751</v>
      </c>
      <c r="B7491" s="18">
        <v>17</v>
      </c>
      <c r="D7491" s="8"/>
      <c r="E7491" s="9"/>
      <c r="G7491" s="8"/>
      <c r="H7491" s="8"/>
    </row>
    <row r="7492" spans="1:8" x14ac:dyDescent="0.25">
      <c r="A7492" s="13">
        <v>2.554172425825751</v>
      </c>
      <c r="B7492" s="18">
        <v>22.4</v>
      </c>
      <c r="D7492" s="8"/>
      <c r="E7492" s="9"/>
      <c r="G7492" s="8"/>
      <c r="H7492" s="8"/>
    </row>
    <row r="7493" spans="1:8" x14ac:dyDescent="0.25">
      <c r="A7493" s="13">
        <v>2.5540473614422048</v>
      </c>
      <c r="B7493" s="18">
        <v>25</v>
      </c>
      <c r="D7493" s="8"/>
      <c r="E7493" s="9"/>
      <c r="G7493" s="8"/>
      <c r="H7493" s="8"/>
    </row>
    <row r="7494" spans="1:8" x14ac:dyDescent="0.25">
      <c r="A7494" s="13">
        <v>2.5538405347895692</v>
      </c>
      <c r="B7494" s="18">
        <v>3</v>
      </c>
      <c r="D7494" s="8"/>
      <c r="E7494" s="9"/>
      <c r="G7494" s="8"/>
      <c r="H7494" s="8"/>
    </row>
    <row r="7495" spans="1:8" x14ac:dyDescent="0.25">
      <c r="A7495" s="13">
        <v>2.5531592839965485</v>
      </c>
      <c r="B7495" s="18">
        <v>4.5</v>
      </c>
      <c r="D7495" s="8"/>
      <c r="E7495" s="9"/>
      <c r="G7495" s="8"/>
      <c r="H7495" s="8"/>
    </row>
    <row r="7496" spans="1:8" x14ac:dyDescent="0.25">
      <c r="A7496" s="13">
        <v>2.5517998903336432</v>
      </c>
      <c r="B7496" s="18">
        <v>11</v>
      </c>
      <c r="D7496" s="8"/>
      <c r="E7496" s="9"/>
      <c r="G7496" s="8"/>
      <c r="H7496" s="8"/>
    </row>
    <row r="7497" spans="1:8" x14ac:dyDescent="0.25">
      <c r="A7497" s="13">
        <v>2.5516571430527875</v>
      </c>
      <c r="B7497" s="18">
        <v>11.5</v>
      </c>
      <c r="D7497" s="8"/>
      <c r="E7497" s="9"/>
      <c r="G7497" s="8"/>
      <c r="H7497" s="8"/>
    </row>
    <row r="7498" spans="1:8" x14ac:dyDescent="0.25">
      <c r="A7498" s="13">
        <v>2.5511159030454098</v>
      </c>
      <c r="B7498" s="18">
        <v>7.5</v>
      </c>
      <c r="D7498" s="8"/>
      <c r="E7498" s="9"/>
      <c r="G7498" s="8"/>
      <c r="H7498" s="8"/>
    </row>
    <row r="7499" spans="1:8" x14ac:dyDescent="0.25">
      <c r="A7499" s="13">
        <v>2.5504662518496053</v>
      </c>
      <c r="B7499" s="18">
        <v>18.5</v>
      </c>
      <c r="D7499" s="8"/>
      <c r="E7499" s="9"/>
      <c r="G7499" s="8"/>
      <c r="H7499" s="8"/>
    </row>
    <row r="7500" spans="1:8" x14ac:dyDescent="0.25">
      <c r="A7500" s="13">
        <v>2.5504662518496053</v>
      </c>
      <c r="B7500" s="18">
        <v>12</v>
      </c>
      <c r="D7500" s="8"/>
      <c r="E7500" s="9"/>
      <c r="G7500" s="8"/>
      <c r="H7500" s="8"/>
    </row>
    <row r="7501" spans="1:8" x14ac:dyDescent="0.25">
      <c r="A7501" s="13">
        <v>2.5498075626656957</v>
      </c>
      <c r="B7501" s="18">
        <v>26</v>
      </c>
      <c r="D7501" s="8"/>
      <c r="E7501" s="9"/>
      <c r="G7501" s="8"/>
      <c r="H7501" s="8"/>
    </row>
    <row r="7502" spans="1:8" x14ac:dyDescent="0.25">
      <c r="A7502" s="13">
        <v>2.5494737513160048</v>
      </c>
      <c r="B7502" s="18">
        <v>13</v>
      </c>
      <c r="D7502" s="8"/>
      <c r="E7502" s="9"/>
      <c r="G7502" s="8"/>
      <c r="H7502" s="8"/>
    </row>
    <row r="7503" spans="1:8" x14ac:dyDescent="0.25">
      <c r="A7503" s="13">
        <v>2.5490052169700816</v>
      </c>
      <c r="B7503" s="18">
        <v>9.1</v>
      </c>
      <c r="D7503" s="8"/>
      <c r="E7503" s="9"/>
      <c r="G7503" s="8"/>
      <c r="H7503" s="8"/>
    </row>
    <row r="7504" spans="1:8" x14ac:dyDescent="0.25">
      <c r="A7504" s="13">
        <v>2.5489848876967613</v>
      </c>
      <c r="B7504" s="18">
        <v>13</v>
      </c>
      <c r="D7504" s="8"/>
      <c r="E7504" s="9"/>
      <c r="G7504" s="8"/>
      <c r="H7504" s="8"/>
    </row>
    <row r="7505" spans="1:8" x14ac:dyDescent="0.25">
      <c r="A7505" s="13">
        <v>2.5483526082790102</v>
      </c>
      <c r="B7505" s="18">
        <v>10.8</v>
      </c>
      <c r="D7505" s="8"/>
      <c r="E7505" s="9"/>
      <c r="G7505" s="8"/>
      <c r="H7505" s="8"/>
    </row>
    <row r="7506" spans="1:8" x14ac:dyDescent="0.25">
      <c r="A7506" s="13">
        <v>2.5482550032249951</v>
      </c>
      <c r="B7506" s="18">
        <v>1</v>
      </c>
      <c r="D7506" s="8"/>
      <c r="E7506" s="9"/>
      <c r="G7506" s="8"/>
      <c r="H7506" s="8"/>
    </row>
    <row r="7507" spans="1:8" x14ac:dyDescent="0.25">
      <c r="A7507" s="13">
        <v>2.5480181568248166</v>
      </c>
      <c r="B7507" s="18">
        <v>0</v>
      </c>
      <c r="D7507" s="8"/>
      <c r="E7507" s="9"/>
      <c r="G7507" s="8"/>
      <c r="H7507" s="8"/>
    </row>
    <row r="7508" spans="1:8" x14ac:dyDescent="0.25">
      <c r="A7508" s="13">
        <v>2.5476013641755251</v>
      </c>
      <c r="B7508" s="18">
        <v>1</v>
      </c>
      <c r="D7508" s="8"/>
      <c r="E7508" s="9"/>
      <c r="G7508" s="8"/>
      <c r="H7508" s="8"/>
    </row>
    <row r="7509" spans="1:8" x14ac:dyDescent="0.25">
      <c r="A7509" s="13">
        <v>2.5476013641755251</v>
      </c>
      <c r="B7509" s="18">
        <v>9.9</v>
      </c>
      <c r="D7509" s="8"/>
      <c r="E7509" s="9"/>
      <c r="G7509" s="8"/>
      <c r="H7509" s="8"/>
    </row>
    <row r="7510" spans="1:8" x14ac:dyDescent="0.25">
      <c r="A7510" s="13">
        <v>2.54757738637832</v>
      </c>
      <c r="B7510" s="18">
        <v>11.2</v>
      </c>
      <c r="D7510" s="8"/>
      <c r="E7510" s="9"/>
      <c r="G7510" s="8"/>
      <c r="H7510" s="8"/>
    </row>
    <row r="7511" spans="1:8" x14ac:dyDescent="0.25">
      <c r="A7511" s="13">
        <v>2.5472903595792227</v>
      </c>
      <c r="B7511" s="18">
        <v>6</v>
      </c>
      <c r="D7511" s="8"/>
      <c r="E7511" s="9"/>
      <c r="G7511" s="8"/>
      <c r="H7511" s="8"/>
    </row>
    <row r="7512" spans="1:8" x14ac:dyDescent="0.25">
      <c r="A7512" s="13">
        <v>2.5470014065587065</v>
      </c>
      <c r="B7512" s="18">
        <v>1</v>
      </c>
      <c r="D7512" s="8"/>
      <c r="E7512" s="9"/>
      <c r="G7512" s="8"/>
      <c r="H7512" s="8"/>
    </row>
    <row r="7513" spans="1:8" x14ac:dyDescent="0.25">
      <c r="A7513" s="13">
        <v>2.5468976538923247</v>
      </c>
      <c r="B7513" s="18">
        <v>17</v>
      </c>
      <c r="D7513" s="8"/>
      <c r="E7513" s="9"/>
      <c r="G7513" s="8"/>
      <c r="H7513" s="8"/>
    </row>
    <row r="7514" spans="1:8" x14ac:dyDescent="0.25">
      <c r="A7514" s="13">
        <v>2.5468976538923247</v>
      </c>
      <c r="B7514" s="18">
        <v>5.4</v>
      </c>
      <c r="D7514" s="8"/>
      <c r="E7514" s="9"/>
      <c r="G7514" s="8"/>
      <c r="H7514" s="8"/>
    </row>
    <row r="7515" spans="1:8" x14ac:dyDescent="0.25">
      <c r="A7515" s="13">
        <v>2.5468851422570049</v>
      </c>
      <c r="B7515" s="18">
        <v>16</v>
      </c>
      <c r="D7515" s="8"/>
      <c r="E7515" s="9"/>
      <c r="G7515" s="8"/>
      <c r="H7515" s="8"/>
    </row>
    <row r="7516" spans="1:8" x14ac:dyDescent="0.25">
      <c r="A7516" s="13">
        <v>2.5468851422570049</v>
      </c>
      <c r="B7516" s="18">
        <v>15.5</v>
      </c>
      <c r="D7516" s="8"/>
      <c r="E7516" s="9"/>
      <c r="G7516" s="8"/>
      <c r="H7516" s="8"/>
    </row>
    <row r="7517" spans="1:8" x14ac:dyDescent="0.25">
      <c r="A7517" s="13">
        <v>2.5454874068445372</v>
      </c>
      <c r="B7517" s="18">
        <v>15</v>
      </c>
      <c r="D7517" s="8"/>
      <c r="E7517" s="9"/>
      <c r="G7517" s="8"/>
      <c r="H7517" s="8"/>
    </row>
    <row r="7518" spans="1:8" x14ac:dyDescent="0.25">
      <c r="A7518" s="13">
        <v>2.5454661344006584</v>
      </c>
      <c r="B7518" s="18">
        <v>14.4</v>
      </c>
      <c r="D7518" s="8"/>
      <c r="E7518" s="9"/>
      <c r="G7518" s="8"/>
      <c r="H7518" s="8"/>
    </row>
    <row r="7519" spans="1:8" x14ac:dyDescent="0.25">
      <c r="A7519" s="13">
        <v>2.5454661344006584</v>
      </c>
      <c r="B7519" s="18">
        <v>14.4</v>
      </c>
      <c r="D7519" s="8"/>
      <c r="E7519" s="9"/>
      <c r="G7519" s="8"/>
      <c r="H7519" s="8"/>
    </row>
    <row r="7520" spans="1:8" x14ac:dyDescent="0.25">
      <c r="A7520" s="13">
        <v>2.5454526984199655</v>
      </c>
      <c r="B7520" s="18">
        <v>7.8</v>
      </c>
      <c r="D7520" s="8"/>
      <c r="E7520" s="9"/>
      <c r="G7520" s="8"/>
      <c r="H7520" s="8"/>
    </row>
    <row r="7521" spans="1:8" x14ac:dyDescent="0.25">
      <c r="A7521" s="13">
        <v>2.5451069678424405</v>
      </c>
      <c r="B7521" s="18">
        <v>0</v>
      </c>
      <c r="D7521" s="8"/>
      <c r="E7521" s="9"/>
      <c r="G7521" s="8"/>
      <c r="H7521" s="8"/>
    </row>
    <row r="7522" spans="1:8" x14ac:dyDescent="0.25">
      <c r="A7522" s="13">
        <v>2.5451069678424405</v>
      </c>
      <c r="B7522" s="18">
        <v>0</v>
      </c>
      <c r="D7522" s="8"/>
      <c r="E7522" s="9"/>
      <c r="G7522" s="8"/>
      <c r="H7522" s="8"/>
    </row>
    <row r="7523" spans="1:8" x14ac:dyDescent="0.25">
      <c r="A7523" s="13">
        <v>2.5447152223122975</v>
      </c>
      <c r="B7523" s="18">
        <v>1</v>
      </c>
      <c r="D7523" s="8"/>
      <c r="E7523" s="9"/>
      <c r="G7523" s="8"/>
      <c r="H7523" s="8"/>
    </row>
    <row r="7524" spans="1:8" x14ac:dyDescent="0.25">
      <c r="A7524" s="13">
        <v>2.5447152223122975</v>
      </c>
      <c r="B7524" s="18">
        <v>12.6</v>
      </c>
      <c r="D7524" s="8"/>
      <c r="E7524" s="9"/>
      <c r="G7524" s="8"/>
      <c r="H7524" s="8"/>
    </row>
    <row r="7525" spans="1:8" x14ac:dyDescent="0.25">
      <c r="A7525" s="13">
        <v>2.5443791705968462</v>
      </c>
      <c r="B7525" s="18">
        <v>14.3</v>
      </c>
      <c r="D7525" s="8"/>
      <c r="E7525" s="9"/>
      <c r="G7525" s="8"/>
      <c r="H7525" s="8"/>
    </row>
    <row r="7526" spans="1:8" x14ac:dyDescent="0.25">
      <c r="A7526" s="13">
        <v>2.5427793008275197</v>
      </c>
      <c r="B7526" s="18">
        <v>7</v>
      </c>
      <c r="D7526" s="8"/>
      <c r="E7526" s="9"/>
      <c r="G7526" s="8"/>
      <c r="H7526" s="8"/>
    </row>
    <row r="7527" spans="1:8" x14ac:dyDescent="0.25">
      <c r="A7527" s="13">
        <v>2.5425161885540342</v>
      </c>
      <c r="B7527" s="18">
        <v>1</v>
      </c>
      <c r="D7527" s="8"/>
      <c r="E7527" s="9"/>
      <c r="G7527" s="8"/>
      <c r="H7527" s="8"/>
    </row>
    <row r="7528" spans="1:8" x14ac:dyDescent="0.25">
      <c r="A7528" s="13">
        <v>2.5419473811045554</v>
      </c>
      <c r="B7528" s="18">
        <v>21</v>
      </c>
      <c r="D7528" s="8"/>
      <c r="E7528" s="9"/>
      <c r="G7528" s="8"/>
      <c r="H7528" s="8"/>
    </row>
    <row r="7529" spans="1:8" x14ac:dyDescent="0.25">
      <c r="A7529" s="13">
        <v>2.5419473811045554</v>
      </c>
      <c r="B7529" s="18">
        <v>6</v>
      </c>
      <c r="D7529" s="8"/>
      <c r="E7529" s="9"/>
      <c r="G7529" s="8"/>
      <c r="H7529" s="8"/>
    </row>
    <row r="7530" spans="1:8" x14ac:dyDescent="0.25">
      <c r="A7530" s="13">
        <v>2.5414679816144701</v>
      </c>
      <c r="B7530" s="18">
        <v>9.3000000000000007</v>
      </c>
      <c r="D7530" s="8"/>
      <c r="E7530" s="9"/>
      <c r="G7530" s="8"/>
      <c r="H7530" s="8"/>
    </row>
    <row r="7531" spans="1:8" x14ac:dyDescent="0.25">
      <c r="A7531" s="13">
        <v>2.5412660346938827</v>
      </c>
      <c r="B7531" s="18">
        <v>14</v>
      </c>
      <c r="D7531" s="8"/>
      <c r="E7531" s="9"/>
      <c r="G7531" s="8"/>
      <c r="H7531" s="8"/>
    </row>
    <row r="7532" spans="1:8" x14ac:dyDescent="0.25">
      <c r="A7532" s="13">
        <v>2.5412660346938827</v>
      </c>
      <c r="B7532" s="18">
        <v>9.9</v>
      </c>
      <c r="D7532" s="8"/>
      <c r="E7532" s="9"/>
      <c r="G7532" s="8"/>
      <c r="H7532" s="8"/>
    </row>
    <row r="7533" spans="1:8" x14ac:dyDescent="0.25">
      <c r="A7533" s="13">
        <v>2.5407735412763066</v>
      </c>
      <c r="B7533" s="18">
        <v>18.100000000000001</v>
      </c>
      <c r="D7533" s="8"/>
      <c r="E7533" s="9"/>
      <c r="G7533" s="8"/>
      <c r="H7533" s="8"/>
    </row>
    <row r="7534" spans="1:8" x14ac:dyDescent="0.25">
      <c r="A7534" s="13">
        <v>2.5403503591522418</v>
      </c>
      <c r="B7534" s="18">
        <v>4.5</v>
      </c>
      <c r="D7534" s="8"/>
      <c r="E7534" s="9"/>
      <c r="G7534" s="8"/>
      <c r="H7534" s="8"/>
    </row>
    <row r="7535" spans="1:8" x14ac:dyDescent="0.25">
      <c r="A7535" s="13">
        <v>2.5400123871232818</v>
      </c>
      <c r="B7535" s="18">
        <v>6</v>
      </c>
      <c r="D7535" s="8"/>
      <c r="E7535" s="9"/>
      <c r="G7535" s="8"/>
      <c r="H7535" s="8"/>
    </row>
    <row r="7536" spans="1:8" x14ac:dyDescent="0.25">
      <c r="A7536" s="13">
        <v>2.5400123871232818</v>
      </c>
      <c r="B7536" s="18">
        <v>10.9</v>
      </c>
      <c r="D7536" s="8"/>
      <c r="E7536" s="9"/>
      <c r="G7536" s="8"/>
      <c r="H7536" s="8"/>
    </row>
    <row r="7537" spans="1:8" x14ac:dyDescent="0.25">
      <c r="A7537" s="13">
        <v>2.5398589106436651</v>
      </c>
      <c r="B7537" s="18">
        <v>8.3000000000000007</v>
      </c>
      <c r="D7537" s="8"/>
      <c r="E7537" s="9"/>
      <c r="G7537" s="8"/>
      <c r="H7537" s="8"/>
    </row>
    <row r="7538" spans="1:8" x14ac:dyDescent="0.25">
      <c r="A7538" s="13">
        <v>2.5396932540176635</v>
      </c>
      <c r="B7538" s="18">
        <v>6.2</v>
      </c>
      <c r="D7538" s="8"/>
      <c r="E7538" s="9"/>
      <c r="G7538" s="8"/>
      <c r="H7538" s="8"/>
    </row>
    <row r="7539" spans="1:8" x14ac:dyDescent="0.25">
      <c r="A7539" s="13">
        <v>2.5379880612297288</v>
      </c>
      <c r="B7539" s="18">
        <v>1</v>
      </c>
      <c r="D7539" s="8"/>
      <c r="E7539" s="9"/>
      <c r="G7539" s="8"/>
      <c r="H7539" s="8"/>
    </row>
    <row r="7540" spans="1:8" x14ac:dyDescent="0.25">
      <c r="A7540" s="13">
        <v>2.5374404503788717</v>
      </c>
      <c r="B7540" s="18">
        <v>1</v>
      </c>
      <c r="D7540" s="8"/>
      <c r="E7540" s="9"/>
      <c r="G7540" s="8"/>
      <c r="H7540" s="8"/>
    </row>
    <row r="7541" spans="1:8" x14ac:dyDescent="0.25">
      <c r="A7541" s="13">
        <v>2.5371011981409057</v>
      </c>
      <c r="B7541" s="18">
        <v>2</v>
      </c>
      <c r="D7541" s="8"/>
      <c r="E7541" s="9"/>
      <c r="G7541" s="8"/>
      <c r="H7541" s="8"/>
    </row>
    <row r="7542" spans="1:8" x14ac:dyDescent="0.25">
      <c r="A7542" s="13">
        <v>2.5370446625432286</v>
      </c>
      <c r="B7542" s="18">
        <v>10.1</v>
      </c>
      <c r="D7542" s="8"/>
      <c r="E7542" s="9"/>
      <c r="G7542" s="8"/>
      <c r="H7542" s="8"/>
    </row>
    <row r="7543" spans="1:8" x14ac:dyDescent="0.25">
      <c r="A7543" s="13">
        <v>2.5365441259569779</v>
      </c>
      <c r="B7543" s="18">
        <v>16</v>
      </c>
      <c r="D7543" s="8"/>
      <c r="E7543" s="9"/>
      <c r="G7543" s="8"/>
      <c r="H7543" s="8"/>
    </row>
    <row r="7544" spans="1:8" x14ac:dyDescent="0.25">
      <c r="A7544" s="13">
        <v>2.5363267465229429</v>
      </c>
      <c r="B7544" s="18">
        <v>22</v>
      </c>
      <c r="D7544" s="8"/>
      <c r="E7544" s="9"/>
      <c r="G7544" s="8"/>
      <c r="H7544" s="8"/>
    </row>
    <row r="7545" spans="1:8" x14ac:dyDescent="0.25">
      <c r="A7545" s="13">
        <v>2.5363267465229429</v>
      </c>
      <c r="B7545" s="18">
        <v>10</v>
      </c>
      <c r="D7545" s="8"/>
      <c r="E7545" s="9"/>
      <c r="G7545" s="8"/>
      <c r="H7545" s="8"/>
    </row>
    <row r="7546" spans="1:8" x14ac:dyDescent="0.25">
      <c r="A7546" s="13">
        <v>2.5363267465229429</v>
      </c>
      <c r="B7546" s="18">
        <v>11.2</v>
      </c>
      <c r="D7546" s="8"/>
      <c r="E7546" s="9"/>
      <c r="G7546" s="8"/>
      <c r="H7546" s="8"/>
    </row>
    <row r="7547" spans="1:8" x14ac:dyDescent="0.25">
      <c r="A7547" s="13">
        <v>2.5361418134792055</v>
      </c>
      <c r="B7547" s="18">
        <v>4.2</v>
      </c>
      <c r="D7547" s="8"/>
      <c r="E7547" s="9"/>
      <c r="G7547" s="8"/>
      <c r="H7547" s="8"/>
    </row>
    <row r="7548" spans="1:8" x14ac:dyDescent="0.25">
      <c r="A7548" s="13">
        <v>2.5361418134792055</v>
      </c>
      <c r="B7548" s="18">
        <v>11</v>
      </c>
      <c r="D7548" s="8"/>
      <c r="E7548" s="9"/>
      <c r="G7548" s="8"/>
      <c r="H7548" s="8"/>
    </row>
    <row r="7549" spans="1:8" x14ac:dyDescent="0.25">
      <c r="A7549" s="13">
        <v>2.5361418134792055</v>
      </c>
      <c r="B7549" s="18">
        <v>3</v>
      </c>
      <c r="D7549" s="8"/>
      <c r="E7549" s="9"/>
      <c r="G7549" s="8"/>
      <c r="H7549" s="8"/>
    </row>
    <row r="7550" spans="1:8" x14ac:dyDescent="0.25">
      <c r="A7550" s="13">
        <v>2.5361418134792055</v>
      </c>
      <c r="B7550" s="18">
        <v>14</v>
      </c>
      <c r="D7550" s="8"/>
      <c r="E7550" s="9"/>
      <c r="G7550" s="8"/>
      <c r="H7550" s="8"/>
    </row>
    <row r="7551" spans="1:8" x14ac:dyDescent="0.25">
      <c r="A7551" s="13">
        <v>2.5359346728306758</v>
      </c>
      <c r="B7551" s="18">
        <v>2</v>
      </c>
      <c r="D7551" s="8"/>
      <c r="E7551" s="9"/>
      <c r="G7551" s="8"/>
      <c r="H7551" s="8"/>
    </row>
    <row r="7552" spans="1:8" x14ac:dyDescent="0.25">
      <c r="A7552" s="13">
        <v>2.5359346728306758</v>
      </c>
      <c r="B7552" s="18">
        <v>1.5</v>
      </c>
      <c r="D7552" s="8"/>
      <c r="E7552" s="9"/>
      <c r="G7552" s="8"/>
      <c r="H7552" s="8"/>
    </row>
    <row r="7553" spans="1:8" x14ac:dyDescent="0.25">
      <c r="A7553" s="13">
        <v>2.535653445023998</v>
      </c>
      <c r="B7553" s="18">
        <v>7</v>
      </c>
      <c r="D7553" s="8"/>
      <c r="E7553" s="9"/>
      <c r="G7553" s="8"/>
      <c r="H7553" s="8"/>
    </row>
    <row r="7554" spans="1:8" x14ac:dyDescent="0.25">
      <c r="A7554" s="13">
        <v>2.5354255915606854</v>
      </c>
      <c r="B7554" s="18">
        <v>5</v>
      </c>
      <c r="D7554" s="8"/>
      <c r="E7554" s="9"/>
      <c r="G7554" s="8"/>
      <c r="H7554" s="8"/>
    </row>
    <row r="7555" spans="1:8" x14ac:dyDescent="0.25">
      <c r="A7555" s="13">
        <v>2.5349098745123504</v>
      </c>
      <c r="B7555" s="18">
        <v>12.5</v>
      </c>
      <c r="D7555" s="8"/>
      <c r="E7555" s="9"/>
      <c r="G7555" s="8"/>
      <c r="H7555" s="8"/>
    </row>
    <row r="7556" spans="1:8" x14ac:dyDescent="0.25">
      <c r="A7556" s="13">
        <v>2.5349098745123504</v>
      </c>
      <c r="B7556" s="18">
        <v>9.5</v>
      </c>
      <c r="D7556" s="8"/>
      <c r="E7556" s="9"/>
      <c r="G7556" s="8"/>
      <c r="H7556" s="8"/>
    </row>
    <row r="7557" spans="1:8" x14ac:dyDescent="0.25">
      <c r="A7557" s="13">
        <v>2.5339298058065456</v>
      </c>
      <c r="B7557" s="18">
        <v>12.1</v>
      </c>
      <c r="D7557" s="8"/>
      <c r="E7557" s="9"/>
      <c r="G7557" s="8"/>
      <c r="H7557" s="8"/>
    </row>
    <row r="7558" spans="1:8" x14ac:dyDescent="0.25">
      <c r="A7558" s="13">
        <v>2.5339298058065456</v>
      </c>
      <c r="B7558" s="18">
        <v>10</v>
      </c>
      <c r="D7558" s="8"/>
      <c r="E7558" s="9"/>
      <c r="G7558" s="8"/>
      <c r="H7558" s="8"/>
    </row>
    <row r="7559" spans="1:8" x14ac:dyDescent="0.25">
      <c r="A7559" s="13">
        <v>2.533502373193909</v>
      </c>
      <c r="B7559" s="18">
        <v>10.3</v>
      </c>
      <c r="D7559" s="8"/>
      <c r="E7559" s="9"/>
      <c r="G7559" s="8"/>
      <c r="H7559" s="8"/>
    </row>
    <row r="7560" spans="1:8" x14ac:dyDescent="0.25">
      <c r="A7560" s="13">
        <v>2.5327344146673414</v>
      </c>
      <c r="B7560" s="18">
        <v>18.3</v>
      </c>
      <c r="D7560" s="8"/>
      <c r="E7560" s="9"/>
      <c r="G7560" s="8"/>
      <c r="H7560" s="8"/>
    </row>
    <row r="7561" spans="1:8" x14ac:dyDescent="0.25">
      <c r="A7561" s="13">
        <v>2.5323481100254743</v>
      </c>
      <c r="B7561" s="18">
        <v>8.1999999999999993</v>
      </c>
      <c r="D7561" s="8"/>
      <c r="E7561" s="9"/>
      <c r="G7561" s="8"/>
      <c r="H7561" s="8"/>
    </row>
    <row r="7562" spans="1:8" x14ac:dyDescent="0.25">
      <c r="A7562" s="13">
        <v>2.5323481100254743</v>
      </c>
      <c r="B7562" s="18">
        <v>11.3</v>
      </c>
      <c r="D7562" s="8"/>
      <c r="E7562" s="9"/>
      <c r="G7562" s="8"/>
      <c r="H7562" s="8"/>
    </row>
    <row r="7563" spans="1:8" x14ac:dyDescent="0.25">
      <c r="A7563" s="13">
        <v>2.5308931556387888</v>
      </c>
      <c r="B7563" s="18">
        <v>13</v>
      </c>
      <c r="D7563" s="8"/>
      <c r="E7563" s="9"/>
      <c r="G7563" s="8"/>
      <c r="H7563" s="8"/>
    </row>
    <row r="7564" spans="1:8" x14ac:dyDescent="0.25">
      <c r="A7564" s="13">
        <v>2.5305510229305592</v>
      </c>
      <c r="B7564" s="18">
        <v>0</v>
      </c>
      <c r="D7564" s="8"/>
      <c r="E7564" s="9"/>
      <c r="G7564" s="8"/>
      <c r="H7564" s="8"/>
    </row>
    <row r="7565" spans="1:8" x14ac:dyDescent="0.25">
      <c r="A7565" s="13">
        <v>2.5305510229305592</v>
      </c>
      <c r="B7565" s="18">
        <v>0</v>
      </c>
      <c r="D7565" s="8"/>
      <c r="E7565" s="9"/>
      <c r="G7565" s="8"/>
      <c r="H7565" s="8"/>
    </row>
    <row r="7566" spans="1:8" x14ac:dyDescent="0.25">
      <c r="A7566" s="13">
        <v>2.530009042292138</v>
      </c>
      <c r="B7566" s="18">
        <v>12.4</v>
      </c>
      <c r="D7566" s="8"/>
      <c r="E7566" s="9"/>
      <c r="G7566" s="8"/>
      <c r="H7566" s="8"/>
    </row>
    <row r="7567" spans="1:8" x14ac:dyDescent="0.25">
      <c r="A7567" s="13">
        <v>2.530009042292138</v>
      </c>
      <c r="B7567" s="18">
        <v>7.5</v>
      </c>
      <c r="D7567" s="8"/>
      <c r="E7567" s="9"/>
      <c r="G7567" s="8"/>
      <c r="H7567" s="8"/>
    </row>
    <row r="7568" spans="1:8" x14ac:dyDescent="0.25">
      <c r="A7568" s="13">
        <v>2.529983619897807</v>
      </c>
      <c r="B7568" s="18">
        <v>11.5</v>
      </c>
      <c r="D7568" s="8"/>
      <c r="E7568" s="9"/>
      <c r="G7568" s="8"/>
      <c r="H7568" s="8"/>
    </row>
    <row r="7569" spans="1:8" x14ac:dyDescent="0.25">
      <c r="A7569" s="13">
        <v>2.5298232256849653</v>
      </c>
      <c r="B7569" s="18">
        <v>12.1</v>
      </c>
      <c r="D7569" s="8"/>
      <c r="E7569" s="9"/>
      <c r="G7569" s="8"/>
      <c r="H7569" s="8"/>
    </row>
    <row r="7570" spans="1:8" x14ac:dyDescent="0.25">
      <c r="A7570" s="13">
        <v>2.5292798692385858</v>
      </c>
      <c r="B7570" s="18">
        <v>24</v>
      </c>
      <c r="D7570" s="8"/>
      <c r="E7570" s="9"/>
      <c r="G7570" s="8"/>
      <c r="H7570" s="8"/>
    </row>
    <row r="7571" spans="1:8" x14ac:dyDescent="0.25">
      <c r="A7571" s="13">
        <v>2.5292798692385858</v>
      </c>
      <c r="B7571" s="18">
        <v>6</v>
      </c>
      <c r="D7571" s="8"/>
      <c r="E7571" s="9"/>
      <c r="G7571" s="8"/>
      <c r="H7571" s="8"/>
    </row>
    <row r="7572" spans="1:8" x14ac:dyDescent="0.25">
      <c r="A7572" s="13">
        <v>2.5290954284393714</v>
      </c>
      <c r="B7572" s="18">
        <v>5</v>
      </c>
      <c r="D7572" s="8"/>
      <c r="E7572" s="9"/>
      <c r="G7572" s="8"/>
      <c r="H7572" s="8"/>
    </row>
    <row r="7573" spans="1:8" x14ac:dyDescent="0.25">
      <c r="A7573" s="13">
        <v>2.5290900448338318</v>
      </c>
      <c r="B7573" s="18">
        <v>6.5</v>
      </c>
      <c r="D7573" s="8"/>
      <c r="E7573" s="9"/>
      <c r="G7573" s="8"/>
      <c r="H7573" s="8"/>
    </row>
    <row r="7574" spans="1:8" x14ac:dyDescent="0.25">
      <c r="A7574" s="13">
        <v>2.5289795942940065</v>
      </c>
      <c r="B7574" s="18">
        <v>3.85</v>
      </c>
      <c r="D7574" s="8"/>
      <c r="E7574" s="9"/>
      <c r="G7574" s="8"/>
      <c r="H7574" s="8"/>
    </row>
    <row r="7575" spans="1:8" x14ac:dyDescent="0.25">
      <c r="A7575" s="13">
        <v>2.5289795942940065</v>
      </c>
      <c r="B7575" s="18">
        <v>2</v>
      </c>
      <c r="D7575" s="8"/>
      <c r="E7575" s="9"/>
      <c r="G7575" s="8"/>
      <c r="H7575" s="8"/>
    </row>
    <row r="7576" spans="1:8" x14ac:dyDescent="0.25">
      <c r="A7576" s="13">
        <v>2.5282471285356114</v>
      </c>
      <c r="B7576" s="18">
        <v>7</v>
      </c>
      <c r="D7576" s="8"/>
      <c r="E7576" s="9"/>
      <c r="G7576" s="8"/>
      <c r="H7576" s="8"/>
    </row>
    <row r="7577" spans="1:8" x14ac:dyDescent="0.25">
      <c r="A7577" s="13">
        <v>2.5279832468654186</v>
      </c>
      <c r="B7577" s="18">
        <v>14</v>
      </c>
      <c r="D7577" s="8"/>
      <c r="E7577" s="9"/>
      <c r="G7577" s="8"/>
      <c r="H7577" s="8"/>
    </row>
    <row r="7578" spans="1:8" x14ac:dyDescent="0.25">
      <c r="A7578" s="13">
        <v>2.5278983562168102</v>
      </c>
      <c r="B7578" s="18">
        <v>11</v>
      </c>
      <c r="D7578" s="8"/>
      <c r="E7578" s="9"/>
      <c r="G7578" s="8"/>
      <c r="H7578" s="8"/>
    </row>
    <row r="7579" spans="1:8" x14ac:dyDescent="0.25">
      <c r="A7579" s="13">
        <v>2.5271947941917019</v>
      </c>
      <c r="B7579" s="18">
        <v>15.4</v>
      </c>
      <c r="D7579" s="8"/>
      <c r="E7579" s="9"/>
      <c r="G7579" s="8"/>
      <c r="H7579" s="8"/>
    </row>
    <row r="7580" spans="1:8" x14ac:dyDescent="0.25">
      <c r="A7580" s="13">
        <v>2.5271947941917019</v>
      </c>
      <c r="B7580" s="18">
        <v>9.6999999999999993</v>
      </c>
      <c r="D7580" s="8"/>
      <c r="E7580" s="9"/>
      <c r="G7580" s="8"/>
      <c r="H7580" s="8"/>
    </row>
    <row r="7581" spans="1:8" x14ac:dyDescent="0.25">
      <c r="A7581" s="13">
        <v>2.5270366564347788</v>
      </c>
      <c r="B7581" s="18">
        <v>7.5</v>
      </c>
      <c r="D7581" s="8"/>
      <c r="E7581" s="9"/>
      <c r="G7581" s="8"/>
      <c r="H7581" s="8"/>
    </row>
    <row r="7582" spans="1:8" x14ac:dyDescent="0.25">
      <c r="A7582" s="13">
        <v>2.5269120367025888</v>
      </c>
      <c r="B7582" s="18">
        <v>7</v>
      </c>
      <c r="D7582" s="8"/>
      <c r="E7582" s="9"/>
      <c r="G7582" s="8"/>
      <c r="H7582" s="8"/>
    </row>
    <row r="7583" spans="1:8" x14ac:dyDescent="0.25">
      <c r="A7583" s="13">
        <v>2.5268430131791475</v>
      </c>
      <c r="B7583" s="18">
        <v>14.9</v>
      </c>
      <c r="D7583" s="8"/>
      <c r="E7583" s="9"/>
      <c r="G7583" s="8"/>
      <c r="H7583" s="8"/>
    </row>
    <row r="7584" spans="1:8" x14ac:dyDescent="0.25">
      <c r="A7584" s="13">
        <v>2.5264912321665922</v>
      </c>
      <c r="B7584" s="18">
        <v>11</v>
      </c>
      <c r="D7584" s="8"/>
      <c r="E7584" s="9"/>
      <c r="G7584" s="8"/>
      <c r="H7584" s="8"/>
    </row>
    <row r="7585" spans="1:8" x14ac:dyDescent="0.25">
      <c r="A7585" s="13">
        <v>2.526464866601704</v>
      </c>
      <c r="B7585" s="18">
        <v>10</v>
      </c>
      <c r="D7585" s="8"/>
      <c r="E7585" s="9"/>
      <c r="G7585" s="8"/>
      <c r="H7585" s="8"/>
    </row>
    <row r="7586" spans="1:8" x14ac:dyDescent="0.25">
      <c r="A7586" s="13">
        <v>2.5256677308354099</v>
      </c>
      <c r="B7586" s="18">
        <v>8.3000000000000007</v>
      </c>
      <c r="D7586" s="8"/>
      <c r="E7586" s="9"/>
      <c r="G7586" s="8"/>
      <c r="H7586" s="8"/>
    </row>
    <row r="7587" spans="1:8" x14ac:dyDescent="0.25">
      <c r="A7587" s="13">
        <v>2.5250841081163746</v>
      </c>
      <c r="B7587" s="18">
        <v>19.5</v>
      </c>
      <c r="D7587" s="8"/>
      <c r="E7587" s="9"/>
      <c r="G7587" s="8"/>
      <c r="H7587" s="8"/>
    </row>
    <row r="7588" spans="1:8" x14ac:dyDescent="0.25">
      <c r="A7588" s="13">
        <v>2.5236769840661561</v>
      </c>
      <c r="B7588" s="18">
        <v>10.8</v>
      </c>
      <c r="D7588" s="8"/>
      <c r="E7588" s="9"/>
      <c r="G7588" s="8"/>
      <c r="H7588" s="8"/>
    </row>
    <row r="7589" spans="1:8" x14ac:dyDescent="0.25">
      <c r="A7589" s="13">
        <v>2.5232730504746193</v>
      </c>
      <c r="B7589" s="18">
        <v>0</v>
      </c>
      <c r="D7589" s="8"/>
      <c r="E7589" s="9"/>
      <c r="G7589" s="8"/>
      <c r="H7589" s="8"/>
    </row>
    <row r="7590" spans="1:8" x14ac:dyDescent="0.25">
      <c r="A7590" s="13">
        <v>2.5228909065120204</v>
      </c>
      <c r="B7590" s="18">
        <v>1</v>
      </c>
      <c r="D7590" s="8"/>
      <c r="E7590" s="9"/>
      <c r="G7590" s="8"/>
      <c r="H7590" s="8"/>
    </row>
    <row r="7591" spans="1:8" x14ac:dyDescent="0.25">
      <c r="A7591" s="13">
        <v>2.522545253229024</v>
      </c>
      <c r="B7591" s="18">
        <v>3.3</v>
      </c>
      <c r="D7591" s="8"/>
      <c r="E7591" s="9"/>
      <c r="G7591" s="8"/>
      <c r="H7591" s="8"/>
    </row>
    <row r="7592" spans="1:8" x14ac:dyDescent="0.25">
      <c r="A7592" s="13">
        <v>2.5218173751088062</v>
      </c>
      <c r="B7592" s="18">
        <v>11.2</v>
      </c>
      <c r="D7592" s="8"/>
      <c r="E7592" s="9"/>
      <c r="G7592" s="8"/>
      <c r="H7592" s="8"/>
    </row>
    <row r="7593" spans="1:8" x14ac:dyDescent="0.25">
      <c r="A7593" s="13">
        <v>2.5214359521253353</v>
      </c>
      <c r="B7593" s="18">
        <v>9.6999999999999993</v>
      </c>
      <c r="D7593" s="8"/>
      <c r="E7593" s="9"/>
      <c r="G7593" s="8"/>
      <c r="H7593" s="8"/>
    </row>
    <row r="7594" spans="1:8" x14ac:dyDescent="0.25">
      <c r="A7594" s="13">
        <v>2.5208764912376189</v>
      </c>
      <c r="B7594" s="18">
        <v>10.6</v>
      </c>
      <c r="D7594" s="8"/>
      <c r="E7594" s="9"/>
      <c r="G7594" s="8"/>
      <c r="H7594" s="8"/>
    </row>
    <row r="7595" spans="1:8" x14ac:dyDescent="0.25">
      <c r="A7595" s="13">
        <v>2.5201920284379344</v>
      </c>
      <c r="B7595" s="18">
        <v>8.3000000000000007</v>
      </c>
      <c r="D7595" s="8"/>
      <c r="E7595" s="9"/>
      <c r="G7595" s="8"/>
      <c r="H7595" s="8"/>
    </row>
    <row r="7596" spans="1:8" x14ac:dyDescent="0.25">
      <c r="A7596" s="13">
        <v>2.5201591739406113</v>
      </c>
      <c r="B7596" s="18">
        <v>11</v>
      </c>
      <c r="D7596" s="8"/>
      <c r="E7596" s="9"/>
      <c r="G7596" s="8"/>
      <c r="H7596" s="8"/>
    </row>
    <row r="7597" spans="1:8" x14ac:dyDescent="0.25">
      <c r="A7597" s="13">
        <v>2.5195510449791674</v>
      </c>
      <c r="B7597" s="18">
        <v>9.5</v>
      </c>
      <c r="D7597" s="8"/>
      <c r="E7597" s="9"/>
      <c r="G7597" s="8"/>
      <c r="H7597" s="8"/>
    </row>
    <row r="7598" spans="1:8" x14ac:dyDescent="0.25">
      <c r="A7598" s="13">
        <v>2.518906267001054</v>
      </c>
      <c r="B7598" s="18">
        <v>7.1</v>
      </c>
      <c r="D7598" s="8"/>
      <c r="E7598" s="9"/>
      <c r="G7598" s="8"/>
      <c r="H7598" s="8"/>
    </row>
    <row r="7599" spans="1:8" x14ac:dyDescent="0.25">
      <c r="A7599" s="13">
        <v>2.518906267001054</v>
      </c>
      <c r="B7599" s="18">
        <v>7.4</v>
      </c>
      <c r="D7599" s="8"/>
      <c r="E7599" s="9"/>
      <c r="G7599" s="8"/>
      <c r="H7599" s="8"/>
    </row>
    <row r="7600" spans="1:8" x14ac:dyDescent="0.25">
      <c r="A7600" s="13">
        <v>2.518906267001054</v>
      </c>
      <c r="B7600" s="18">
        <v>2</v>
      </c>
      <c r="D7600" s="8"/>
      <c r="E7600" s="9"/>
      <c r="G7600" s="8"/>
      <c r="H7600" s="8"/>
    </row>
    <row r="7601" spans="1:8" x14ac:dyDescent="0.25">
      <c r="A7601" s="13">
        <v>2.5188209075503925</v>
      </c>
      <c r="B7601" s="18">
        <v>8.5</v>
      </c>
      <c r="D7601" s="8"/>
      <c r="E7601" s="9"/>
      <c r="G7601" s="8"/>
      <c r="H7601" s="8"/>
    </row>
    <row r="7602" spans="1:8" x14ac:dyDescent="0.25">
      <c r="A7602" s="13">
        <v>2.5187236093502783</v>
      </c>
      <c r="B7602" s="18">
        <v>19.8</v>
      </c>
      <c r="D7602" s="8"/>
      <c r="E7602" s="9"/>
      <c r="G7602" s="8"/>
      <c r="H7602" s="8"/>
    </row>
    <row r="7603" spans="1:8" x14ac:dyDescent="0.25">
      <c r="A7603" s="13">
        <v>2.5181646433243547</v>
      </c>
      <c r="B7603" s="18">
        <v>2.5</v>
      </c>
      <c r="D7603" s="8"/>
      <c r="E7603" s="9"/>
      <c r="G7603" s="8"/>
      <c r="H7603" s="8"/>
    </row>
    <row r="7604" spans="1:8" x14ac:dyDescent="0.25">
      <c r="A7604" s="13">
        <v>2.5177985661586226</v>
      </c>
      <c r="B7604" s="18">
        <v>10.4</v>
      </c>
      <c r="D7604" s="8"/>
      <c r="E7604" s="9"/>
      <c r="G7604" s="8"/>
      <c r="H7604" s="8"/>
    </row>
    <row r="7605" spans="1:8" x14ac:dyDescent="0.25">
      <c r="A7605" s="13">
        <v>2.5177985661586226</v>
      </c>
      <c r="B7605" s="18">
        <v>12</v>
      </c>
      <c r="D7605" s="8"/>
      <c r="E7605" s="9"/>
      <c r="G7605" s="8"/>
      <c r="H7605" s="8"/>
    </row>
    <row r="7606" spans="1:8" x14ac:dyDescent="0.25">
      <c r="A7606" s="13">
        <v>2.5177985661586226</v>
      </c>
      <c r="B7606" s="18">
        <v>5.4</v>
      </c>
      <c r="D7606" s="8"/>
      <c r="E7606" s="9"/>
      <c r="G7606" s="8"/>
      <c r="H7606" s="8"/>
    </row>
    <row r="7607" spans="1:8" x14ac:dyDescent="0.25">
      <c r="A7607" s="13">
        <v>2.5174506725098662</v>
      </c>
      <c r="B7607" s="18">
        <v>3.3</v>
      </c>
      <c r="D7607" s="8"/>
      <c r="E7607" s="9"/>
      <c r="G7607" s="8"/>
      <c r="H7607" s="8"/>
    </row>
    <row r="7608" spans="1:8" x14ac:dyDescent="0.25">
      <c r="A7608" s="13">
        <v>2.5173161080318374</v>
      </c>
      <c r="B7608" s="18">
        <v>7</v>
      </c>
      <c r="D7608" s="8"/>
      <c r="E7608" s="9"/>
      <c r="G7608" s="8"/>
      <c r="H7608" s="8"/>
    </row>
    <row r="7609" spans="1:8" x14ac:dyDescent="0.25">
      <c r="A7609" s="13">
        <v>2.5169367248287351</v>
      </c>
      <c r="B7609" s="18">
        <v>30.4</v>
      </c>
      <c r="D7609" s="8"/>
      <c r="E7609" s="9"/>
      <c r="G7609" s="8"/>
      <c r="H7609" s="8"/>
    </row>
    <row r="7610" spans="1:8" x14ac:dyDescent="0.25">
      <c r="A7610" s="13">
        <v>2.5168038216791668</v>
      </c>
      <c r="B7610" s="18">
        <v>13</v>
      </c>
      <c r="D7610" s="8"/>
      <c r="E7610" s="9"/>
      <c r="G7610" s="8"/>
      <c r="H7610" s="8"/>
    </row>
    <row r="7611" spans="1:8" x14ac:dyDescent="0.25">
      <c r="A7611" s="13">
        <v>2.5162831447911271</v>
      </c>
      <c r="B7611" s="18">
        <v>8.9</v>
      </c>
      <c r="D7611" s="8"/>
      <c r="E7611" s="9"/>
      <c r="G7611" s="8"/>
      <c r="H7611" s="8"/>
    </row>
    <row r="7612" spans="1:8" x14ac:dyDescent="0.25">
      <c r="A7612" s="13">
        <v>2.5161277015546148</v>
      </c>
      <c r="B7612" s="18">
        <v>18.8</v>
      </c>
      <c r="D7612" s="8"/>
      <c r="E7612" s="9"/>
      <c r="G7612" s="8"/>
      <c r="H7612" s="8"/>
    </row>
    <row r="7613" spans="1:8" x14ac:dyDescent="0.25">
      <c r="A7613" s="13">
        <v>2.5160852516398284</v>
      </c>
      <c r="B7613" s="18">
        <v>5.2</v>
      </c>
      <c r="D7613" s="8"/>
      <c r="E7613" s="9"/>
      <c r="G7613" s="8"/>
      <c r="H7613" s="8"/>
    </row>
    <row r="7614" spans="1:8" x14ac:dyDescent="0.25">
      <c r="A7614" s="13">
        <v>2.5159378017899567</v>
      </c>
      <c r="B7614" s="18">
        <v>22</v>
      </c>
      <c r="D7614" s="8"/>
      <c r="E7614" s="9"/>
      <c r="G7614" s="8"/>
      <c r="H7614" s="8"/>
    </row>
    <row r="7615" spans="1:8" x14ac:dyDescent="0.25">
      <c r="A7615" s="13">
        <v>2.515267280773084</v>
      </c>
      <c r="B7615" s="18">
        <v>4.4000000000000004</v>
      </c>
      <c r="D7615" s="8"/>
      <c r="E7615" s="9"/>
      <c r="G7615" s="8"/>
      <c r="H7615" s="8"/>
    </row>
    <row r="7616" spans="1:8" x14ac:dyDescent="0.25">
      <c r="A7616" s="13">
        <v>2.5152342397648479</v>
      </c>
      <c r="B7616" s="18">
        <v>19</v>
      </c>
      <c r="D7616" s="8"/>
      <c r="E7616" s="9"/>
      <c r="G7616" s="8"/>
      <c r="H7616" s="8"/>
    </row>
    <row r="7617" spans="1:8" x14ac:dyDescent="0.25">
      <c r="A7617" s="13">
        <v>2.5148886573852525</v>
      </c>
      <c r="B7617" s="18">
        <v>16</v>
      </c>
      <c r="D7617" s="8"/>
      <c r="E7617" s="9"/>
      <c r="G7617" s="8"/>
      <c r="H7617" s="8"/>
    </row>
    <row r="7618" spans="1:8" x14ac:dyDescent="0.25">
      <c r="A7618" s="13">
        <v>2.5146551559236068</v>
      </c>
      <c r="B7618" s="18">
        <v>4.5</v>
      </c>
      <c r="D7618" s="8"/>
      <c r="E7618" s="9"/>
      <c r="G7618" s="8"/>
      <c r="H7618" s="8"/>
    </row>
    <row r="7619" spans="1:8" x14ac:dyDescent="0.25">
      <c r="A7619" s="13">
        <v>2.5146551559236068</v>
      </c>
      <c r="B7619" s="18">
        <v>2</v>
      </c>
      <c r="D7619" s="8"/>
      <c r="E7619" s="9"/>
      <c r="G7619" s="8"/>
      <c r="H7619" s="8"/>
    </row>
    <row r="7620" spans="1:8" x14ac:dyDescent="0.25">
      <c r="A7620" s="13">
        <v>2.5137973547357344</v>
      </c>
      <c r="B7620" s="18">
        <v>8.3000000000000007</v>
      </c>
      <c r="D7620" s="8"/>
      <c r="E7620" s="9"/>
      <c r="G7620" s="8"/>
      <c r="H7620" s="8"/>
    </row>
    <row r="7621" spans="1:8" x14ac:dyDescent="0.25">
      <c r="A7621" s="13">
        <v>2.5133474004410914</v>
      </c>
      <c r="B7621" s="18">
        <v>4</v>
      </c>
      <c r="D7621" s="8"/>
      <c r="E7621" s="9"/>
      <c r="G7621" s="8"/>
      <c r="H7621" s="8"/>
    </row>
    <row r="7622" spans="1:8" x14ac:dyDescent="0.25">
      <c r="A7622" s="13">
        <v>2.5132227120865673</v>
      </c>
      <c r="B7622" s="18">
        <v>14.7</v>
      </c>
      <c r="D7622" s="8"/>
      <c r="E7622" s="9"/>
      <c r="G7622" s="8"/>
      <c r="H7622" s="8"/>
    </row>
    <row r="7623" spans="1:8" x14ac:dyDescent="0.25">
      <c r="A7623" s="13">
        <v>2.5130838890363014</v>
      </c>
      <c r="B7623" s="18">
        <v>10.5</v>
      </c>
      <c r="D7623" s="8"/>
      <c r="E7623" s="9"/>
      <c r="G7623" s="8"/>
      <c r="H7623" s="8"/>
    </row>
    <row r="7624" spans="1:8" x14ac:dyDescent="0.25">
      <c r="A7624" s="13">
        <v>2.5130152446030865</v>
      </c>
      <c r="B7624" s="18">
        <v>6</v>
      </c>
      <c r="D7624" s="8"/>
      <c r="E7624" s="9"/>
      <c r="G7624" s="8"/>
      <c r="H7624" s="8"/>
    </row>
    <row r="7625" spans="1:8" x14ac:dyDescent="0.25">
      <c r="A7625" s="13">
        <v>2.5127717726769667</v>
      </c>
      <c r="B7625" s="18">
        <v>17</v>
      </c>
      <c r="D7625" s="8"/>
      <c r="E7625" s="9"/>
      <c r="G7625" s="8"/>
      <c r="H7625" s="8"/>
    </row>
    <row r="7626" spans="1:8" x14ac:dyDescent="0.25">
      <c r="A7626" s="13">
        <v>2.5124199916644119</v>
      </c>
      <c r="B7626" s="18">
        <v>11</v>
      </c>
      <c r="D7626" s="8"/>
      <c r="E7626" s="9"/>
      <c r="G7626" s="8"/>
      <c r="H7626" s="8"/>
    </row>
    <row r="7627" spans="1:8" x14ac:dyDescent="0.25">
      <c r="A7627" s="13">
        <v>2.5120878925609502</v>
      </c>
      <c r="B7627" s="18">
        <v>9.9</v>
      </c>
      <c r="D7627" s="8"/>
      <c r="E7627" s="9"/>
      <c r="G7627" s="8"/>
      <c r="H7627" s="8"/>
    </row>
    <row r="7628" spans="1:8" x14ac:dyDescent="0.25">
      <c r="A7628" s="13">
        <v>2.5120878925609502</v>
      </c>
      <c r="B7628" s="18">
        <v>8</v>
      </c>
      <c r="D7628" s="8"/>
      <c r="E7628" s="9"/>
      <c r="G7628" s="8"/>
      <c r="H7628" s="8"/>
    </row>
    <row r="7629" spans="1:8" x14ac:dyDescent="0.25">
      <c r="A7629" s="13">
        <v>2.511978474841722</v>
      </c>
      <c r="B7629" s="18">
        <v>1</v>
      </c>
      <c r="D7629" s="8"/>
      <c r="E7629" s="9"/>
      <c r="G7629" s="8"/>
      <c r="H7629" s="8"/>
    </row>
    <row r="7630" spans="1:8" x14ac:dyDescent="0.25">
      <c r="A7630" s="13">
        <v>2.511978474841722</v>
      </c>
      <c r="B7630" s="18">
        <v>8.6</v>
      </c>
      <c r="D7630" s="8"/>
      <c r="E7630" s="9"/>
      <c r="G7630" s="8"/>
      <c r="H7630" s="8"/>
    </row>
    <row r="7631" spans="1:8" x14ac:dyDescent="0.25">
      <c r="A7631" s="13">
        <v>2.511978474841722</v>
      </c>
      <c r="B7631" s="18">
        <v>7.1</v>
      </c>
      <c r="D7631" s="8"/>
      <c r="E7631" s="9"/>
      <c r="G7631" s="8"/>
      <c r="H7631" s="8"/>
    </row>
    <row r="7632" spans="1:8" x14ac:dyDescent="0.25">
      <c r="A7632" s="13">
        <v>2.511790268249527</v>
      </c>
      <c r="B7632" s="18">
        <v>9.4</v>
      </c>
      <c r="D7632" s="8"/>
      <c r="E7632" s="9"/>
      <c r="G7632" s="8"/>
      <c r="H7632" s="8"/>
    </row>
    <row r="7633" spans="1:8" x14ac:dyDescent="0.25">
      <c r="A7633" s="13">
        <v>2.5116861027580728</v>
      </c>
      <c r="B7633" s="18">
        <v>4.5</v>
      </c>
      <c r="D7633" s="8"/>
      <c r="E7633" s="9"/>
      <c r="G7633" s="8"/>
      <c r="H7633" s="8"/>
    </row>
    <row r="7634" spans="1:8" x14ac:dyDescent="0.25">
      <c r="A7634" s="13">
        <v>2.5116282945451136</v>
      </c>
      <c r="B7634" s="18">
        <v>6.5</v>
      </c>
      <c r="D7634" s="8"/>
      <c r="E7634" s="9"/>
      <c r="G7634" s="8"/>
      <c r="H7634" s="8"/>
    </row>
    <row r="7635" spans="1:8" x14ac:dyDescent="0.25">
      <c r="A7635" s="13">
        <v>2.5116282945451136</v>
      </c>
      <c r="B7635" s="18">
        <v>8</v>
      </c>
      <c r="D7635" s="8"/>
      <c r="E7635" s="9"/>
      <c r="G7635" s="8"/>
      <c r="H7635" s="8"/>
    </row>
    <row r="7636" spans="1:8" x14ac:dyDescent="0.25">
      <c r="A7636" s="13">
        <v>2.5114145910620058</v>
      </c>
      <c r="B7636" s="18">
        <v>11</v>
      </c>
      <c r="D7636" s="8"/>
      <c r="E7636" s="9"/>
      <c r="G7636" s="8"/>
      <c r="H7636" s="8"/>
    </row>
    <row r="7637" spans="1:8" x14ac:dyDescent="0.25">
      <c r="A7637" s="13">
        <v>2.5112512714185398</v>
      </c>
      <c r="B7637" s="18">
        <v>8</v>
      </c>
      <c r="D7637" s="8"/>
      <c r="E7637" s="9"/>
      <c r="G7637" s="8"/>
      <c r="H7637" s="8"/>
    </row>
    <row r="7638" spans="1:8" x14ac:dyDescent="0.25">
      <c r="A7638" s="13">
        <v>2.5109004972995197</v>
      </c>
      <c r="B7638" s="18">
        <v>6</v>
      </c>
      <c r="D7638" s="8"/>
      <c r="E7638" s="9"/>
      <c r="G7638" s="8"/>
      <c r="H7638" s="8"/>
    </row>
    <row r="7639" spans="1:8" x14ac:dyDescent="0.25">
      <c r="A7639" s="13">
        <v>2.5105237942251972</v>
      </c>
      <c r="B7639" s="18">
        <v>8</v>
      </c>
      <c r="D7639" s="8"/>
      <c r="E7639" s="9"/>
      <c r="G7639" s="8"/>
      <c r="H7639" s="8"/>
    </row>
    <row r="7640" spans="1:8" x14ac:dyDescent="0.25">
      <c r="A7640" s="13">
        <v>2.5102786014396314</v>
      </c>
      <c r="B7640" s="18">
        <v>21</v>
      </c>
      <c r="D7640" s="8"/>
      <c r="E7640" s="9"/>
      <c r="G7640" s="8"/>
      <c r="H7640" s="8"/>
    </row>
    <row r="7641" spans="1:8" x14ac:dyDescent="0.25">
      <c r="A7641" s="13">
        <v>2.5102786014396314</v>
      </c>
      <c r="B7641" s="18">
        <v>5</v>
      </c>
      <c r="D7641" s="8"/>
      <c r="E7641" s="9"/>
      <c r="G7641" s="8"/>
      <c r="H7641" s="8"/>
    </row>
    <row r="7642" spans="1:8" x14ac:dyDescent="0.25">
      <c r="A7642" s="13">
        <v>2.5100679880641179</v>
      </c>
      <c r="B7642" s="18">
        <v>9.1</v>
      </c>
      <c r="D7642" s="8"/>
      <c r="E7642" s="9"/>
      <c r="G7642" s="8"/>
      <c r="H7642" s="8"/>
    </row>
    <row r="7643" spans="1:8" x14ac:dyDescent="0.25">
      <c r="A7643" s="13">
        <v>2.509925086442669</v>
      </c>
      <c r="B7643" s="18">
        <v>22.4</v>
      </c>
      <c r="D7643" s="8"/>
      <c r="E7643" s="9"/>
      <c r="G7643" s="8"/>
      <c r="H7643" s="8"/>
    </row>
    <row r="7644" spans="1:8" x14ac:dyDescent="0.25">
      <c r="A7644" s="13">
        <v>2.5087171055627371</v>
      </c>
      <c r="B7644" s="18">
        <v>1</v>
      </c>
      <c r="D7644" s="8"/>
      <c r="E7644" s="9"/>
      <c r="G7644" s="8"/>
      <c r="H7644" s="8"/>
    </row>
    <row r="7645" spans="1:8" x14ac:dyDescent="0.25">
      <c r="A7645" s="13">
        <v>2.5083413626451692</v>
      </c>
      <c r="B7645" s="18">
        <v>21</v>
      </c>
      <c r="D7645" s="8"/>
      <c r="E7645" s="9"/>
      <c r="G7645" s="8"/>
      <c r="H7645" s="8"/>
    </row>
    <row r="7646" spans="1:8" x14ac:dyDescent="0.25">
      <c r="A7646" s="13">
        <v>2.507871698043616</v>
      </c>
      <c r="B7646" s="18">
        <v>3</v>
      </c>
      <c r="D7646" s="8"/>
      <c r="E7646" s="9"/>
      <c r="G7646" s="8"/>
      <c r="H7646" s="8"/>
    </row>
    <row r="7647" spans="1:8" x14ac:dyDescent="0.25">
      <c r="A7647" s="13">
        <v>2.5076138854518266</v>
      </c>
      <c r="B7647" s="18">
        <v>0</v>
      </c>
      <c r="D7647" s="8"/>
      <c r="E7647" s="9"/>
      <c r="G7647" s="8"/>
      <c r="H7647" s="8"/>
    </row>
    <row r="7648" spans="1:8" x14ac:dyDescent="0.25">
      <c r="A7648" s="13">
        <v>2.5076138854518266</v>
      </c>
      <c r="B7648" s="18">
        <v>11.6</v>
      </c>
      <c r="D7648" s="8"/>
      <c r="E7648" s="9"/>
      <c r="G7648" s="8"/>
      <c r="H7648" s="8"/>
    </row>
    <row r="7649" spans="1:8" x14ac:dyDescent="0.25">
      <c r="A7649" s="13">
        <v>2.5076138854518266</v>
      </c>
      <c r="B7649" s="18">
        <v>20.100000000000001</v>
      </c>
      <c r="D7649" s="8"/>
      <c r="E7649" s="9"/>
      <c r="G7649" s="8"/>
      <c r="H7649" s="8"/>
    </row>
    <row r="7650" spans="1:8" x14ac:dyDescent="0.25">
      <c r="A7650" s="13">
        <v>2.5074950574886481</v>
      </c>
      <c r="B7650" s="18">
        <v>11.5</v>
      </c>
      <c r="D7650" s="8"/>
      <c r="E7650" s="9"/>
      <c r="G7650" s="8"/>
      <c r="H7650" s="8"/>
    </row>
    <row r="7651" spans="1:8" x14ac:dyDescent="0.25">
      <c r="A7651" s="13">
        <v>2.5074929367384069</v>
      </c>
      <c r="B7651" s="18">
        <v>23</v>
      </c>
      <c r="D7651" s="8"/>
      <c r="E7651" s="9"/>
      <c r="G7651" s="8"/>
      <c r="H7651" s="8"/>
    </row>
    <row r="7652" spans="1:8" x14ac:dyDescent="0.25">
      <c r="A7652" s="13">
        <v>2.5072615110715497</v>
      </c>
      <c r="B7652" s="18">
        <v>6</v>
      </c>
      <c r="D7652" s="8"/>
      <c r="E7652" s="9"/>
      <c r="G7652" s="8"/>
      <c r="H7652" s="8"/>
    </row>
    <row r="7653" spans="1:8" x14ac:dyDescent="0.25">
      <c r="A7653" s="13">
        <v>2.5068864082584845</v>
      </c>
      <c r="B7653" s="18">
        <v>3</v>
      </c>
      <c r="D7653" s="8"/>
      <c r="E7653" s="9"/>
      <c r="G7653" s="8"/>
      <c r="H7653" s="8"/>
    </row>
    <row r="7654" spans="1:8" x14ac:dyDescent="0.25">
      <c r="A7654" s="13">
        <v>2.5067767148198872</v>
      </c>
      <c r="B7654" s="18">
        <v>9.1999999999999993</v>
      </c>
      <c r="D7654" s="8"/>
      <c r="E7654" s="9"/>
      <c r="G7654" s="8"/>
      <c r="H7654" s="8"/>
    </row>
    <row r="7655" spans="1:8" x14ac:dyDescent="0.25">
      <c r="A7655" s="13">
        <v>2.5067767148198872</v>
      </c>
      <c r="B7655" s="18">
        <v>7.4</v>
      </c>
      <c r="D7655" s="8"/>
      <c r="E7655" s="9"/>
      <c r="G7655" s="8"/>
      <c r="H7655" s="8"/>
    </row>
    <row r="7656" spans="1:8" x14ac:dyDescent="0.25">
      <c r="A7656" s="13">
        <v>2.5067598481435289</v>
      </c>
      <c r="B7656" s="18">
        <v>13</v>
      </c>
      <c r="D7656" s="8"/>
      <c r="E7656" s="9"/>
      <c r="G7656" s="8"/>
      <c r="H7656" s="8"/>
    </row>
    <row r="7657" spans="1:8" x14ac:dyDescent="0.25">
      <c r="A7657" s="13">
        <v>2.5064186038606269</v>
      </c>
      <c r="B7657" s="18">
        <v>9</v>
      </c>
      <c r="D7657" s="8"/>
      <c r="E7657" s="9"/>
      <c r="G7657" s="8"/>
      <c r="H7657" s="8"/>
    </row>
    <row r="7658" spans="1:8" x14ac:dyDescent="0.25">
      <c r="A7658" s="13">
        <v>2.5060281790704519</v>
      </c>
      <c r="B7658" s="18">
        <v>14</v>
      </c>
      <c r="D7658" s="8"/>
      <c r="E7658" s="9"/>
      <c r="G7658" s="8"/>
      <c r="H7658" s="8"/>
    </row>
    <row r="7659" spans="1:8" x14ac:dyDescent="0.25">
      <c r="A7659" s="13">
        <v>2.505818309644563</v>
      </c>
      <c r="B7659" s="18">
        <v>6.2</v>
      </c>
      <c r="D7659" s="8"/>
      <c r="E7659" s="9"/>
      <c r="G7659" s="8"/>
      <c r="H7659" s="8"/>
    </row>
    <row r="7660" spans="1:8" x14ac:dyDescent="0.25">
      <c r="A7660" s="13">
        <v>2.505818309644563</v>
      </c>
      <c r="B7660" s="18">
        <v>1.1000000000000001</v>
      </c>
      <c r="D7660" s="8"/>
      <c r="E7660" s="9"/>
      <c r="G7660" s="8"/>
      <c r="H7660" s="8"/>
    </row>
    <row r="7661" spans="1:8" x14ac:dyDescent="0.25">
      <c r="A7661" s="13">
        <v>2.505352346825088</v>
      </c>
      <c r="B7661" s="18">
        <v>7</v>
      </c>
      <c r="D7661" s="8"/>
      <c r="E7661" s="9"/>
      <c r="G7661" s="8"/>
      <c r="H7661" s="8"/>
    </row>
    <row r="7662" spans="1:8" x14ac:dyDescent="0.25">
      <c r="A7662" s="13">
        <v>2.5051338468448789</v>
      </c>
      <c r="B7662" s="18">
        <v>7.9</v>
      </c>
      <c r="D7662" s="8"/>
      <c r="E7662" s="9"/>
      <c r="G7662" s="8"/>
      <c r="H7662" s="8"/>
    </row>
    <row r="7663" spans="1:8" x14ac:dyDescent="0.25">
      <c r="A7663" s="13">
        <v>2.5050781193347671</v>
      </c>
      <c r="B7663" s="18">
        <v>12.6</v>
      </c>
      <c r="D7663" s="8"/>
      <c r="E7663" s="9"/>
      <c r="G7663" s="8"/>
      <c r="H7663" s="8"/>
    </row>
    <row r="7664" spans="1:8" x14ac:dyDescent="0.25">
      <c r="A7664" s="13">
        <v>2.504680809388212</v>
      </c>
      <c r="B7664" s="18">
        <v>9.6999999999999993</v>
      </c>
      <c r="D7664" s="8"/>
      <c r="E7664" s="9"/>
      <c r="G7664" s="8"/>
      <c r="H7664" s="8"/>
    </row>
    <row r="7665" spans="1:8" x14ac:dyDescent="0.25">
      <c r="A7665" s="13">
        <v>2.5039764994851139</v>
      </c>
      <c r="B7665" s="18">
        <v>5.0999999999999996</v>
      </c>
      <c r="D7665" s="8"/>
      <c r="E7665" s="9"/>
      <c r="G7665" s="8"/>
      <c r="H7665" s="8"/>
    </row>
    <row r="7666" spans="1:8" x14ac:dyDescent="0.25">
      <c r="A7666" s="13">
        <v>2.5039764994851139</v>
      </c>
      <c r="B7666" s="18">
        <v>25</v>
      </c>
      <c r="D7666" s="8"/>
      <c r="E7666" s="9"/>
      <c r="G7666" s="8"/>
      <c r="H7666" s="8"/>
    </row>
    <row r="7667" spans="1:8" x14ac:dyDescent="0.25">
      <c r="A7667" s="13">
        <v>2.5032490222917709</v>
      </c>
      <c r="B7667" s="18">
        <v>8.9</v>
      </c>
      <c r="D7667" s="8"/>
      <c r="E7667" s="9"/>
      <c r="G7667" s="8"/>
      <c r="H7667" s="8"/>
    </row>
    <row r="7668" spans="1:8" x14ac:dyDescent="0.25">
      <c r="A7668" s="13">
        <v>2.5026616715757313</v>
      </c>
      <c r="B7668" s="18">
        <v>9</v>
      </c>
      <c r="D7668" s="8"/>
      <c r="E7668" s="9"/>
      <c r="G7668" s="8"/>
      <c r="H7668" s="8"/>
    </row>
    <row r="7669" spans="1:8" x14ac:dyDescent="0.25">
      <c r="A7669" s="13">
        <v>2.501866561287776</v>
      </c>
      <c r="B7669" s="18">
        <v>4</v>
      </c>
      <c r="D7669" s="8"/>
      <c r="E7669" s="9"/>
      <c r="G7669" s="8"/>
      <c r="H7669" s="8"/>
    </row>
    <row r="7670" spans="1:8" x14ac:dyDescent="0.25">
      <c r="A7670" s="13">
        <v>2.501833593528985</v>
      </c>
      <c r="B7670" s="18">
        <v>5</v>
      </c>
      <c r="D7670" s="8"/>
      <c r="E7670" s="9"/>
      <c r="G7670" s="8"/>
      <c r="H7670" s="8"/>
    </row>
    <row r="7671" spans="1:8" x14ac:dyDescent="0.25">
      <c r="A7671" s="13">
        <v>2.5017115328464561</v>
      </c>
      <c r="B7671" s="18">
        <v>7</v>
      </c>
      <c r="D7671" s="8"/>
      <c r="E7671" s="9"/>
      <c r="G7671" s="8"/>
      <c r="H7671" s="8"/>
    </row>
    <row r="7672" spans="1:8" x14ac:dyDescent="0.25">
      <c r="A7672" s="13">
        <v>2.5017115328464561</v>
      </c>
      <c r="B7672" s="18">
        <v>4.7</v>
      </c>
      <c r="D7672" s="8"/>
      <c r="E7672" s="9"/>
      <c r="G7672" s="8"/>
      <c r="H7672" s="8"/>
    </row>
    <row r="7673" spans="1:8" x14ac:dyDescent="0.25">
      <c r="A7673" s="13">
        <v>2.5017115328464561</v>
      </c>
      <c r="B7673" s="18">
        <v>9.6999999999999993</v>
      </c>
      <c r="D7673" s="8"/>
      <c r="E7673" s="9"/>
      <c r="G7673" s="8"/>
      <c r="H7673" s="8"/>
    </row>
    <row r="7674" spans="1:8" x14ac:dyDescent="0.25">
      <c r="A7674" s="13">
        <v>2.5014391331067967</v>
      </c>
      <c r="B7674" s="18">
        <v>15.7</v>
      </c>
      <c r="D7674" s="8"/>
      <c r="E7674" s="9"/>
      <c r="G7674" s="8"/>
      <c r="H7674" s="8"/>
    </row>
    <row r="7675" spans="1:8" x14ac:dyDescent="0.25">
      <c r="A7675" s="13">
        <v>2.5014391331067967</v>
      </c>
      <c r="B7675" s="18">
        <v>4.5</v>
      </c>
      <c r="D7675" s="8"/>
      <c r="E7675" s="9"/>
      <c r="G7675" s="8"/>
      <c r="H7675" s="8"/>
    </row>
    <row r="7676" spans="1:8" x14ac:dyDescent="0.25">
      <c r="A7676" s="13">
        <v>2.500330717553207</v>
      </c>
      <c r="B7676" s="18">
        <v>11</v>
      </c>
      <c r="D7676" s="8"/>
      <c r="E7676" s="9"/>
      <c r="G7676" s="8"/>
      <c r="H7676" s="8"/>
    </row>
    <row r="7677" spans="1:8" x14ac:dyDescent="0.25">
      <c r="A7677" s="13">
        <v>2.500330717553207</v>
      </c>
      <c r="B7677" s="18">
        <v>12</v>
      </c>
      <c r="D7677" s="8"/>
      <c r="E7677" s="9"/>
      <c r="G7677" s="8"/>
      <c r="H7677" s="8"/>
    </row>
    <row r="7678" spans="1:8" x14ac:dyDescent="0.25">
      <c r="A7678" s="13">
        <v>2.500330717553207</v>
      </c>
      <c r="B7678" s="18">
        <v>9</v>
      </c>
      <c r="D7678" s="8"/>
      <c r="E7678" s="9"/>
      <c r="G7678" s="8"/>
      <c r="H7678" s="8"/>
    </row>
    <row r="7679" spans="1:8" x14ac:dyDescent="0.25">
      <c r="A7679" s="13">
        <v>2.499943643850925</v>
      </c>
      <c r="B7679" s="18">
        <v>9.9</v>
      </c>
      <c r="D7679" s="8"/>
      <c r="E7679" s="9"/>
      <c r="G7679" s="8"/>
      <c r="H7679" s="8"/>
    </row>
    <row r="7680" spans="1:8" x14ac:dyDescent="0.25">
      <c r="A7680" s="13">
        <v>2.4997223415513243</v>
      </c>
      <c r="B7680" s="18">
        <v>20</v>
      </c>
      <c r="D7680" s="8"/>
      <c r="E7680" s="9"/>
      <c r="G7680" s="8"/>
      <c r="H7680" s="8"/>
    </row>
    <row r="7681" spans="1:8" x14ac:dyDescent="0.25">
      <c r="A7681" s="13">
        <v>2.4997223415513243</v>
      </c>
      <c r="B7681" s="18">
        <v>12.8</v>
      </c>
      <c r="D7681" s="8"/>
      <c r="E7681" s="9"/>
      <c r="G7681" s="8"/>
      <c r="H7681" s="8"/>
    </row>
    <row r="7682" spans="1:8" x14ac:dyDescent="0.25">
      <c r="A7682" s="13">
        <v>2.4990523131873399</v>
      </c>
      <c r="B7682" s="18">
        <v>10.7</v>
      </c>
      <c r="D7682" s="8"/>
      <c r="E7682" s="9"/>
      <c r="G7682" s="8"/>
      <c r="H7682" s="8"/>
    </row>
    <row r="7683" spans="1:8" x14ac:dyDescent="0.25">
      <c r="A7683" s="13">
        <v>2.4990185908921028</v>
      </c>
      <c r="B7683" s="18">
        <v>5.2</v>
      </c>
      <c r="D7683" s="8"/>
      <c r="E7683" s="9"/>
      <c r="G7683" s="8"/>
      <c r="H7683" s="8"/>
    </row>
    <row r="7684" spans="1:8" x14ac:dyDescent="0.25">
      <c r="A7684" s="13">
        <v>2.4982892188480346</v>
      </c>
      <c r="B7684" s="18">
        <v>7.7</v>
      </c>
      <c r="D7684" s="8"/>
      <c r="E7684" s="9"/>
      <c r="G7684" s="8"/>
      <c r="H7684" s="8"/>
    </row>
    <row r="7685" spans="1:8" x14ac:dyDescent="0.25">
      <c r="A7685" s="13">
        <v>2.4978001468788267</v>
      </c>
      <c r="B7685" s="18">
        <v>15.1</v>
      </c>
      <c r="D7685" s="8"/>
      <c r="E7685" s="9"/>
      <c r="G7685" s="8"/>
      <c r="H7685" s="8"/>
    </row>
    <row r="7686" spans="1:8" x14ac:dyDescent="0.25">
      <c r="A7686" s="13">
        <v>2.4978001468788267</v>
      </c>
      <c r="B7686" s="18">
        <v>14.9</v>
      </c>
      <c r="D7686" s="8"/>
      <c r="E7686" s="9"/>
      <c r="G7686" s="8"/>
      <c r="H7686" s="8"/>
    </row>
    <row r="7687" spans="1:8" x14ac:dyDescent="0.25">
      <c r="A7687" s="13">
        <v>2.4974292047450306</v>
      </c>
      <c r="B7687" s="18">
        <v>10.7</v>
      </c>
      <c r="D7687" s="8"/>
      <c r="E7687" s="9"/>
      <c r="G7687" s="8"/>
      <c r="H7687" s="8"/>
    </row>
    <row r="7688" spans="1:8" x14ac:dyDescent="0.25">
      <c r="A7688" s="13">
        <v>2.4970723496332323</v>
      </c>
      <c r="B7688" s="18">
        <v>2</v>
      </c>
      <c r="D7688" s="8"/>
      <c r="E7688" s="9"/>
      <c r="G7688" s="8"/>
      <c r="H7688" s="8"/>
    </row>
    <row r="7689" spans="1:8" x14ac:dyDescent="0.25">
      <c r="A7689" s="13">
        <v>2.4969416271120131</v>
      </c>
      <c r="B7689" s="18">
        <v>14.7</v>
      </c>
      <c r="D7689" s="8"/>
      <c r="E7689" s="9"/>
      <c r="G7689" s="8"/>
      <c r="H7689" s="8"/>
    </row>
    <row r="7690" spans="1:8" x14ac:dyDescent="0.25">
      <c r="A7690" s="13">
        <v>2.4967496079606075</v>
      </c>
      <c r="B7690" s="18">
        <v>16</v>
      </c>
      <c r="D7690" s="8"/>
      <c r="E7690" s="9"/>
      <c r="G7690" s="8"/>
      <c r="H7690" s="8"/>
    </row>
    <row r="7691" spans="1:8" x14ac:dyDescent="0.25">
      <c r="A7691" s="13">
        <v>2.4967496079606075</v>
      </c>
      <c r="B7691" s="18">
        <v>10.5</v>
      </c>
      <c r="D7691" s="8"/>
      <c r="E7691" s="9"/>
      <c r="G7691" s="8"/>
      <c r="H7691" s="8"/>
    </row>
    <row r="7692" spans="1:8" x14ac:dyDescent="0.25">
      <c r="A7692" s="13">
        <v>2.4962380650869029</v>
      </c>
      <c r="B7692" s="18">
        <v>8</v>
      </c>
      <c r="D7692" s="8"/>
      <c r="E7692" s="9"/>
      <c r="G7692" s="8"/>
      <c r="H7692" s="8"/>
    </row>
    <row r="7693" spans="1:8" x14ac:dyDescent="0.25">
      <c r="A7693" s="13">
        <v>2.4962035882552214</v>
      </c>
      <c r="B7693" s="18">
        <v>10.9</v>
      </c>
      <c r="D7693" s="8"/>
      <c r="E7693" s="9"/>
      <c r="G7693" s="8"/>
      <c r="H7693" s="8"/>
    </row>
    <row r="7694" spans="1:8" x14ac:dyDescent="0.25">
      <c r="A7694" s="13">
        <v>2.4959742503583455</v>
      </c>
      <c r="B7694" s="18">
        <v>7.4</v>
      </c>
      <c r="D7694" s="8"/>
      <c r="E7694" s="9"/>
      <c r="G7694" s="8"/>
      <c r="H7694" s="8"/>
    </row>
    <row r="7695" spans="1:8" x14ac:dyDescent="0.25">
      <c r="A7695" s="13">
        <v>2.4959742503583455</v>
      </c>
      <c r="B7695" s="18">
        <v>11</v>
      </c>
      <c r="D7695" s="8"/>
      <c r="E7695" s="9"/>
      <c r="G7695" s="8"/>
      <c r="H7695" s="8"/>
    </row>
    <row r="7696" spans="1:8" x14ac:dyDescent="0.25">
      <c r="A7696" s="13">
        <v>2.4959742503583455</v>
      </c>
      <c r="B7696" s="18">
        <v>17.399999999999999</v>
      </c>
      <c r="D7696" s="8"/>
      <c r="E7696" s="9"/>
      <c r="G7696" s="8"/>
      <c r="H7696" s="8"/>
    </row>
    <row r="7697" spans="1:8" x14ac:dyDescent="0.25">
      <c r="A7697" s="13">
        <v>2.4947960869367805</v>
      </c>
      <c r="B7697" s="18">
        <v>14.4</v>
      </c>
      <c r="D7697" s="8"/>
      <c r="E7697" s="9"/>
      <c r="G7697" s="8"/>
      <c r="H7697" s="8"/>
    </row>
    <row r="7698" spans="1:8" x14ac:dyDescent="0.25">
      <c r="A7698" s="13">
        <v>2.4947960869367805</v>
      </c>
      <c r="B7698" s="18">
        <v>13.3</v>
      </c>
      <c r="D7698" s="8"/>
      <c r="E7698" s="9"/>
      <c r="G7698" s="8"/>
      <c r="H7698" s="8"/>
    </row>
    <row r="7699" spans="1:8" x14ac:dyDescent="0.25">
      <c r="A7699" s="13">
        <v>2.4947960869367805</v>
      </c>
      <c r="B7699" s="18">
        <v>18.7</v>
      </c>
      <c r="D7699" s="8"/>
      <c r="E7699" s="9"/>
      <c r="G7699" s="8"/>
      <c r="H7699" s="8"/>
    </row>
    <row r="7700" spans="1:8" x14ac:dyDescent="0.25">
      <c r="A7700" s="13">
        <v>2.4940923362775598</v>
      </c>
      <c r="B7700" s="18">
        <v>30</v>
      </c>
      <c r="D7700" s="8"/>
      <c r="E7700" s="9"/>
      <c r="G7700" s="8"/>
      <c r="H7700" s="8"/>
    </row>
    <row r="7701" spans="1:8" x14ac:dyDescent="0.25">
      <c r="A7701" s="13">
        <v>2.4938847202865277</v>
      </c>
      <c r="B7701" s="18">
        <v>7</v>
      </c>
      <c r="D7701" s="8"/>
      <c r="E7701" s="9"/>
      <c r="G7701" s="8"/>
      <c r="H7701" s="8"/>
    </row>
    <row r="7702" spans="1:8" x14ac:dyDescent="0.25">
      <c r="A7702" s="13">
        <v>2.4934333634052619</v>
      </c>
      <c r="B7702" s="18">
        <v>4.5</v>
      </c>
      <c r="D7702" s="8"/>
      <c r="E7702" s="9"/>
      <c r="G7702" s="8"/>
      <c r="H7702" s="8"/>
    </row>
    <row r="7703" spans="1:8" x14ac:dyDescent="0.25">
      <c r="A7703" s="13">
        <v>2.4926848349591184</v>
      </c>
      <c r="B7703" s="18">
        <v>11</v>
      </c>
      <c r="D7703" s="8"/>
      <c r="E7703" s="9"/>
      <c r="G7703" s="8"/>
      <c r="H7703" s="8"/>
    </row>
    <row r="7704" spans="1:8" x14ac:dyDescent="0.25">
      <c r="A7704" s="13">
        <v>2.4920941654902284</v>
      </c>
      <c r="B7704" s="18">
        <v>9.8000000000000007</v>
      </c>
      <c r="D7704" s="8"/>
      <c r="E7704" s="9"/>
      <c r="G7704" s="8"/>
      <c r="H7704" s="8"/>
    </row>
    <row r="7705" spans="1:8" x14ac:dyDescent="0.25">
      <c r="A7705" s="13">
        <v>2.4920166929362493</v>
      </c>
      <c r="B7705" s="18">
        <v>6</v>
      </c>
      <c r="D7705" s="8"/>
      <c r="E7705" s="9"/>
      <c r="G7705" s="8"/>
      <c r="H7705" s="8"/>
    </row>
    <row r="7706" spans="1:8" x14ac:dyDescent="0.25">
      <c r="A7706" s="13">
        <v>2.4920166929362493</v>
      </c>
      <c r="B7706" s="18">
        <v>5.9</v>
      </c>
      <c r="D7706" s="8"/>
      <c r="E7706" s="9"/>
      <c r="G7706" s="8"/>
      <c r="H7706" s="8"/>
    </row>
    <row r="7707" spans="1:8" x14ac:dyDescent="0.25">
      <c r="A7707" s="13">
        <v>2.4919810842998977</v>
      </c>
      <c r="B7707" s="18">
        <v>10.5</v>
      </c>
      <c r="D7707" s="8"/>
      <c r="E7707" s="9"/>
      <c r="G7707" s="8"/>
      <c r="H7707" s="8"/>
    </row>
    <row r="7708" spans="1:8" x14ac:dyDescent="0.25">
      <c r="A7708" s="13">
        <v>2.4919810842998977</v>
      </c>
      <c r="B7708" s="18">
        <v>15</v>
      </c>
      <c r="D7708" s="8"/>
      <c r="E7708" s="9"/>
      <c r="G7708" s="8"/>
      <c r="H7708" s="8"/>
    </row>
    <row r="7709" spans="1:8" x14ac:dyDescent="0.25">
      <c r="A7709" s="13">
        <v>2.4917360545309681</v>
      </c>
      <c r="B7709" s="18">
        <v>15</v>
      </c>
      <c r="D7709" s="8"/>
      <c r="E7709" s="9"/>
      <c r="G7709" s="8"/>
      <c r="H7709" s="8"/>
    </row>
    <row r="7710" spans="1:8" x14ac:dyDescent="0.25">
      <c r="A7710" s="13">
        <v>2.4914445908511902</v>
      </c>
      <c r="B7710" s="18">
        <v>2</v>
      </c>
      <c r="D7710" s="8"/>
      <c r="E7710" s="9"/>
      <c r="G7710" s="8"/>
      <c r="H7710" s="8"/>
    </row>
    <row r="7711" spans="1:8" x14ac:dyDescent="0.25">
      <c r="A7711" s="13">
        <v>2.4914445908511902</v>
      </c>
      <c r="B7711" s="18">
        <v>2</v>
      </c>
      <c r="D7711" s="8"/>
      <c r="E7711" s="9"/>
      <c r="G7711" s="8"/>
      <c r="H7711" s="8"/>
    </row>
    <row r="7712" spans="1:8" x14ac:dyDescent="0.25">
      <c r="A7712" s="13">
        <v>2.4905735829814568</v>
      </c>
      <c r="B7712" s="18">
        <v>23.4</v>
      </c>
      <c r="D7712" s="8"/>
      <c r="E7712" s="9"/>
      <c r="G7712" s="8"/>
      <c r="H7712" s="8"/>
    </row>
    <row r="7713" spans="1:8" x14ac:dyDescent="0.25">
      <c r="A7713" s="13">
        <v>2.4901399432868039</v>
      </c>
      <c r="B7713" s="18">
        <v>8</v>
      </c>
      <c r="D7713" s="8"/>
      <c r="E7713" s="9"/>
      <c r="G7713" s="8"/>
      <c r="H7713" s="8"/>
    </row>
    <row r="7714" spans="1:8" x14ac:dyDescent="0.25">
      <c r="A7714" s="13">
        <v>2.4898689430957903</v>
      </c>
      <c r="B7714" s="18">
        <v>16.8</v>
      </c>
      <c r="D7714" s="8"/>
      <c r="E7714" s="9"/>
      <c r="G7714" s="8"/>
      <c r="H7714" s="8"/>
    </row>
    <row r="7715" spans="1:8" x14ac:dyDescent="0.25">
      <c r="A7715" s="13">
        <v>2.4895873887754081</v>
      </c>
      <c r="B7715" s="18">
        <v>3.8</v>
      </c>
      <c r="D7715" s="8"/>
      <c r="E7715" s="9"/>
      <c r="G7715" s="8"/>
      <c r="H7715" s="8"/>
    </row>
    <row r="7716" spans="1:8" x14ac:dyDescent="0.25">
      <c r="A7716" s="13">
        <v>2.4895873887754081</v>
      </c>
      <c r="B7716" s="18">
        <v>14</v>
      </c>
      <c r="D7716" s="8"/>
      <c r="E7716" s="9"/>
      <c r="G7716" s="8"/>
      <c r="H7716" s="8"/>
    </row>
    <row r="7717" spans="1:8" x14ac:dyDescent="0.25">
      <c r="A7717" s="13">
        <v>2.4895873887754081</v>
      </c>
      <c r="B7717" s="18">
        <v>8.6999999999999993</v>
      </c>
      <c r="D7717" s="8"/>
      <c r="E7717" s="9"/>
      <c r="G7717" s="8"/>
      <c r="H7717" s="8"/>
    </row>
    <row r="7718" spans="1:8" x14ac:dyDescent="0.25">
      <c r="A7718" s="13">
        <v>2.4893912024521367</v>
      </c>
      <c r="B7718" s="18">
        <v>0</v>
      </c>
      <c r="D7718" s="8"/>
      <c r="E7718" s="9"/>
      <c r="G7718" s="8"/>
      <c r="H7718" s="8"/>
    </row>
    <row r="7719" spans="1:8" x14ac:dyDescent="0.25">
      <c r="A7719" s="13">
        <v>2.4891956415968459</v>
      </c>
      <c r="B7719" s="18">
        <v>4</v>
      </c>
      <c r="D7719" s="8"/>
      <c r="E7719" s="9"/>
      <c r="G7719" s="8"/>
      <c r="H7719" s="8"/>
    </row>
    <row r="7720" spans="1:8" x14ac:dyDescent="0.25">
      <c r="A7720" s="13">
        <v>2.4891956415968459</v>
      </c>
      <c r="B7720" s="18">
        <v>8.5</v>
      </c>
      <c r="D7720" s="8"/>
      <c r="E7720" s="9"/>
      <c r="G7720" s="8"/>
      <c r="H7720" s="8"/>
    </row>
    <row r="7721" spans="1:8" x14ac:dyDescent="0.25">
      <c r="A7721" s="13">
        <v>2.4891956415968459</v>
      </c>
      <c r="B7721" s="18">
        <v>15.3</v>
      </c>
      <c r="D7721" s="8"/>
      <c r="E7721" s="9"/>
      <c r="G7721" s="8"/>
      <c r="H7721" s="8"/>
    </row>
    <row r="7722" spans="1:8" x14ac:dyDescent="0.25">
      <c r="A7722" s="13">
        <v>2.4891956415968459</v>
      </c>
      <c r="B7722" s="18">
        <v>14.7</v>
      </c>
      <c r="D7722" s="8"/>
      <c r="E7722" s="9"/>
      <c r="G7722" s="8"/>
      <c r="H7722" s="8"/>
    </row>
    <row r="7723" spans="1:8" x14ac:dyDescent="0.25">
      <c r="A7723" s="13">
        <v>2.4886994784249201</v>
      </c>
      <c r="B7723" s="18">
        <v>18</v>
      </c>
      <c r="D7723" s="8"/>
      <c r="E7723" s="9"/>
      <c r="G7723" s="8"/>
      <c r="H7723" s="8"/>
    </row>
    <row r="7724" spans="1:8" x14ac:dyDescent="0.25">
      <c r="A7724" s="13">
        <v>2.488522340097902</v>
      </c>
      <c r="B7724" s="18">
        <v>10.7</v>
      </c>
      <c r="D7724" s="8"/>
      <c r="E7724" s="9"/>
      <c r="G7724" s="8"/>
      <c r="H7724" s="8"/>
    </row>
    <row r="7725" spans="1:8" x14ac:dyDescent="0.25">
      <c r="A7725" s="13">
        <v>2.4884623310037957</v>
      </c>
      <c r="B7725" s="18">
        <v>8</v>
      </c>
      <c r="D7725" s="8"/>
      <c r="E7725" s="9"/>
      <c r="G7725" s="8"/>
      <c r="H7725" s="8"/>
    </row>
    <row r="7726" spans="1:8" x14ac:dyDescent="0.25">
      <c r="A7726" s="13">
        <v>2.4884623310037957</v>
      </c>
      <c r="B7726" s="18">
        <v>10</v>
      </c>
      <c r="D7726" s="8"/>
      <c r="E7726" s="9"/>
      <c r="G7726" s="8"/>
      <c r="H7726" s="8"/>
    </row>
    <row r="7727" spans="1:8" x14ac:dyDescent="0.25">
      <c r="A7727" s="13">
        <v>2.4880222768527687</v>
      </c>
      <c r="B7727" s="18">
        <v>11.9</v>
      </c>
      <c r="D7727" s="8"/>
      <c r="E7727" s="9"/>
      <c r="G7727" s="8"/>
      <c r="H7727" s="8"/>
    </row>
    <row r="7728" spans="1:8" x14ac:dyDescent="0.25">
      <c r="A7728" s="13">
        <v>2.4880222768527687</v>
      </c>
      <c r="B7728" s="18">
        <v>1.5</v>
      </c>
      <c r="D7728" s="8"/>
      <c r="E7728" s="9"/>
      <c r="G7728" s="8"/>
      <c r="H7728" s="8"/>
    </row>
    <row r="7729" spans="1:8" x14ac:dyDescent="0.25">
      <c r="A7729" s="13">
        <v>2.4879720012315776</v>
      </c>
      <c r="B7729" s="18">
        <v>9.1999999999999993</v>
      </c>
      <c r="D7729" s="8"/>
      <c r="E7729" s="9"/>
      <c r="G7729" s="8"/>
      <c r="H7729" s="8"/>
    </row>
    <row r="7730" spans="1:8" x14ac:dyDescent="0.25">
      <c r="A7730" s="13">
        <v>2.4866533512533993</v>
      </c>
      <c r="B7730" s="18">
        <v>4.0999999999999996</v>
      </c>
      <c r="D7730" s="8"/>
      <c r="E7730" s="9"/>
      <c r="G7730" s="8"/>
      <c r="H7730" s="8"/>
    </row>
    <row r="7731" spans="1:8" x14ac:dyDescent="0.25">
      <c r="A7731" s="13">
        <v>2.4865170468448921</v>
      </c>
      <c r="B7731" s="18">
        <v>2</v>
      </c>
      <c r="D7731" s="8"/>
      <c r="E7731" s="9"/>
      <c r="G7731" s="8"/>
      <c r="H7731" s="8"/>
    </row>
    <row r="7732" spans="1:8" x14ac:dyDescent="0.25">
      <c r="A7732" s="13">
        <v>2.4860062791828081</v>
      </c>
      <c r="B7732" s="18">
        <v>12.5</v>
      </c>
      <c r="D7732" s="8"/>
      <c r="E7732" s="9"/>
      <c r="G7732" s="8"/>
      <c r="H7732" s="8"/>
    </row>
    <row r="7733" spans="1:8" x14ac:dyDescent="0.25">
      <c r="A7733" s="13">
        <v>2.4860062791828081</v>
      </c>
      <c r="B7733" s="18">
        <v>2</v>
      </c>
      <c r="D7733" s="8"/>
      <c r="E7733" s="9"/>
      <c r="G7733" s="8"/>
      <c r="H7733" s="8"/>
    </row>
    <row r="7734" spans="1:8" x14ac:dyDescent="0.25">
      <c r="A7734" s="13">
        <v>2.48578956965155</v>
      </c>
      <c r="B7734" s="18">
        <v>0</v>
      </c>
      <c r="D7734" s="8"/>
      <c r="E7734" s="9"/>
      <c r="G7734" s="8"/>
      <c r="H7734" s="8"/>
    </row>
    <row r="7735" spans="1:8" x14ac:dyDescent="0.25">
      <c r="A7735" s="13">
        <v>2.4851558326031804</v>
      </c>
      <c r="B7735" s="18">
        <v>9.3000000000000007</v>
      </c>
      <c r="D7735" s="8"/>
      <c r="E7735" s="9"/>
      <c r="G7735" s="8"/>
      <c r="H7735" s="8"/>
    </row>
    <row r="7736" spans="1:8" x14ac:dyDescent="0.25">
      <c r="A7736" s="13">
        <v>2.485062092458207</v>
      </c>
      <c r="B7736" s="18">
        <v>13.6</v>
      </c>
      <c r="D7736" s="8"/>
      <c r="E7736" s="9"/>
      <c r="G7736" s="8"/>
      <c r="H7736" s="8"/>
    </row>
    <row r="7737" spans="1:8" x14ac:dyDescent="0.25">
      <c r="A7737" s="13">
        <v>2.4849810726851591</v>
      </c>
      <c r="B7737" s="18">
        <v>8</v>
      </c>
      <c r="D7737" s="8"/>
      <c r="E7737" s="9"/>
      <c r="G7737" s="8"/>
      <c r="H7737" s="8"/>
    </row>
    <row r="7738" spans="1:8" x14ac:dyDescent="0.25">
      <c r="A7738" s="13">
        <v>2.4849810726851591</v>
      </c>
      <c r="B7738" s="18">
        <v>6.2</v>
      </c>
      <c r="D7738" s="8"/>
      <c r="E7738" s="9"/>
      <c r="G7738" s="8"/>
      <c r="H7738" s="8"/>
    </row>
    <row r="7739" spans="1:8" x14ac:dyDescent="0.25">
      <c r="A7739" s="13">
        <v>2.4846997964581332</v>
      </c>
      <c r="B7739" s="18">
        <v>11.8</v>
      </c>
      <c r="D7739" s="8"/>
      <c r="E7739" s="9"/>
      <c r="G7739" s="8"/>
      <c r="H7739" s="8"/>
    </row>
    <row r="7740" spans="1:8" x14ac:dyDescent="0.25">
      <c r="A7740" s="13">
        <v>2.4845999628543458</v>
      </c>
      <c r="B7740" s="18">
        <v>10.5</v>
      </c>
      <c r="D7740" s="8"/>
      <c r="E7740" s="9"/>
      <c r="G7740" s="8"/>
      <c r="H7740" s="8"/>
    </row>
    <row r="7741" spans="1:8" x14ac:dyDescent="0.25">
      <c r="A7741" s="13">
        <v>2.4845999628543458</v>
      </c>
      <c r="B7741" s="18">
        <v>15.2</v>
      </c>
      <c r="D7741" s="8"/>
      <c r="E7741" s="9"/>
      <c r="G7741" s="8"/>
      <c r="H7741" s="8"/>
    </row>
    <row r="7742" spans="1:8" x14ac:dyDescent="0.25">
      <c r="A7742" s="13">
        <v>2.4843346152648644</v>
      </c>
      <c r="B7742" s="18">
        <v>0</v>
      </c>
      <c r="D7742" s="8"/>
      <c r="E7742" s="9"/>
      <c r="G7742" s="8"/>
      <c r="H7742" s="8"/>
    </row>
    <row r="7743" spans="1:8" x14ac:dyDescent="0.25">
      <c r="A7743" s="13">
        <v>2.4842775106600499</v>
      </c>
      <c r="B7743" s="18">
        <v>11.3</v>
      </c>
      <c r="D7743" s="8"/>
      <c r="E7743" s="9"/>
      <c r="G7743" s="8"/>
      <c r="H7743" s="8"/>
    </row>
    <row r="7744" spans="1:8" x14ac:dyDescent="0.25">
      <c r="A7744" s="13">
        <v>2.4835739486349402</v>
      </c>
      <c r="B7744" s="18">
        <v>9.9</v>
      </c>
      <c r="D7744" s="8"/>
      <c r="E7744" s="9"/>
      <c r="G7744" s="8"/>
      <c r="H7744" s="8"/>
    </row>
    <row r="7745" spans="1:8" x14ac:dyDescent="0.25">
      <c r="A7745" s="13">
        <v>2.4828323257300311</v>
      </c>
      <c r="B7745" s="18">
        <v>8</v>
      </c>
      <c r="D7745" s="8"/>
      <c r="E7745" s="9"/>
      <c r="G7745" s="8"/>
      <c r="H7745" s="8"/>
    </row>
    <row r="7746" spans="1:8" x14ac:dyDescent="0.25">
      <c r="A7746" s="13">
        <v>2.4824251695902078</v>
      </c>
      <c r="B7746" s="18">
        <v>3.8</v>
      </c>
      <c r="D7746" s="8"/>
      <c r="E7746" s="9"/>
      <c r="G7746" s="8"/>
      <c r="H7746" s="8"/>
    </row>
    <row r="7747" spans="1:8" x14ac:dyDescent="0.25">
      <c r="A7747" s="13">
        <v>2.4824251695902078</v>
      </c>
      <c r="B7747" s="18">
        <v>12</v>
      </c>
      <c r="D7747" s="8"/>
      <c r="E7747" s="9"/>
      <c r="G7747" s="8"/>
      <c r="H7747" s="8"/>
    </row>
    <row r="7748" spans="1:8" x14ac:dyDescent="0.25">
      <c r="A7748" s="13">
        <v>2.4821285750708104</v>
      </c>
      <c r="B7748" s="18">
        <v>7.2</v>
      </c>
      <c r="D7748" s="8"/>
      <c r="E7748" s="9"/>
      <c r="G7748" s="8"/>
      <c r="H7748" s="8"/>
    </row>
    <row r="7749" spans="1:8" x14ac:dyDescent="0.25">
      <c r="A7749" s="13">
        <v>2.4817886074757576</v>
      </c>
      <c r="B7749" s="18">
        <v>6</v>
      </c>
      <c r="D7749" s="8"/>
      <c r="E7749" s="9"/>
      <c r="G7749" s="8"/>
      <c r="H7749" s="8"/>
    </row>
    <row r="7750" spans="1:8" x14ac:dyDescent="0.25">
      <c r="A7750" s="13">
        <v>2.4816434027978982</v>
      </c>
      <c r="B7750" s="18">
        <v>10.9</v>
      </c>
      <c r="D7750" s="8"/>
      <c r="E7750" s="9"/>
      <c r="G7750" s="8"/>
      <c r="H7750" s="8"/>
    </row>
    <row r="7751" spans="1:8" x14ac:dyDescent="0.25">
      <c r="A7751" s="13">
        <v>2.4814632625596142</v>
      </c>
      <c r="B7751" s="18">
        <v>11</v>
      </c>
      <c r="D7751" s="8"/>
      <c r="E7751" s="9"/>
      <c r="G7751" s="8"/>
      <c r="H7751" s="8"/>
    </row>
    <row r="7752" spans="1:8" x14ac:dyDescent="0.25">
      <c r="A7752" s="13">
        <v>2.4814247064914943</v>
      </c>
      <c r="B7752" s="18">
        <v>9.4</v>
      </c>
      <c r="D7752" s="8"/>
      <c r="E7752" s="9"/>
      <c r="G7752" s="8"/>
      <c r="H7752" s="8"/>
    </row>
    <row r="7753" spans="1:8" x14ac:dyDescent="0.25">
      <c r="A7753" s="13">
        <v>2.4814247064914943</v>
      </c>
      <c r="B7753" s="18">
        <v>0.4</v>
      </c>
      <c r="D7753" s="8"/>
      <c r="E7753" s="9"/>
      <c r="G7753" s="8"/>
      <c r="H7753" s="8"/>
    </row>
    <row r="7754" spans="1:8" x14ac:dyDescent="0.25">
      <c r="A7754" s="13">
        <v>2.4811776488559243</v>
      </c>
      <c r="B7754" s="18">
        <v>4.5</v>
      </c>
      <c r="D7754" s="8"/>
      <c r="E7754" s="9"/>
      <c r="G7754" s="8"/>
      <c r="H7754" s="8"/>
    </row>
    <row r="7755" spans="1:8" x14ac:dyDescent="0.25">
      <c r="A7755" s="13">
        <v>2.4811776488559243</v>
      </c>
      <c r="B7755" s="18">
        <v>6.6</v>
      </c>
      <c r="D7755" s="8"/>
      <c r="E7755" s="9"/>
      <c r="G7755" s="8"/>
      <c r="H7755" s="8"/>
    </row>
    <row r="7756" spans="1:8" x14ac:dyDescent="0.25">
      <c r="A7756" s="13">
        <v>2.4811776488559243</v>
      </c>
      <c r="B7756" s="18">
        <v>3.6</v>
      </c>
      <c r="D7756" s="8"/>
      <c r="E7756" s="9"/>
      <c r="G7756" s="8"/>
      <c r="H7756" s="8"/>
    </row>
    <row r="7757" spans="1:8" x14ac:dyDescent="0.25">
      <c r="A7757" s="13">
        <v>2.4807597005345041</v>
      </c>
      <c r="B7757" s="18">
        <v>22</v>
      </c>
      <c r="D7757" s="8"/>
      <c r="E7757" s="9"/>
      <c r="G7757" s="8"/>
      <c r="H7757" s="8"/>
    </row>
    <row r="7758" spans="1:8" x14ac:dyDescent="0.25">
      <c r="A7758" s="13">
        <v>2.4798087232565558</v>
      </c>
      <c r="B7758" s="18">
        <v>1</v>
      </c>
      <c r="D7758" s="8"/>
      <c r="E7758" s="9"/>
      <c r="G7758" s="8"/>
      <c r="H7758" s="8"/>
    </row>
    <row r="7759" spans="1:8" x14ac:dyDescent="0.25">
      <c r="A7759" s="13">
        <v>2.4798087232565558</v>
      </c>
      <c r="B7759" s="18">
        <v>1</v>
      </c>
      <c r="D7759" s="8"/>
      <c r="E7759" s="9"/>
      <c r="G7759" s="8"/>
      <c r="H7759" s="8"/>
    </row>
    <row r="7760" spans="1:8" x14ac:dyDescent="0.25">
      <c r="A7760" s="13">
        <v>2.4796826626850734</v>
      </c>
      <c r="B7760" s="18">
        <v>28</v>
      </c>
      <c r="D7760" s="8"/>
      <c r="E7760" s="9"/>
      <c r="G7760" s="8"/>
      <c r="H7760" s="8"/>
    </row>
    <row r="7761" spans="1:8" x14ac:dyDescent="0.25">
      <c r="A7761" s="13">
        <v>2.479605215738975</v>
      </c>
      <c r="B7761" s="18">
        <v>0</v>
      </c>
      <c r="D7761" s="8"/>
      <c r="E7761" s="9"/>
      <c r="G7761" s="8"/>
      <c r="H7761" s="8"/>
    </row>
    <row r="7762" spans="1:8" x14ac:dyDescent="0.25">
      <c r="A7762" s="13">
        <v>2.479605215738975</v>
      </c>
      <c r="B7762" s="16">
        <v>0</v>
      </c>
      <c r="D7762" s="8"/>
      <c r="E7762" s="9"/>
      <c r="G7762" s="8"/>
      <c r="H7762" s="8"/>
    </row>
    <row r="7763" spans="1:8" x14ac:dyDescent="0.25">
      <c r="A7763" s="13">
        <v>2.4792422749114666</v>
      </c>
      <c r="B7763" s="16">
        <v>3</v>
      </c>
      <c r="D7763" s="8"/>
      <c r="E7763" s="9"/>
      <c r="G7763" s="8"/>
      <c r="H7763" s="8"/>
    </row>
    <row r="7764" spans="1:8" x14ac:dyDescent="0.25">
      <c r="A7764" s="13">
        <v>2.4791242604568713</v>
      </c>
      <c r="B7764" s="16">
        <v>3.1</v>
      </c>
      <c r="D7764" s="8"/>
      <c r="E7764" s="9"/>
      <c r="G7764" s="8"/>
      <c r="H7764" s="8"/>
    </row>
    <row r="7765" spans="1:8" x14ac:dyDescent="0.25">
      <c r="A7765" s="13">
        <v>2.4788440599976083</v>
      </c>
      <c r="B7765" s="16">
        <v>13</v>
      </c>
      <c r="D7765" s="8"/>
      <c r="E7765" s="9"/>
      <c r="G7765" s="8"/>
      <c r="H7765" s="8"/>
    </row>
    <row r="7766" spans="1:8" x14ac:dyDescent="0.25">
      <c r="A7766" s="13">
        <v>2.4788440599976083</v>
      </c>
      <c r="B7766" s="16">
        <v>5</v>
      </c>
      <c r="D7766" s="8"/>
      <c r="E7766" s="9"/>
      <c r="G7766" s="8"/>
      <c r="H7766" s="8"/>
    </row>
    <row r="7767" spans="1:8" x14ac:dyDescent="0.25">
      <c r="A7767" s="13">
        <v>2.4788440599976083</v>
      </c>
      <c r="B7767" s="16">
        <v>16</v>
      </c>
      <c r="D7767" s="8"/>
      <c r="E7767" s="9"/>
      <c r="G7767" s="8"/>
      <c r="H7767" s="8"/>
    </row>
    <row r="7768" spans="1:8" x14ac:dyDescent="0.25">
      <c r="A7768" s="13">
        <v>2.4788440599976083</v>
      </c>
      <c r="B7768" s="16">
        <v>12.7</v>
      </c>
      <c r="D7768" s="8"/>
      <c r="E7768" s="9"/>
      <c r="G7768" s="8"/>
      <c r="H7768" s="8"/>
    </row>
    <row r="7769" spans="1:8" x14ac:dyDescent="0.25">
      <c r="A7769" s="13">
        <v>2.4788440599976083</v>
      </c>
      <c r="B7769" s="16">
        <v>11</v>
      </c>
      <c r="D7769" s="8"/>
      <c r="E7769" s="9"/>
      <c r="G7769" s="8"/>
      <c r="H7769" s="8"/>
    </row>
    <row r="7770" spans="1:8" x14ac:dyDescent="0.25">
      <c r="A7770" s="13">
        <v>2.4786490144591773</v>
      </c>
      <c r="B7770" s="16">
        <v>12</v>
      </c>
      <c r="D7770" s="8"/>
      <c r="E7770" s="9"/>
      <c r="G7770" s="8"/>
      <c r="H7770" s="8"/>
    </row>
    <row r="7771" spans="1:8" x14ac:dyDescent="0.25">
      <c r="A7771" s="13">
        <v>2.4786098217747079</v>
      </c>
      <c r="B7771" s="16">
        <v>11.5</v>
      </c>
      <c r="D7771" s="8"/>
      <c r="E7771" s="9"/>
      <c r="G7771" s="8"/>
      <c r="H7771" s="8"/>
    </row>
    <row r="7772" spans="1:8" x14ac:dyDescent="0.25">
      <c r="A7772" s="13">
        <v>2.4784228176137386</v>
      </c>
      <c r="B7772" s="16">
        <v>9.1999999999999993</v>
      </c>
      <c r="D7772" s="8"/>
      <c r="E7772" s="9"/>
      <c r="G7772" s="8"/>
      <c r="H7772" s="8"/>
    </row>
    <row r="7773" spans="1:8" x14ac:dyDescent="0.25">
      <c r="A7773" s="13">
        <v>2.4784228176137386</v>
      </c>
      <c r="B7773" s="16">
        <v>21</v>
      </c>
      <c r="D7773" s="8"/>
      <c r="E7773" s="9"/>
      <c r="G7773" s="8"/>
      <c r="H7773" s="8"/>
    </row>
    <row r="7774" spans="1:8" x14ac:dyDescent="0.25">
      <c r="A7774" s="13">
        <v>2.4777553348575023</v>
      </c>
      <c r="B7774" s="16">
        <v>4.9000000000000004</v>
      </c>
      <c r="D7774" s="8"/>
      <c r="E7774" s="9"/>
      <c r="G7774" s="8"/>
      <c r="H7774" s="8"/>
    </row>
    <row r="7775" spans="1:8" x14ac:dyDescent="0.25">
      <c r="A7775" s="13">
        <v>2.4777553348575023</v>
      </c>
      <c r="B7775" s="16">
        <v>18.7</v>
      </c>
      <c r="D7775" s="8"/>
      <c r="E7775" s="9"/>
      <c r="G7775" s="8"/>
      <c r="H7775" s="8"/>
    </row>
    <row r="7776" spans="1:8" x14ac:dyDescent="0.25">
      <c r="A7776" s="13">
        <v>2.4777495161147938</v>
      </c>
      <c r="B7776" s="16">
        <v>7.8</v>
      </c>
      <c r="D7776" s="8"/>
      <c r="E7776" s="9"/>
      <c r="G7776" s="8"/>
      <c r="H7776" s="8"/>
    </row>
    <row r="7777" spans="1:8" x14ac:dyDescent="0.25">
      <c r="A7777" s="13">
        <v>2.4775936714215141</v>
      </c>
      <c r="B7777" s="16">
        <v>20.100000000000001</v>
      </c>
      <c r="D7777" s="8"/>
      <c r="E7777" s="9"/>
      <c r="G7777" s="8"/>
      <c r="H7777" s="8"/>
    </row>
    <row r="7778" spans="1:8" x14ac:dyDescent="0.25">
      <c r="A7778" s="13">
        <v>2.4772418904089593</v>
      </c>
      <c r="B7778" s="16">
        <v>10.8</v>
      </c>
      <c r="D7778" s="8"/>
      <c r="E7778" s="9"/>
      <c r="G7778" s="8"/>
      <c r="H7778" s="8"/>
    </row>
    <row r="7779" spans="1:8" x14ac:dyDescent="0.25">
      <c r="A7779" s="13">
        <v>2.4770598433314386</v>
      </c>
      <c r="B7779" s="16">
        <v>14.6</v>
      </c>
      <c r="D7779" s="8"/>
      <c r="E7779" s="9"/>
      <c r="G7779" s="8"/>
      <c r="H7779" s="8"/>
    </row>
    <row r="7780" spans="1:8" x14ac:dyDescent="0.25">
      <c r="A7780" s="13">
        <v>2.4764029131169054</v>
      </c>
      <c r="B7780" s="16">
        <v>16</v>
      </c>
      <c r="D7780" s="8"/>
      <c r="E7780" s="9"/>
      <c r="G7780" s="8"/>
      <c r="H7780" s="8"/>
    </row>
    <row r="7781" spans="1:8" x14ac:dyDescent="0.25">
      <c r="A7781" s="13">
        <v>2.4759662295110045</v>
      </c>
      <c r="B7781" s="16">
        <v>8</v>
      </c>
      <c r="D7781" s="8"/>
      <c r="E7781" s="9"/>
      <c r="G7781" s="8"/>
      <c r="H7781" s="8"/>
    </row>
    <row r="7782" spans="1:8" x14ac:dyDescent="0.25">
      <c r="A7782" s="13">
        <v>2.4757019464584493</v>
      </c>
      <c r="B7782" s="16">
        <v>7</v>
      </c>
      <c r="D7782" s="8"/>
      <c r="E7782" s="9"/>
      <c r="G7782" s="8"/>
      <c r="H7782" s="8"/>
    </row>
    <row r="7783" spans="1:8" x14ac:dyDescent="0.25">
      <c r="A7783" s="13">
        <v>2.4757019464584493</v>
      </c>
      <c r="B7783" s="16">
        <v>5</v>
      </c>
      <c r="D7783" s="8"/>
      <c r="E7783" s="9"/>
      <c r="G7783" s="8"/>
      <c r="H7783" s="8"/>
    </row>
    <row r="7784" spans="1:8" x14ac:dyDescent="0.25">
      <c r="A7784" s="13">
        <v>2.4748774117514114</v>
      </c>
      <c r="B7784" s="16">
        <v>15.5</v>
      </c>
      <c r="D7784" s="8"/>
      <c r="E7784" s="9"/>
      <c r="G7784" s="8"/>
      <c r="H7784" s="8"/>
    </row>
    <row r="7785" spans="1:8" x14ac:dyDescent="0.25">
      <c r="A7785" s="13">
        <v>2.4745106350198158</v>
      </c>
      <c r="B7785" s="16">
        <v>16</v>
      </c>
      <c r="D7785" s="8"/>
      <c r="E7785" s="9"/>
      <c r="G7785" s="8"/>
      <c r="H7785" s="8"/>
    </row>
    <row r="7786" spans="1:8" x14ac:dyDescent="0.25">
      <c r="A7786" s="13">
        <v>2.4743330208590804</v>
      </c>
      <c r="B7786" s="16">
        <v>3.9</v>
      </c>
      <c r="D7786" s="8"/>
      <c r="E7786" s="9"/>
      <c r="G7786" s="8"/>
      <c r="H7786" s="8"/>
    </row>
    <row r="7787" spans="1:8" x14ac:dyDescent="0.25">
      <c r="A7787" s="13">
        <v>2.4738004423466013</v>
      </c>
      <c r="B7787" s="16">
        <v>9.1999999999999993</v>
      </c>
      <c r="D7787" s="8"/>
      <c r="E7787" s="9"/>
      <c r="G7787" s="8"/>
      <c r="H7787" s="8"/>
    </row>
    <row r="7788" spans="1:8" x14ac:dyDescent="0.25">
      <c r="A7788" s="13">
        <v>2.4736872621842645</v>
      </c>
      <c r="B7788" s="16">
        <v>7</v>
      </c>
      <c r="D7788" s="8"/>
      <c r="E7788" s="9"/>
      <c r="G7788" s="8"/>
      <c r="H7788" s="8"/>
    </row>
    <row r="7789" spans="1:8" x14ac:dyDescent="0.25">
      <c r="A7789" s="13">
        <v>2.4736835671601645</v>
      </c>
      <c r="B7789" s="16">
        <v>18.899999999999999</v>
      </c>
      <c r="D7789" s="8"/>
      <c r="E7789" s="9"/>
      <c r="G7789" s="8"/>
      <c r="H7789" s="8"/>
    </row>
    <row r="7790" spans="1:8" x14ac:dyDescent="0.25">
      <c r="A7790" s="13">
        <v>2.4731142846494487</v>
      </c>
      <c r="B7790" s="16">
        <v>11</v>
      </c>
      <c r="D7790" s="8"/>
      <c r="E7790" s="9"/>
      <c r="G7790" s="8"/>
      <c r="H7790" s="8"/>
    </row>
    <row r="7791" spans="1:8" x14ac:dyDescent="0.25">
      <c r="A7791" s="13">
        <v>2.472398062730929</v>
      </c>
      <c r="B7791" s="16">
        <v>7</v>
      </c>
      <c r="D7791" s="8"/>
      <c r="E7791" s="9"/>
      <c r="G7791" s="8"/>
      <c r="H7791" s="8"/>
    </row>
    <row r="7792" spans="1:8" x14ac:dyDescent="0.25">
      <c r="A7792" s="13">
        <v>2.4723631041232395</v>
      </c>
      <c r="B7792" s="16">
        <v>10.4</v>
      </c>
      <c r="D7792" s="8"/>
      <c r="E7792" s="9"/>
      <c r="G7792" s="8"/>
      <c r="H7792" s="8"/>
    </row>
    <row r="7793" spans="1:8" x14ac:dyDescent="0.25">
      <c r="A7793" s="13">
        <v>2.4723631041232395</v>
      </c>
      <c r="B7793" s="16">
        <v>6.2</v>
      </c>
      <c r="D7793" s="8"/>
      <c r="E7793" s="9"/>
      <c r="G7793" s="8"/>
      <c r="H7793" s="8"/>
    </row>
    <row r="7794" spans="1:8" x14ac:dyDescent="0.25">
      <c r="A7794" s="13">
        <v>2.4723272432830341</v>
      </c>
      <c r="B7794" s="16">
        <v>10.199999999999999</v>
      </c>
      <c r="D7794" s="8"/>
      <c r="E7794" s="9"/>
      <c r="G7794" s="8"/>
      <c r="H7794" s="8"/>
    </row>
    <row r="7795" spans="1:8" x14ac:dyDescent="0.25">
      <c r="A7795" s="13">
        <v>2.471839702233777</v>
      </c>
      <c r="B7795" s="16">
        <v>5.7</v>
      </c>
      <c r="D7795" s="8"/>
      <c r="E7795" s="9"/>
      <c r="G7795" s="8"/>
      <c r="H7795" s="8"/>
    </row>
    <row r="7796" spans="1:8" x14ac:dyDescent="0.25">
      <c r="A7796" s="13">
        <v>2.4716818408124088</v>
      </c>
      <c r="B7796" s="16">
        <v>9.1999999999999993</v>
      </c>
      <c r="D7796" s="8"/>
      <c r="E7796" s="9"/>
      <c r="G7796" s="8"/>
      <c r="H7796" s="8"/>
    </row>
    <row r="7797" spans="1:8" x14ac:dyDescent="0.25">
      <c r="A7797" s="13">
        <v>2.4716133942080876</v>
      </c>
      <c r="B7797" s="16">
        <v>8.6</v>
      </c>
      <c r="D7797" s="8"/>
      <c r="E7797" s="9"/>
      <c r="G7797" s="8"/>
      <c r="H7797" s="8"/>
    </row>
    <row r="7798" spans="1:8" x14ac:dyDescent="0.25">
      <c r="A7798" s="13">
        <v>2.4716133942080876</v>
      </c>
      <c r="B7798" s="16">
        <v>9.9</v>
      </c>
      <c r="D7798" s="8"/>
      <c r="E7798" s="9"/>
      <c r="G7798" s="8"/>
      <c r="H7798" s="8"/>
    </row>
    <row r="7799" spans="1:8" x14ac:dyDescent="0.25">
      <c r="A7799" s="13">
        <v>2.4715723151825024</v>
      </c>
      <c r="B7799" s="16">
        <v>25</v>
      </c>
      <c r="D7799" s="8"/>
      <c r="E7799" s="9"/>
      <c r="G7799" s="8"/>
      <c r="H7799" s="8"/>
    </row>
    <row r="7800" spans="1:8" x14ac:dyDescent="0.25">
      <c r="A7800" s="13">
        <v>2.4711861221961691</v>
      </c>
      <c r="B7800" s="16">
        <v>6</v>
      </c>
      <c r="D7800" s="8"/>
      <c r="E7800" s="9"/>
      <c r="G7800" s="8"/>
      <c r="H7800" s="8"/>
    </row>
    <row r="7801" spans="1:8" x14ac:dyDescent="0.25">
      <c r="A7801" s="13">
        <v>2.471016501125352</v>
      </c>
      <c r="B7801" s="16">
        <v>8</v>
      </c>
      <c r="D7801" s="8"/>
      <c r="E7801" s="9"/>
      <c r="G7801" s="8"/>
      <c r="H7801" s="8"/>
    </row>
    <row r="7802" spans="1:8" x14ac:dyDescent="0.25">
      <c r="A7802" s="13">
        <v>2.4709656188938887</v>
      </c>
      <c r="B7802" s="16">
        <v>7.9</v>
      </c>
      <c r="D7802" s="8"/>
      <c r="E7802" s="9"/>
      <c r="G7802" s="8"/>
      <c r="H7802" s="8"/>
    </row>
    <row r="7803" spans="1:8" x14ac:dyDescent="0.25">
      <c r="A7803" s="13">
        <v>2.4709656188938887</v>
      </c>
      <c r="B7803" s="16">
        <v>10</v>
      </c>
      <c r="D7803" s="8"/>
      <c r="E7803" s="9"/>
      <c r="G7803" s="8"/>
      <c r="H7803" s="8"/>
    </row>
    <row r="7804" spans="1:8" x14ac:dyDescent="0.25">
      <c r="A7804" s="13">
        <v>2.4709098321829774</v>
      </c>
      <c r="B7804" s="16">
        <v>15.1</v>
      </c>
      <c r="D7804" s="8"/>
      <c r="E7804" s="9"/>
      <c r="G7804" s="8"/>
      <c r="H7804" s="8"/>
    </row>
    <row r="7805" spans="1:8" x14ac:dyDescent="0.25">
      <c r="A7805" s="13">
        <v>2.4708716487918458</v>
      </c>
      <c r="B7805" s="16">
        <v>6</v>
      </c>
      <c r="D7805" s="8"/>
      <c r="E7805" s="9"/>
      <c r="G7805" s="8"/>
      <c r="H7805" s="8"/>
    </row>
    <row r="7806" spans="1:8" x14ac:dyDescent="0.25">
      <c r="A7806" s="13">
        <v>2.4702493969753689</v>
      </c>
      <c r="B7806" s="16">
        <v>8.5</v>
      </c>
      <c r="D7806" s="8"/>
      <c r="E7806" s="9"/>
      <c r="G7806" s="8"/>
      <c r="H7806" s="8"/>
    </row>
    <row r="7807" spans="1:8" x14ac:dyDescent="0.25">
      <c r="A7807" s="13">
        <v>2.4696698981274632</v>
      </c>
      <c r="B7807" s="16">
        <v>11.4</v>
      </c>
      <c r="D7807" s="8"/>
      <c r="E7807" s="9"/>
      <c r="G7807" s="8"/>
      <c r="H7807" s="8"/>
    </row>
    <row r="7808" spans="1:8" x14ac:dyDescent="0.25">
      <c r="A7808" s="13">
        <v>2.4696698981274632</v>
      </c>
      <c r="B7808" s="16">
        <v>17.100000000000001</v>
      </c>
      <c r="D7808" s="8"/>
      <c r="E7808" s="9"/>
      <c r="G7808" s="8"/>
      <c r="H7808" s="8"/>
    </row>
    <row r="7809" spans="1:8" x14ac:dyDescent="0.25">
      <c r="A7809" s="13">
        <v>2.4695027081327594</v>
      </c>
      <c r="B7809" s="16">
        <v>5.9</v>
      </c>
      <c r="D7809" s="8"/>
      <c r="E7809" s="9"/>
      <c r="G7809" s="8"/>
      <c r="H7809" s="8"/>
    </row>
    <row r="7810" spans="1:8" x14ac:dyDescent="0.25">
      <c r="A7810" s="13">
        <v>2.4695027081327594</v>
      </c>
      <c r="B7810" s="16">
        <v>12.3</v>
      </c>
      <c r="D7810" s="8"/>
      <c r="E7810" s="9"/>
      <c r="G7810" s="8"/>
      <c r="H7810" s="8"/>
    </row>
    <row r="7811" spans="1:8" x14ac:dyDescent="0.25">
      <c r="A7811" s="13">
        <v>2.4685718020457368</v>
      </c>
      <c r="B7811" s="16">
        <v>5</v>
      </c>
      <c r="D7811" s="8"/>
      <c r="E7811" s="9"/>
      <c r="G7811" s="8"/>
      <c r="H7811" s="8"/>
    </row>
    <row r="7812" spans="1:8" x14ac:dyDescent="0.25">
      <c r="A7812" s="13">
        <v>2.4681728556619209</v>
      </c>
      <c r="B7812" s="16">
        <v>6.5</v>
      </c>
      <c r="D7812" s="8"/>
      <c r="E7812" s="9"/>
      <c r="G7812" s="8"/>
      <c r="H7812" s="8"/>
    </row>
    <row r="7813" spans="1:8" x14ac:dyDescent="0.25">
      <c r="A7813" s="13">
        <v>2.4680535618863999</v>
      </c>
      <c r="B7813" s="16">
        <v>14.5</v>
      </c>
      <c r="D7813" s="8"/>
      <c r="E7813" s="9"/>
      <c r="G7813" s="8"/>
      <c r="H7813" s="8"/>
    </row>
    <row r="7814" spans="1:8" x14ac:dyDescent="0.25">
      <c r="A7814" s="13">
        <v>2.4679604598094693</v>
      </c>
      <c r="B7814" s="16">
        <v>6.8</v>
      </c>
      <c r="D7814" s="8"/>
      <c r="E7814" s="9"/>
      <c r="G7814" s="8"/>
      <c r="H7814" s="8"/>
    </row>
    <row r="7815" spans="1:8" x14ac:dyDescent="0.25">
      <c r="A7815" s="13">
        <v>2.4673498112271792</v>
      </c>
      <c r="B7815" s="16">
        <v>9</v>
      </c>
      <c r="D7815" s="8"/>
      <c r="E7815" s="9"/>
      <c r="G7815" s="8"/>
      <c r="H7815" s="8"/>
    </row>
    <row r="7816" spans="1:8" x14ac:dyDescent="0.25">
      <c r="A7816" s="13">
        <v>2.465984898007215</v>
      </c>
      <c r="B7816" s="16">
        <v>12</v>
      </c>
      <c r="D7816" s="8"/>
      <c r="E7816" s="9"/>
      <c r="G7816" s="8"/>
      <c r="H7816" s="8"/>
    </row>
    <row r="7817" spans="1:8" x14ac:dyDescent="0.25">
      <c r="A7817" s="13">
        <v>2.4654350044631839</v>
      </c>
      <c r="B7817" s="16">
        <v>7</v>
      </c>
      <c r="D7817" s="8"/>
      <c r="E7817" s="9"/>
      <c r="G7817" s="8"/>
      <c r="H7817" s="8"/>
    </row>
    <row r="7818" spans="1:8" x14ac:dyDescent="0.25">
      <c r="A7818" s="13">
        <v>2.4654350044631839</v>
      </c>
      <c r="B7818" s="16">
        <v>9.4</v>
      </c>
      <c r="D7818" s="8"/>
      <c r="E7818" s="9"/>
      <c r="G7818" s="8"/>
      <c r="H7818" s="8"/>
    </row>
    <row r="7819" spans="1:8" x14ac:dyDescent="0.25">
      <c r="A7819" s="13">
        <v>2.4654350044631839</v>
      </c>
      <c r="B7819" s="16">
        <v>0</v>
      </c>
      <c r="D7819" s="8"/>
      <c r="E7819" s="9"/>
      <c r="G7819" s="8"/>
      <c r="H7819" s="8"/>
    </row>
    <row r="7820" spans="1:8" x14ac:dyDescent="0.25">
      <c r="A7820" s="13">
        <v>2.4652813359821053</v>
      </c>
      <c r="B7820" s="16">
        <v>17</v>
      </c>
      <c r="D7820" s="8"/>
      <c r="E7820" s="9"/>
      <c r="G7820" s="8"/>
      <c r="H7820" s="8"/>
    </row>
    <row r="7821" spans="1:8" x14ac:dyDescent="0.25">
      <c r="A7821" s="13">
        <v>2.4650492708270928</v>
      </c>
      <c r="B7821" s="16">
        <v>10.3</v>
      </c>
      <c r="D7821" s="8"/>
      <c r="E7821" s="9"/>
      <c r="G7821" s="8"/>
      <c r="H7821" s="8"/>
    </row>
    <row r="7822" spans="1:8" x14ac:dyDescent="0.25">
      <c r="A7822" s="13">
        <v>2.4646927310446154</v>
      </c>
      <c r="B7822" s="16">
        <v>2</v>
      </c>
      <c r="D7822" s="8"/>
      <c r="E7822" s="9"/>
      <c r="G7822" s="8"/>
      <c r="H7822" s="8"/>
    </row>
    <row r="7823" spans="1:8" x14ac:dyDescent="0.25">
      <c r="A7823" s="13">
        <v>2.4645348085902978</v>
      </c>
      <c r="B7823" s="16">
        <v>6</v>
      </c>
      <c r="D7823" s="8"/>
      <c r="E7823" s="9"/>
      <c r="G7823" s="8"/>
      <c r="H7823" s="8"/>
    </row>
    <row r="7824" spans="1:8" x14ac:dyDescent="0.25">
      <c r="A7824" s="13">
        <v>2.4645348085902978</v>
      </c>
      <c r="B7824" s="16">
        <v>9.5</v>
      </c>
      <c r="D7824" s="8"/>
      <c r="E7824" s="9"/>
      <c r="G7824" s="8"/>
      <c r="H7824" s="8"/>
    </row>
    <row r="7825" spans="1:8" x14ac:dyDescent="0.25">
      <c r="A7825" s="13">
        <v>2.4645196216272085</v>
      </c>
      <c r="B7825" s="16">
        <v>8.1999999999999993</v>
      </c>
      <c r="D7825" s="8"/>
      <c r="E7825" s="9"/>
      <c r="G7825" s="8"/>
      <c r="H7825" s="8"/>
    </row>
    <row r="7826" spans="1:8" x14ac:dyDescent="0.25">
      <c r="A7826" s="13">
        <v>2.4645196216272085</v>
      </c>
      <c r="B7826" s="16">
        <v>16.600000000000001</v>
      </c>
      <c r="D7826" s="8"/>
      <c r="E7826" s="9"/>
      <c r="G7826" s="8"/>
      <c r="H7826" s="8"/>
    </row>
    <row r="7827" spans="1:8" x14ac:dyDescent="0.25">
      <c r="A7827" s="13">
        <v>2.4645196216272085</v>
      </c>
      <c r="B7827" s="16">
        <v>12</v>
      </c>
      <c r="D7827" s="8"/>
      <c r="E7827" s="9"/>
      <c r="G7827" s="8"/>
      <c r="H7827" s="8"/>
    </row>
    <row r="7828" spans="1:8" x14ac:dyDescent="0.25">
      <c r="A7828" s="13">
        <v>2.4643214735814993</v>
      </c>
      <c r="B7828" s="16">
        <v>2</v>
      </c>
      <c r="D7828" s="8"/>
      <c r="E7828" s="9"/>
      <c r="G7828" s="8"/>
      <c r="H7828" s="8"/>
    </row>
    <row r="7829" spans="1:8" x14ac:dyDescent="0.25">
      <c r="A7829" s="13">
        <v>2.4643214735814993</v>
      </c>
      <c r="B7829" s="16">
        <v>2</v>
      </c>
      <c r="D7829" s="8"/>
      <c r="E7829" s="9"/>
      <c r="G7829" s="8"/>
      <c r="H7829" s="8"/>
    </row>
    <row r="7830" spans="1:8" x14ac:dyDescent="0.25">
      <c r="A7830" s="13">
        <v>2.4642834861359093</v>
      </c>
      <c r="B7830" s="16">
        <v>6.5</v>
      </c>
      <c r="D7830" s="8"/>
      <c r="E7830" s="9"/>
      <c r="G7830" s="8"/>
      <c r="H7830" s="8"/>
    </row>
    <row r="7831" spans="1:8" x14ac:dyDescent="0.25">
      <c r="A7831" s="13">
        <v>2.4632377766579299</v>
      </c>
      <c r="B7831" s="16">
        <v>12.9</v>
      </c>
      <c r="D7831" s="8"/>
      <c r="E7831" s="9"/>
      <c r="G7831" s="8"/>
      <c r="H7831" s="8"/>
    </row>
    <row r="7832" spans="1:8" x14ac:dyDescent="0.25">
      <c r="A7832" s="13">
        <v>2.4632377766579299</v>
      </c>
      <c r="B7832" s="16">
        <v>4.3</v>
      </c>
      <c r="D7832" s="8"/>
      <c r="E7832" s="9"/>
      <c r="G7832" s="8"/>
      <c r="H7832" s="8"/>
    </row>
    <row r="7833" spans="1:8" x14ac:dyDescent="0.25">
      <c r="A7833" s="13">
        <v>2.4631706499067785</v>
      </c>
      <c r="B7833" s="16">
        <v>10.9</v>
      </c>
      <c r="D7833" s="8"/>
      <c r="E7833" s="9"/>
      <c r="G7833" s="8"/>
      <c r="H7833" s="8"/>
    </row>
    <row r="7834" spans="1:8" x14ac:dyDescent="0.25">
      <c r="A7834" s="13">
        <v>2.4625102994645873</v>
      </c>
      <c r="B7834" s="16">
        <v>19</v>
      </c>
      <c r="D7834" s="8"/>
      <c r="E7834" s="9"/>
      <c r="G7834" s="8"/>
      <c r="H7834" s="8"/>
    </row>
    <row r="7835" spans="1:8" x14ac:dyDescent="0.25">
      <c r="A7835" s="13">
        <v>2.4617198059534151</v>
      </c>
      <c r="B7835" s="16">
        <v>13.5</v>
      </c>
      <c r="D7835" s="8"/>
      <c r="E7835" s="9"/>
      <c r="G7835" s="8"/>
      <c r="H7835" s="8"/>
    </row>
    <row r="7836" spans="1:8" x14ac:dyDescent="0.25">
      <c r="A7836" s="13">
        <v>2.4613824216320475</v>
      </c>
      <c r="B7836" s="16">
        <v>17</v>
      </c>
      <c r="D7836" s="8"/>
      <c r="E7836" s="9"/>
      <c r="G7836" s="8"/>
      <c r="H7836" s="8"/>
    </row>
    <row r="7837" spans="1:8" x14ac:dyDescent="0.25">
      <c r="A7837" s="13">
        <v>2.4610160552941949</v>
      </c>
      <c r="B7837" s="16">
        <v>18.5</v>
      </c>
      <c r="D7837" s="8"/>
      <c r="E7837" s="9"/>
      <c r="G7837" s="8"/>
      <c r="H7837" s="8"/>
    </row>
    <row r="7838" spans="1:8" x14ac:dyDescent="0.25">
      <c r="A7838" s="13">
        <v>2.4607288415944399</v>
      </c>
      <c r="B7838" s="16">
        <v>5.0999999999999996</v>
      </c>
      <c r="D7838" s="8"/>
      <c r="E7838" s="9"/>
      <c r="G7838" s="8"/>
      <c r="H7838" s="8"/>
    </row>
    <row r="7839" spans="1:8" x14ac:dyDescent="0.25">
      <c r="A7839" s="13">
        <v>2.4606437648653929</v>
      </c>
      <c r="B7839" s="16">
        <v>4.9000000000000004</v>
      </c>
      <c r="D7839" s="8"/>
      <c r="E7839" s="9"/>
      <c r="G7839" s="8"/>
      <c r="H7839" s="8"/>
    </row>
    <row r="7840" spans="1:8" x14ac:dyDescent="0.25">
      <c r="A7840" s="13">
        <v>2.460356401806342</v>
      </c>
      <c r="B7840" s="16">
        <v>10.199999999999999</v>
      </c>
      <c r="D7840" s="8"/>
      <c r="E7840" s="9"/>
      <c r="G7840" s="8"/>
      <c r="H7840" s="8"/>
    </row>
    <row r="7841" spans="1:8" x14ac:dyDescent="0.25">
      <c r="A7841" s="13">
        <v>2.4599546901079345</v>
      </c>
      <c r="B7841" s="16">
        <v>15.5</v>
      </c>
      <c r="D7841" s="8"/>
      <c r="E7841" s="9"/>
      <c r="G7841" s="8"/>
      <c r="H7841" s="8"/>
    </row>
    <row r="7842" spans="1:8" x14ac:dyDescent="0.25">
      <c r="A7842" s="13">
        <v>2.4596528397812336</v>
      </c>
      <c r="B7842" s="16">
        <v>14.4</v>
      </c>
      <c r="D7842" s="8"/>
      <c r="E7842" s="9"/>
      <c r="G7842" s="8"/>
      <c r="H7842" s="8"/>
    </row>
    <row r="7843" spans="1:8" x14ac:dyDescent="0.25">
      <c r="A7843" s="13">
        <v>2.4596528397812336</v>
      </c>
      <c r="B7843" s="16">
        <v>8.6</v>
      </c>
      <c r="D7843" s="8"/>
      <c r="E7843" s="9"/>
      <c r="G7843" s="8"/>
      <c r="H7843" s="8"/>
    </row>
    <row r="7844" spans="1:8" x14ac:dyDescent="0.25">
      <c r="A7844" s="13">
        <v>2.4596085539757535</v>
      </c>
      <c r="B7844" s="16">
        <v>17</v>
      </c>
      <c r="D7844" s="8"/>
      <c r="E7844" s="9"/>
      <c r="G7844" s="8"/>
      <c r="H7844" s="8"/>
    </row>
    <row r="7845" spans="1:8" x14ac:dyDescent="0.25">
      <c r="A7845" s="13">
        <v>2.4596085539757535</v>
      </c>
      <c r="B7845" s="16">
        <v>16.899999999999999</v>
      </c>
      <c r="D7845" s="8"/>
      <c r="E7845" s="9"/>
      <c r="G7845" s="8"/>
      <c r="H7845" s="8"/>
    </row>
    <row r="7846" spans="1:8" x14ac:dyDescent="0.25">
      <c r="A7846" s="13">
        <v>2.4596003906912176</v>
      </c>
      <c r="B7846" s="16">
        <v>2</v>
      </c>
      <c r="D7846" s="8"/>
      <c r="E7846" s="9"/>
      <c r="G7846" s="8"/>
      <c r="H7846" s="8"/>
    </row>
    <row r="7847" spans="1:8" x14ac:dyDescent="0.25">
      <c r="A7847" s="13">
        <v>2.4596003906912176</v>
      </c>
      <c r="B7847" s="16">
        <v>20</v>
      </c>
      <c r="D7847" s="8"/>
      <c r="E7847" s="9"/>
      <c r="G7847" s="8"/>
      <c r="H7847" s="8"/>
    </row>
    <row r="7848" spans="1:8" x14ac:dyDescent="0.25">
      <c r="A7848" s="13">
        <v>2.4595060681975696</v>
      </c>
      <c r="B7848" s="16">
        <v>15</v>
      </c>
      <c r="D7848" s="8"/>
      <c r="E7848" s="9"/>
      <c r="G7848" s="8"/>
      <c r="H7848" s="8"/>
    </row>
    <row r="7849" spans="1:8" x14ac:dyDescent="0.25">
      <c r="A7849" s="13">
        <v>2.4589492777561244</v>
      </c>
      <c r="B7849" s="16">
        <v>10.199999999999999</v>
      </c>
      <c r="D7849" s="8"/>
      <c r="E7849" s="9"/>
      <c r="G7849" s="8"/>
      <c r="H7849" s="8"/>
    </row>
    <row r="7850" spans="1:8" x14ac:dyDescent="0.25">
      <c r="A7850" s="13">
        <v>2.4587681014816152</v>
      </c>
      <c r="B7850" s="16">
        <v>10</v>
      </c>
      <c r="D7850" s="8"/>
      <c r="E7850" s="9"/>
      <c r="G7850" s="8"/>
      <c r="H7850" s="8"/>
    </row>
    <row r="7851" spans="1:8" x14ac:dyDescent="0.25">
      <c r="A7851" s="13">
        <v>2.4587681014816152</v>
      </c>
      <c r="B7851" s="16">
        <v>12.4</v>
      </c>
      <c r="D7851" s="8"/>
      <c r="E7851" s="9"/>
      <c r="G7851" s="8"/>
      <c r="H7851" s="8"/>
    </row>
    <row r="7852" spans="1:8" x14ac:dyDescent="0.25">
      <c r="A7852" s="13">
        <v>2.458223772645411</v>
      </c>
      <c r="B7852" s="16">
        <v>16.5</v>
      </c>
      <c r="D7852" s="8"/>
      <c r="E7852" s="9"/>
      <c r="G7852" s="8"/>
      <c r="H7852" s="8"/>
    </row>
    <row r="7853" spans="1:8" x14ac:dyDescent="0.25">
      <c r="A7853" s="13">
        <v>2.458223772645411</v>
      </c>
      <c r="B7853" s="16">
        <v>7</v>
      </c>
      <c r="D7853" s="8"/>
      <c r="E7853" s="9"/>
      <c r="G7853" s="8"/>
      <c r="H7853" s="8"/>
    </row>
    <row r="7854" spans="1:8" x14ac:dyDescent="0.25">
      <c r="A7854" s="13">
        <v>2.4577712983711528</v>
      </c>
      <c r="B7854" s="16">
        <v>0</v>
      </c>
      <c r="D7854" s="8"/>
      <c r="E7854" s="9"/>
      <c r="G7854" s="8"/>
      <c r="H7854" s="8"/>
    </row>
    <row r="7855" spans="1:8" x14ac:dyDescent="0.25">
      <c r="A7855" s="13">
        <v>2.4574973019980919</v>
      </c>
      <c r="B7855" s="16">
        <v>7.5</v>
      </c>
      <c r="D7855" s="8"/>
      <c r="E7855" s="9"/>
      <c r="G7855" s="8"/>
      <c r="H7855" s="8"/>
    </row>
    <row r="7856" spans="1:8" x14ac:dyDescent="0.25">
      <c r="A7856" s="13">
        <v>2.4574973019980919</v>
      </c>
      <c r="B7856" s="16">
        <v>11.4</v>
      </c>
      <c r="D7856" s="8"/>
      <c r="E7856" s="9"/>
      <c r="G7856" s="8"/>
      <c r="H7856" s="8"/>
    </row>
    <row r="7857" spans="1:8" x14ac:dyDescent="0.25">
      <c r="A7857" s="13">
        <v>2.45735740244201</v>
      </c>
      <c r="B7857" s="16">
        <v>2</v>
      </c>
      <c r="D7857" s="8"/>
      <c r="E7857" s="9"/>
      <c r="G7857" s="8"/>
      <c r="H7857" s="8"/>
    </row>
    <row r="7858" spans="1:8" x14ac:dyDescent="0.25">
      <c r="A7858" s="13">
        <v>2.4572214508669705</v>
      </c>
      <c r="B7858" s="16">
        <v>10.5</v>
      </c>
      <c r="D7858" s="8"/>
      <c r="E7858" s="9"/>
      <c r="G7858" s="8"/>
      <c r="H7858" s="8"/>
    </row>
    <row r="7859" spans="1:8" x14ac:dyDescent="0.25">
      <c r="A7859" s="13">
        <v>2.4572214508669705</v>
      </c>
      <c r="B7859" s="16">
        <v>16.5</v>
      </c>
      <c r="D7859" s="8"/>
      <c r="E7859" s="9"/>
      <c r="G7859" s="8"/>
      <c r="H7859" s="8"/>
    </row>
    <row r="7860" spans="1:8" x14ac:dyDescent="0.25">
      <c r="A7860" s="13">
        <v>2.4568385916807971</v>
      </c>
      <c r="B7860" s="16">
        <v>10</v>
      </c>
      <c r="D7860" s="8"/>
      <c r="E7860" s="9"/>
      <c r="G7860" s="8"/>
      <c r="H7860" s="8"/>
    </row>
    <row r="7861" spans="1:8" x14ac:dyDescent="0.25">
      <c r="A7861" s="13">
        <v>2.4565369880672865</v>
      </c>
      <c r="B7861" s="16">
        <v>4.5</v>
      </c>
      <c r="D7861" s="8"/>
      <c r="E7861" s="9"/>
      <c r="G7861" s="8"/>
      <c r="H7861" s="8"/>
    </row>
    <row r="7862" spans="1:8" x14ac:dyDescent="0.25">
      <c r="A7862" s="13">
        <v>2.455963004724504</v>
      </c>
      <c r="B7862" s="16">
        <v>10.5</v>
      </c>
      <c r="D7862" s="8"/>
      <c r="E7862" s="9"/>
      <c r="G7862" s="8"/>
      <c r="H7862" s="8"/>
    </row>
    <row r="7863" spans="1:8" x14ac:dyDescent="0.25">
      <c r="A7863" s="13">
        <v>2.4555002012935749</v>
      </c>
      <c r="B7863" s="16">
        <v>12.3</v>
      </c>
      <c r="D7863" s="14"/>
      <c r="E7863" s="9"/>
      <c r="G7863" s="8"/>
      <c r="H7863" s="8"/>
    </row>
    <row r="7864" spans="1:8" x14ac:dyDescent="0.25">
      <c r="A7864" s="13">
        <v>2.4555002012935749</v>
      </c>
      <c r="B7864" s="16">
        <v>8.4</v>
      </c>
      <c r="D7864" s="8"/>
      <c r="E7864" s="9"/>
      <c r="G7864" s="8"/>
      <c r="H7864" s="8"/>
    </row>
    <row r="7865" spans="1:8" x14ac:dyDescent="0.25">
      <c r="A7865" s="13">
        <v>2.4551680624679171</v>
      </c>
      <c r="B7865" s="16">
        <v>4.2</v>
      </c>
      <c r="D7865" s="8"/>
      <c r="E7865" s="9"/>
      <c r="G7865" s="8"/>
      <c r="H7865" s="8"/>
    </row>
    <row r="7866" spans="1:8" x14ac:dyDescent="0.25">
      <c r="A7866" s="13">
        <v>2.4546822993612101</v>
      </c>
      <c r="B7866" s="16">
        <v>3.25</v>
      </c>
      <c r="D7866" s="8"/>
      <c r="E7866" s="9"/>
      <c r="G7866" s="8"/>
      <c r="H7866" s="8"/>
    </row>
    <row r="7867" spans="1:8" x14ac:dyDescent="0.25">
      <c r="A7867" s="13">
        <v>2.4544925147679297</v>
      </c>
      <c r="B7867" s="16">
        <v>9.9</v>
      </c>
      <c r="D7867" s="8"/>
      <c r="E7867" s="9"/>
      <c r="G7867" s="8"/>
      <c r="H7867" s="8"/>
    </row>
    <row r="7868" spans="1:8" x14ac:dyDescent="0.25">
      <c r="A7868" s="13">
        <v>2.454024343580361</v>
      </c>
      <c r="B7868" s="16">
        <v>4</v>
      </c>
      <c r="D7868" s="8"/>
      <c r="E7868" s="9"/>
      <c r="G7868" s="8"/>
      <c r="H7868" s="8"/>
    </row>
    <row r="7869" spans="1:8" x14ac:dyDescent="0.25">
      <c r="A7869" s="13">
        <v>2.4537762928494096</v>
      </c>
      <c r="B7869" s="16">
        <v>10</v>
      </c>
      <c r="D7869" s="8"/>
      <c r="E7869" s="9"/>
      <c r="G7869" s="8"/>
      <c r="H7869" s="8"/>
    </row>
    <row r="7870" spans="1:8" x14ac:dyDescent="0.25">
      <c r="A7870" s="13">
        <v>2.4535394611807506</v>
      </c>
      <c r="B7870" s="16">
        <v>7</v>
      </c>
      <c r="D7870" s="14"/>
      <c r="E7870" s="9"/>
      <c r="G7870" s="8"/>
      <c r="H7870" s="8"/>
    </row>
    <row r="7871" spans="1:8" x14ac:dyDescent="0.25">
      <c r="A7871" s="13">
        <v>2.4534045148975885</v>
      </c>
      <c r="B7871" s="16">
        <v>7.3</v>
      </c>
      <c r="D7871" s="8"/>
      <c r="E7871" s="9"/>
      <c r="G7871" s="8"/>
      <c r="H7871" s="8"/>
    </row>
    <row r="7872" spans="1:8" x14ac:dyDescent="0.25">
      <c r="A7872" s="13">
        <v>2.4530530959511343</v>
      </c>
      <c r="B7872" s="16">
        <v>16.399999999999999</v>
      </c>
      <c r="D7872" s="8"/>
      <c r="E7872" s="9"/>
      <c r="G7872" s="8"/>
      <c r="H7872" s="8"/>
    </row>
    <row r="7873" spans="1:8" x14ac:dyDescent="0.25">
      <c r="A7873" s="13">
        <v>2.4530530959511343</v>
      </c>
      <c r="B7873" s="16">
        <v>20.3</v>
      </c>
      <c r="D7873" s="8"/>
      <c r="E7873" s="9"/>
      <c r="G7873" s="8"/>
      <c r="H7873" s="8"/>
    </row>
    <row r="7874" spans="1:8" x14ac:dyDescent="0.25">
      <c r="A7874" s="13">
        <v>2.4526172195301426</v>
      </c>
      <c r="B7874" s="16">
        <v>22</v>
      </c>
      <c r="D7874" s="8"/>
      <c r="E7874" s="9"/>
      <c r="G7874" s="8"/>
      <c r="H7874" s="8"/>
    </row>
    <row r="7875" spans="1:8" x14ac:dyDescent="0.25">
      <c r="A7875" s="13">
        <v>2.4521640591549128</v>
      </c>
      <c r="B7875" s="16">
        <v>18.600000000000001</v>
      </c>
      <c r="D7875" s="8"/>
      <c r="E7875" s="9"/>
      <c r="G7875" s="8"/>
      <c r="H7875" s="8"/>
    </row>
    <row r="7876" spans="1:8" x14ac:dyDescent="0.25">
      <c r="A7876" s="13">
        <v>2.4517457484694956</v>
      </c>
      <c r="B7876" s="16">
        <v>12</v>
      </c>
      <c r="D7876" s="8"/>
      <c r="E7876" s="9"/>
      <c r="G7876" s="8"/>
      <c r="H7876" s="8"/>
    </row>
    <row r="7877" spans="1:8" x14ac:dyDescent="0.25">
      <c r="A7877" s="13">
        <v>2.4509251410303183</v>
      </c>
      <c r="B7877" s="16">
        <v>22.8</v>
      </c>
      <c r="D7877" s="8"/>
      <c r="E7877" s="9"/>
      <c r="G7877" s="8"/>
      <c r="H7877" s="8"/>
    </row>
    <row r="7878" spans="1:8" x14ac:dyDescent="0.25">
      <c r="A7878" s="13">
        <v>2.4505069257744356</v>
      </c>
      <c r="B7878" s="16">
        <v>8</v>
      </c>
      <c r="D7878" s="8"/>
      <c r="E7878" s="9"/>
      <c r="G7878" s="8"/>
      <c r="H7878" s="8"/>
    </row>
    <row r="7879" spans="1:8" x14ac:dyDescent="0.25">
      <c r="A7879" s="13">
        <v>2.4505065334548153</v>
      </c>
      <c r="B7879" s="16">
        <v>12</v>
      </c>
      <c r="D7879" s="8"/>
      <c r="E7879" s="9"/>
      <c r="G7879" s="8"/>
      <c r="H7879" s="8"/>
    </row>
    <row r="7880" spans="1:8" x14ac:dyDescent="0.25">
      <c r="A7880" s="13">
        <v>2.4504597954058869</v>
      </c>
      <c r="B7880" s="16">
        <v>14.4</v>
      </c>
      <c r="D7880" s="8"/>
      <c r="E7880" s="9"/>
      <c r="G7880" s="8"/>
      <c r="H7880" s="8"/>
    </row>
    <row r="7881" spans="1:8" x14ac:dyDescent="0.25">
      <c r="A7881" s="13">
        <v>2.4504597954058869</v>
      </c>
      <c r="B7881" s="16">
        <v>6.5</v>
      </c>
      <c r="D7881" s="8"/>
      <c r="E7881" s="9"/>
      <c r="G7881" s="8"/>
      <c r="H7881" s="8"/>
    </row>
    <row r="7882" spans="1:8" x14ac:dyDescent="0.25">
      <c r="A7882" s="13">
        <v>2.4501951832568096</v>
      </c>
      <c r="B7882" s="16">
        <v>1</v>
      </c>
      <c r="D7882" s="8"/>
      <c r="E7882" s="9"/>
      <c r="G7882" s="8"/>
      <c r="H7882" s="8"/>
    </row>
    <row r="7883" spans="1:8" x14ac:dyDescent="0.25">
      <c r="A7883" s="13">
        <v>2.4501951832568096</v>
      </c>
      <c r="B7883" s="16">
        <v>13</v>
      </c>
      <c r="D7883" s="8"/>
      <c r="E7883" s="9"/>
      <c r="G7883" s="8"/>
      <c r="H7883" s="8"/>
    </row>
    <row r="7884" spans="1:8" x14ac:dyDescent="0.25">
      <c r="A7884" s="13">
        <v>2.4501951832568096</v>
      </c>
      <c r="B7884" s="16">
        <v>18.8</v>
      </c>
      <c r="D7884" s="8"/>
      <c r="E7884" s="9"/>
      <c r="G7884" s="8"/>
      <c r="H7884" s="8"/>
    </row>
    <row r="7885" spans="1:8" x14ac:dyDescent="0.25">
      <c r="A7885" s="13">
        <v>2.4498029714297065</v>
      </c>
      <c r="B7885" s="16">
        <v>9.5</v>
      </c>
      <c r="D7885" s="8"/>
      <c r="E7885" s="9"/>
      <c r="G7885" s="8"/>
      <c r="H7885" s="8"/>
    </row>
    <row r="7886" spans="1:8" x14ac:dyDescent="0.25">
      <c r="A7886" s="13">
        <v>2.4497560447466662</v>
      </c>
      <c r="B7886" s="16">
        <v>5.4</v>
      </c>
      <c r="D7886" s="8"/>
      <c r="E7886" s="9"/>
      <c r="G7886" s="8"/>
      <c r="H7886" s="8"/>
    </row>
    <row r="7887" spans="1:8" x14ac:dyDescent="0.25">
      <c r="A7887" s="13">
        <v>2.4493104780121304</v>
      </c>
      <c r="B7887" s="16">
        <v>8.6</v>
      </c>
      <c r="D7887" s="8"/>
      <c r="E7887" s="9"/>
      <c r="G7887" s="8"/>
      <c r="H7887" s="8"/>
    </row>
    <row r="7888" spans="1:8" x14ac:dyDescent="0.25">
      <c r="A7888" s="13">
        <v>2.4490522940874455</v>
      </c>
      <c r="B7888" s="16">
        <v>19.399999999999999</v>
      </c>
      <c r="D7888" s="8"/>
      <c r="E7888" s="9"/>
      <c r="G7888" s="8"/>
      <c r="H7888" s="8"/>
    </row>
    <row r="7889" spans="1:8" x14ac:dyDescent="0.25">
      <c r="A7889" s="13">
        <v>2.4490078972707581</v>
      </c>
      <c r="B7889" s="16">
        <v>4.9000000000000004</v>
      </c>
      <c r="D7889" s="8"/>
      <c r="E7889" s="9"/>
      <c r="G7889" s="8"/>
      <c r="H7889" s="8"/>
    </row>
    <row r="7890" spans="1:8" x14ac:dyDescent="0.25">
      <c r="A7890" s="13">
        <v>2.448964400917494</v>
      </c>
      <c r="B7890" s="16">
        <v>10</v>
      </c>
      <c r="D7890" s="8"/>
      <c r="E7890" s="9"/>
      <c r="G7890" s="8"/>
      <c r="H7890" s="8"/>
    </row>
    <row r="7891" spans="1:8" x14ac:dyDescent="0.25">
      <c r="A7891" s="13">
        <v>2.448964400917494</v>
      </c>
      <c r="B7891" s="16">
        <v>8</v>
      </c>
      <c r="D7891" s="8"/>
      <c r="E7891" s="9"/>
      <c r="G7891" s="8"/>
      <c r="H7891" s="8"/>
    </row>
    <row r="7892" spans="1:8" x14ac:dyDescent="0.25">
      <c r="A7892" s="13">
        <v>2.448395847379488</v>
      </c>
      <c r="B7892" s="16">
        <v>13.1</v>
      </c>
      <c r="D7892" s="8"/>
      <c r="E7892" s="9"/>
      <c r="G7892" s="8"/>
      <c r="H7892" s="8"/>
    </row>
    <row r="7893" spans="1:8" x14ac:dyDescent="0.25">
      <c r="A7893" s="13">
        <v>2.448323434471074</v>
      </c>
      <c r="B7893" s="16">
        <v>7.5</v>
      </c>
      <c r="D7893" s="8"/>
      <c r="E7893" s="9"/>
      <c r="G7893" s="8"/>
      <c r="H7893" s="8"/>
    </row>
    <row r="7894" spans="1:8" x14ac:dyDescent="0.25">
      <c r="A7894" s="13">
        <v>2.448323434471074</v>
      </c>
      <c r="B7894" s="16">
        <v>2.8</v>
      </c>
      <c r="D7894" s="8"/>
      <c r="E7894" s="9"/>
      <c r="G7894" s="8"/>
      <c r="H7894" s="8"/>
    </row>
    <row r="7895" spans="1:8" x14ac:dyDescent="0.25">
      <c r="A7895" s="13">
        <v>2.4483108208798861</v>
      </c>
      <c r="B7895" s="16">
        <v>21.2</v>
      </c>
      <c r="D7895" s="8"/>
      <c r="E7895" s="9"/>
      <c r="G7895" s="8"/>
      <c r="H7895" s="8"/>
    </row>
    <row r="7896" spans="1:8" x14ac:dyDescent="0.25">
      <c r="A7896" s="13">
        <v>2.4470036608046692</v>
      </c>
      <c r="B7896" s="16">
        <v>26.5</v>
      </c>
      <c r="D7896" s="8"/>
      <c r="E7896" s="9"/>
      <c r="G7896" s="8"/>
      <c r="H7896" s="8"/>
    </row>
    <row r="7897" spans="1:8" x14ac:dyDescent="0.25">
      <c r="A7897" s="13">
        <v>2.4469887233292704</v>
      </c>
      <c r="B7897" s="16">
        <v>5</v>
      </c>
      <c r="D7897" s="8"/>
      <c r="E7897" s="9"/>
      <c r="G7897" s="8"/>
      <c r="H7897" s="8"/>
    </row>
    <row r="7898" spans="1:8" x14ac:dyDescent="0.25">
      <c r="A7898" s="13">
        <v>2.4469887233292704</v>
      </c>
      <c r="B7898" s="16">
        <v>12</v>
      </c>
      <c r="D7898" s="8"/>
      <c r="E7898" s="9"/>
      <c r="G7898" s="8"/>
      <c r="H7898" s="8"/>
    </row>
    <row r="7899" spans="1:8" x14ac:dyDescent="0.25">
      <c r="A7899" s="13">
        <v>2.4469410421097839</v>
      </c>
      <c r="B7899" s="16">
        <v>13.5</v>
      </c>
      <c r="D7899" s="8"/>
      <c r="E7899" s="9"/>
      <c r="G7899" s="8"/>
      <c r="H7899" s="8"/>
    </row>
    <row r="7900" spans="1:8" x14ac:dyDescent="0.25">
      <c r="A7900" s="13">
        <v>2.446854339687242</v>
      </c>
      <c r="B7900" s="16">
        <v>6</v>
      </c>
      <c r="D7900" s="8"/>
      <c r="E7900" s="9"/>
      <c r="G7900" s="8"/>
      <c r="H7900" s="8"/>
    </row>
    <row r="7901" spans="1:8" x14ac:dyDescent="0.25">
      <c r="A7901" s="13">
        <v>2.4466140736642092</v>
      </c>
      <c r="B7901" s="16">
        <v>23</v>
      </c>
      <c r="D7901" s="8"/>
      <c r="E7901" s="9"/>
      <c r="G7901" s="8"/>
      <c r="H7901" s="8"/>
    </row>
    <row r="7902" spans="1:8" x14ac:dyDescent="0.25">
      <c r="A7902" s="13">
        <v>2.4466140736642092</v>
      </c>
      <c r="B7902" s="16">
        <v>13</v>
      </c>
      <c r="D7902" s="8"/>
      <c r="E7902" s="9"/>
      <c r="G7902" s="8"/>
      <c r="H7902" s="8"/>
    </row>
    <row r="7903" spans="1:8" x14ac:dyDescent="0.25">
      <c r="A7903" s="13">
        <v>2.4462851613041612</v>
      </c>
      <c r="B7903" s="16">
        <v>10</v>
      </c>
      <c r="D7903" s="8"/>
      <c r="E7903" s="9"/>
      <c r="G7903" s="8"/>
      <c r="H7903" s="8"/>
    </row>
    <row r="7904" spans="1:8" x14ac:dyDescent="0.25">
      <c r="A7904" s="13">
        <v>2.4457783240177084</v>
      </c>
      <c r="B7904" s="16">
        <v>25</v>
      </c>
      <c r="D7904" s="8"/>
      <c r="E7904" s="9"/>
      <c r="G7904" s="8"/>
      <c r="H7904" s="8"/>
    </row>
    <row r="7905" spans="1:8" x14ac:dyDescent="0.25">
      <c r="A7905" s="13">
        <v>2.4456965007294533</v>
      </c>
      <c r="B7905" s="16">
        <v>13</v>
      </c>
      <c r="D7905" s="8"/>
      <c r="E7905" s="9"/>
      <c r="G7905" s="8"/>
      <c r="H7905" s="8"/>
    </row>
    <row r="7906" spans="1:8" x14ac:dyDescent="0.25">
      <c r="A7906" s="13">
        <v>2.4454310441654705</v>
      </c>
      <c r="B7906" s="16">
        <v>4.2</v>
      </c>
      <c r="D7906" s="8"/>
      <c r="E7906" s="9"/>
      <c r="G7906" s="8"/>
      <c r="H7906" s="8"/>
    </row>
    <row r="7907" spans="1:8" x14ac:dyDescent="0.25">
      <c r="A7907" s="13">
        <v>2.4453987451960537</v>
      </c>
      <c r="B7907" s="16">
        <v>6</v>
      </c>
      <c r="D7907" s="8"/>
      <c r="E7907" s="9"/>
      <c r="G7907" s="8"/>
      <c r="H7907" s="8"/>
    </row>
    <row r="7908" spans="1:8" x14ac:dyDescent="0.25">
      <c r="A7908" s="13">
        <v>2.4446709479504598</v>
      </c>
      <c r="B7908" s="16">
        <v>11.2</v>
      </c>
      <c r="D7908" s="8"/>
      <c r="E7908" s="9"/>
      <c r="G7908" s="8"/>
      <c r="H7908" s="8"/>
    </row>
    <row r="7909" spans="1:8" x14ac:dyDescent="0.25">
      <c r="A7909" s="13">
        <v>2.4442166576729667</v>
      </c>
      <c r="B7909" s="16">
        <v>10.1</v>
      </c>
      <c r="D7909" s="8"/>
      <c r="E7909" s="9"/>
      <c r="G7909" s="8"/>
      <c r="H7909" s="8"/>
    </row>
    <row r="7910" spans="1:8" x14ac:dyDescent="0.25">
      <c r="A7910" s="13">
        <v>2.4434222888136814</v>
      </c>
      <c r="B7910" s="16">
        <v>24</v>
      </c>
      <c r="D7910" s="8"/>
      <c r="E7910" s="9"/>
      <c r="G7910" s="8"/>
      <c r="H7910" s="8"/>
    </row>
    <row r="7911" spans="1:8" x14ac:dyDescent="0.25">
      <c r="A7911" s="13">
        <v>2.4434222888136814</v>
      </c>
      <c r="B7911" s="16">
        <v>20</v>
      </c>
      <c r="D7911" s="8"/>
      <c r="E7911" s="9"/>
      <c r="G7911" s="8"/>
      <c r="H7911" s="8"/>
    </row>
    <row r="7912" spans="1:8" x14ac:dyDescent="0.25">
      <c r="A7912" s="13">
        <v>2.443215353459272</v>
      </c>
      <c r="B7912" s="16">
        <v>0</v>
      </c>
      <c r="D7912" s="8"/>
      <c r="E7912" s="9"/>
      <c r="G7912" s="8"/>
      <c r="H7912" s="8"/>
    </row>
    <row r="7913" spans="1:8" x14ac:dyDescent="0.25">
      <c r="A7913" s="13">
        <v>2.4430329640716097</v>
      </c>
      <c r="B7913" s="16">
        <v>5</v>
      </c>
      <c r="D7913" s="8"/>
      <c r="E7913" s="9"/>
      <c r="G7913" s="8"/>
      <c r="H7913" s="8"/>
    </row>
    <row r="7914" spans="1:8" x14ac:dyDescent="0.25">
      <c r="A7914" s="13">
        <v>2.4430329640716097</v>
      </c>
      <c r="B7914" s="16">
        <v>1</v>
      </c>
      <c r="D7914" s="8"/>
      <c r="E7914" s="9"/>
      <c r="G7914" s="8"/>
      <c r="H7914" s="8"/>
    </row>
    <row r="7915" spans="1:8" x14ac:dyDescent="0.25">
      <c r="A7915" s="13">
        <v>2.4430329640716097</v>
      </c>
      <c r="B7915" s="16">
        <v>12.3</v>
      </c>
      <c r="D7915" s="8"/>
      <c r="E7915" s="9"/>
      <c r="G7915" s="8"/>
      <c r="H7915" s="8"/>
    </row>
    <row r="7916" spans="1:8" x14ac:dyDescent="0.25">
      <c r="A7916" s="13">
        <v>2.4430329640716097</v>
      </c>
      <c r="B7916" s="16">
        <v>10.4</v>
      </c>
      <c r="D7916" s="8"/>
      <c r="E7916" s="9"/>
      <c r="G7916" s="8"/>
      <c r="H7916" s="8"/>
    </row>
    <row r="7917" spans="1:8" x14ac:dyDescent="0.25">
      <c r="A7917" s="13">
        <v>2.4427673511786154</v>
      </c>
      <c r="B7917" s="16">
        <v>9.8000000000000007</v>
      </c>
      <c r="D7917" s="8"/>
      <c r="E7917" s="9"/>
      <c r="G7917" s="8"/>
      <c r="H7917" s="8"/>
    </row>
    <row r="7918" spans="1:8" x14ac:dyDescent="0.25">
      <c r="A7918" s="13">
        <v>2.4427378381696938</v>
      </c>
      <c r="B7918" s="16">
        <v>13.2</v>
      </c>
      <c r="D7918" s="8"/>
      <c r="E7918" s="9"/>
      <c r="G7918" s="8"/>
      <c r="H7918" s="8"/>
    </row>
    <row r="7919" spans="1:8" x14ac:dyDescent="0.25">
      <c r="A7919" s="13">
        <v>2.4427185381544603</v>
      </c>
      <c r="B7919" s="16">
        <v>5.5</v>
      </c>
      <c r="D7919" s="8"/>
      <c r="E7919" s="9"/>
      <c r="G7919" s="8"/>
      <c r="H7919" s="8"/>
    </row>
    <row r="7920" spans="1:8" x14ac:dyDescent="0.25">
      <c r="A7920" s="13">
        <v>2.4421632692739137</v>
      </c>
      <c r="B7920" s="16">
        <v>5</v>
      </c>
      <c r="D7920" s="8"/>
      <c r="E7920" s="9"/>
      <c r="G7920" s="8"/>
      <c r="H7920" s="8"/>
    </row>
    <row r="7921" spans="1:8" x14ac:dyDescent="0.25">
      <c r="A7921" s="13">
        <v>2.4417750205038051</v>
      </c>
      <c r="B7921" s="16">
        <v>12</v>
      </c>
      <c r="D7921" s="8"/>
      <c r="E7921" s="9"/>
      <c r="G7921" s="8"/>
      <c r="H7921" s="8"/>
    </row>
    <row r="7922" spans="1:8" x14ac:dyDescent="0.25">
      <c r="A7922" s="13">
        <v>2.4417750205038051</v>
      </c>
      <c r="B7922" s="16">
        <v>9</v>
      </c>
      <c r="D7922" s="8"/>
      <c r="E7922" s="9"/>
      <c r="G7922" s="8"/>
      <c r="H7922" s="8"/>
    </row>
    <row r="7923" spans="1:8" x14ac:dyDescent="0.25">
      <c r="A7923" s="13">
        <v>2.4416005202345703</v>
      </c>
      <c r="B7923" s="16">
        <v>10.5</v>
      </c>
      <c r="D7923" s="8"/>
      <c r="E7923" s="9"/>
      <c r="G7923" s="8"/>
      <c r="H7923" s="8"/>
    </row>
    <row r="7924" spans="1:8" x14ac:dyDescent="0.25">
      <c r="A7924" s="13">
        <v>2.4414788064742292</v>
      </c>
      <c r="B7924" s="16">
        <v>0</v>
      </c>
      <c r="D7924" s="8"/>
      <c r="E7924" s="9"/>
      <c r="G7924" s="8"/>
      <c r="H7924" s="8"/>
    </row>
    <row r="7925" spans="1:8" x14ac:dyDescent="0.25">
      <c r="A7925" s="13">
        <v>2.4406072861767991</v>
      </c>
      <c r="B7925" s="16">
        <v>18</v>
      </c>
      <c r="D7925" s="8"/>
      <c r="E7925" s="9"/>
      <c r="G7925" s="8"/>
      <c r="H7925" s="8"/>
    </row>
    <row r="7926" spans="1:8" x14ac:dyDescent="0.25">
      <c r="A7926" s="13">
        <v>2.4401098808748607</v>
      </c>
      <c r="B7926" s="16">
        <v>4.7</v>
      </c>
      <c r="D7926" s="8"/>
      <c r="E7926" s="9"/>
      <c r="G7926" s="8"/>
      <c r="H7926" s="8"/>
    </row>
    <row r="7927" spans="1:8" x14ac:dyDescent="0.25">
      <c r="A7927" s="13">
        <v>2.4401098808748607</v>
      </c>
      <c r="B7927" s="16">
        <v>4.3</v>
      </c>
      <c r="D7927" s="8"/>
      <c r="E7927" s="9"/>
      <c r="G7927" s="8"/>
      <c r="H7927" s="8"/>
    </row>
    <row r="7928" spans="1:8" x14ac:dyDescent="0.25">
      <c r="A7928" s="13">
        <v>2.4401098808748607</v>
      </c>
      <c r="B7928" s="16">
        <v>6.9</v>
      </c>
      <c r="D7928" s="8"/>
      <c r="E7928" s="9"/>
      <c r="G7928" s="8"/>
      <c r="H7928" s="8"/>
    </row>
    <row r="7929" spans="1:8" x14ac:dyDescent="0.25">
      <c r="A7929" s="13">
        <v>2.4394518544790103</v>
      </c>
      <c r="B7929" s="16">
        <v>23</v>
      </c>
      <c r="D7929" s="8"/>
      <c r="E7929" s="9"/>
      <c r="G7929" s="8"/>
      <c r="H7929" s="8"/>
    </row>
    <row r="7930" spans="1:8" x14ac:dyDescent="0.25">
      <c r="A7930" s="13">
        <v>2.4385459790279613</v>
      </c>
      <c r="B7930" s="16">
        <v>14.9</v>
      </c>
      <c r="D7930" s="8"/>
      <c r="E7930" s="9"/>
      <c r="G7930" s="8"/>
      <c r="H7930" s="8"/>
    </row>
    <row r="7931" spans="1:8" x14ac:dyDescent="0.25">
      <c r="A7931" s="13">
        <v>2.4381207727401133</v>
      </c>
      <c r="B7931" s="16">
        <v>13.5</v>
      </c>
      <c r="D7931" s="8"/>
      <c r="E7931" s="9"/>
      <c r="G7931" s="8"/>
      <c r="H7931" s="8"/>
    </row>
    <row r="7932" spans="1:8" x14ac:dyDescent="0.25">
      <c r="A7932" s="13">
        <v>2.4380247276770839</v>
      </c>
      <c r="B7932" s="16">
        <v>12.8</v>
      </c>
      <c r="D7932" s="8"/>
      <c r="E7932" s="9"/>
      <c r="G7932" s="8"/>
      <c r="H7932" s="8"/>
    </row>
    <row r="7933" spans="1:8" x14ac:dyDescent="0.25">
      <c r="A7933" s="13">
        <v>2.4377760748909401</v>
      </c>
      <c r="B7933" s="16">
        <v>9.6999999999999993</v>
      </c>
      <c r="D7933" s="8"/>
      <c r="E7933" s="9"/>
      <c r="G7933" s="8"/>
      <c r="H7933" s="8"/>
    </row>
    <row r="7934" spans="1:8" x14ac:dyDescent="0.25">
      <c r="A7934" s="13">
        <v>2.4371388549777437</v>
      </c>
      <c r="B7934" s="16">
        <v>11</v>
      </c>
      <c r="D7934" s="8"/>
      <c r="E7934" s="9"/>
      <c r="G7934" s="8"/>
      <c r="H7934" s="8"/>
    </row>
    <row r="7935" spans="1:8" x14ac:dyDescent="0.25">
      <c r="A7935" s="13">
        <v>2.4370885328806966</v>
      </c>
      <c r="B7935" s="16">
        <v>10.7</v>
      </c>
      <c r="D7935" s="8"/>
      <c r="E7935" s="9"/>
      <c r="G7935" s="8"/>
      <c r="H7935" s="8"/>
    </row>
    <row r="7936" spans="1:8" x14ac:dyDescent="0.25">
      <c r="A7936" s="13">
        <v>2.4366875668764392</v>
      </c>
      <c r="B7936" s="16">
        <v>14.5</v>
      </c>
      <c r="D7936" s="8"/>
      <c r="E7936" s="9"/>
      <c r="G7936" s="8"/>
      <c r="H7936" s="8"/>
    </row>
    <row r="7937" spans="1:8" x14ac:dyDescent="0.25">
      <c r="A7937" s="13">
        <v>2.4366875668764392</v>
      </c>
      <c r="B7937" s="16">
        <v>7</v>
      </c>
      <c r="D7937" s="8"/>
      <c r="E7937" s="9"/>
      <c r="G7937" s="8"/>
      <c r="H7937" s="8"/>
    </row>
    <row r="7938" spans="1:8" x14ac:dyDescent="0.25">
      <c r="A7938" s="13">
        <v>2.4366875668764392</v>
      </c>
      <c r="B7938" s="16">
        <v>11.8</v>
      </c>
      <c r="D7938" s="8"/>
      <c r="E7938" s="9"/>
      <c r="G7938" s="8"/>
      <c r="H7938" s="8"/>
    </row>
    <row r="7939" spans="1:8" x14ac:dyDescent="0.25">
      <c r="A7939" s="13">
        <v>2.4366875668764392</v>
      </c>
      <c r="B7939" s="16">
        <v>4</v>
      </c>
      <c r="D7939" s="8"/>
      <c r="E7939" s="9"/>
      <c r="G7939" s="8"/>
      <c r="H7939" s="8"/>
    </row>
    <row r="7940" spans="1:8" x14ac:dyDescent="0.25">
      <c r="A7940" s="13">
        <v>2.4363847822214759</v>
      </c>
      <c r="B7940" s="16">
        <v>9.6</v>
      </c>
      <c r="D7940" s="8"/>
      <c r="E7940" s="9"/>
      <c r="G7940" s="8"/>
      <c r="H7940" s="8"/>
    </row>
    <row r="7941" spans="1:8" x14ac:dyDescent="0.25">
      <c r="A7941" s="13">
        <v>2.4358928001653326</v>
      </c>
      <c r="B7941" s="16">
        <v>11.3</v>
      </c>
      <c r="D7941" s="8"/>
      <c r="E7941" s="9"/>
      <c r="G7941" s="8"/>
      <c r="H7941" s="8"/>
    </row>
    <row r="7942" spans="1:8" x14ac:dyDescent="0.25">
      <c r="A7942" s="13">
        <v>2.4357317309275257</v>
      </c>
      <c r="B7942" s="16">
        <v>5.4</v>
      </c>
      <c r="D7942" s="8"/>
      <c r="E7942" s="9"/>
      <c r="G7942" s="8"/>
      <c r="H7942" s="8"/>
    </row>
    <row r="7943" spans="1:8" x14ac:dyDescent="0.25">
      <c r="A7943" s="13">
        <v>2.4353186412770698</v>
      </c>
      <c r="B7943" s="16">
        <v>3.4</v>
      </c>
      <c r="D7943" s="8"/>
      <c r="E7943" s="9"/>
      <c r="G7943" s="8"/>
      <c r="H7943" s="8"/>
    </row>
    <row r="7944" spans="1:8" x14ac:dyDescent="0.25">
      <c r="A7944" s="13">
        <v>2.435028168902416</v>
      </c>
      <c r="B7944" s="16">
        <v>6.8</v>
      </c>
      <c r="D7944" s="8"/>
      <c r="E7944" s="9"/>
      <c r="G7944" s="8"/>
      <c r="H7944" s="8"/>
    </row>
    <row r="7945" spans="1:8" x14ac:dyDescent="0.25">
      <c r="A7945" s="13">
        <v>2.435028168902416</v>
      </c>
      <c r="B7945" s="16">
        <v>8.4</v>
      </c>
      <c r="D7945" s="8"/>
      <c r="E7945" s="9"/>
      <c r="G7945" s="8"/>
      <c r="H7945" s="8"/>
    </row>
    <row r="7946" spans="1:8" x14ac:dyDescent="0.25">
      <c r="A7946" s="13">
        <v>2.4348661661175703</v>
      </c>
      <c r="B7946" s="16">
        <v>5.3</v>
      </c>
      <c r="D7946" s="8"/>
      <c r="E7946" s="9"/>
      <c r="G7946" s="8"/>
      <c r="H7946" s="8"/>
    </row>
    <row r="7947" spans="1:8" x14ac:dyDescent="0.25">
      <c r="A7947" s="13">
        <v>2.4344383010493704</v>
      </c>
      <c r="B7947" s="16">
        <v>10</v>
      </c>
      <c r="D7947" s="8"/>
      <c r="E7947" s="9"/>
      <c r="G7947" s="8"/>
      <c r="H7947" s="8"/>
    </row>
    <row r="7948" spans="1:8" x14ac:dyDescent="0.25">
      <c r="A7948" s="13">
        <v>2.4330058572123305</v>
      </c>
      <c r="B7948" s="16">
        <v>9.8000000000000007</v>
      </c>
      <c r="D7948" s="8"/>
      <c r="E7948" s="9"/>
      <c r="G7948" s="8"/>
      <c r="H7948" s="8"/>
    </row>
    <row r="7949" spans="1:8" x14ac:dyDescent="0.25">
      <c r="A7949" s="13">
        <v>2.4322896352938108</v>
      </c>
      <c r="B7949" s="16">
        <v>10</v>
      </c>
      <c r="D7949" s="8"/>
      <c r="E7949" s="9"/>
      <c r="G7949" s="8"/>
      <c r="H7949" s="8"/>
    </row>
    <row r="7950" spans="1:8" x14ac:dyDescent="0.25">
      <c r="A7950" s="13">
        <v>2.4322896352938108</v>
      </c>
      <c r="B7950" s="16">
        <v>22</v>
      </c>
      <c r="D7950" s="8"/>
      <c r="E7950" s="9"/>
      <c r="G7950" s="8"/>
      <c r="H7950" s="8"/>
    </row>
    <row r="7951" spans="1:8" x14ac:dyDescent="0.25">
      <c r="A7951" s="13">
        <v>2.4322896352938108</v>
      </c>
      <c r="B7951" s="16">
        <v>25</v>
      </c>
      <c r="D7951" s="8"/>
      <c r="E7951" s="9"/>
      <c r="G7951" s="8"/>
      <c r="H7951" s="8"/>
    </row>
    <row r="7952" spans="1:8" x14ac:dyDescent="0.25">
      <c r="A7952" s="13">
        <v>2.43221392080198</v>
      </c>
      <c r="B7952" s="16">
        <v>11</v>
      </c>
      <c r="D7952" s="8"/>
      <c r="E7952" s="9"/>
      <c r="G7952" s="8"/>
      <c r="H7952" s="8"/>
    </row>
    <row r="7953" spans="1:8" x14ac:dyDescent="0.25">
      <c r="A7953" s="13">
        <v>2.4321622782661532</v>
      </c>
      <c r="B7953" s="16">
        <v>10.5</v>
      </c>
      <c r="D7953" s="8"/>
      <c r="E7953" s="9"/>
      <c r="G7953" s="8"/>
      <c r="H7953" s="8"/>
    </row>
    <row r="7954" spans="1:8" x14ac:dyDescent="0.25">
      <c r="A7954" s="13">
        <v>2.4321622782661532</v>
      </c>
      <c r="B7954" s="16">
        <v>5.5</v>
      </c>
      <c r="D7954" s="8"/>
      <c r="E7954" s="9"/>
      <c r="G7954" s="8"/>
      <c r="H7954" s="8"/>
    </row>
    <row r="7955" spans="1:8" x14ac:dyDescent="0.25">
      <c r="A7955" s="13">
        <v>2.431971319939684</v>
      </c>
      <c r="B7955" s="16">
        <v>16</v>
      </c>
      <c r="D7955" s="8"/>
      <c r="E7955" s="9"/>
      <c r="G7955" s="8"/>
      <c r="H7955" s="8"/>
    </row>
    <row r="7956" spans="1:8" x14ac:dyDescent="0.25">
      <c r="A7956" s="13">
        <v>2.431971319939684</v>
      </c>
      <c r="B7956" s="16">
        <v>4.0999999999999996</v>
      </c>
      <c r="D7956" s="8"/>
      <c r="E7956" s="9"/>
      <c r="G7956" s="8"/>
      <c r="H7956" s="8"/>
    </row>
    <row r="7957" spans="1:8" x14ac:dyDescent="0.25">
      <c r="A7957" s="13">
        <v>2.4315103587768712</v>
      </c>
      <c r="B7957" s="16">
        <v>8.6</v>
      </c>
      <c r="D7957" s="8"/>
      <c r="E7957" s="9"/>
      <c r="G7957" s="8"/>
      <c r="H7957" s="8"/>
    </row>
    <row r="7958" spans="1:8" x14ac:dyDescent="0.25">
      <c r="A7958" s="13">
        <v>2.431317739902076</v>
      </c>
      <c r="B7958" s="16">
        <v>2</v>
      </c>
      <c r="D7958" s="8"/>
      <c r="E7958" s="9"/>
      <c r="G7958" s="8"/>
      <c r="H7958" s="8"/>
    </row>
    <row r="7959" spans="1:8" x14ac:dyDescent="0.25">
      <c r="A7959" s="13">
        <v>2.4312917126876417</v>
      </c>
      <c r="B7959" s="16">
        <v>13</v>
      </c>
      <c r="D7959" s="8"/>
      <c r="E7959" s="9"/>
      <c r="G7959" s="8"/>
      <c r="H7959" s="8"/>
    </row>
    <row r="7960" spans="1:8" x14ac:dyDescent="0.25">
      <c r="A7960" s="13">
        <v>2.4312917126876417</v>
      </c>
      <c r="B7960" s="16">
        <v>9.5</v>
      </c>
      <c r="D7960" s="8"/>
      <c r="E7960" s="9"/>
      <c r="G7960" s="8"/>
      <c r="H7960" s="8"/>
    </row>
    <row r="7961" spans="1:8" x14ac:dyDescent="0.25">
      <c r="A7961" s="13">
        <v>2.4294247476197306</v>
      </c>
      <c r="B7961" s="16">
        <v>7</v>
      </c>
      <c r="D7961" s="8"/>
      <c r="E7961" s="9"/>
      <c r="G7961" s="8"/>
      <c r="H7961" s="8"/>
    </row>
    <row r="7962" spans="1:8" x14ac:dyDescent="0.25">
      <c r="A7962" s="13">
        <v>2.4293996727015443</v>
      </c>
      <c r="B7962" s="16">
        <v>3.5</v>
      </c>
      <c r="D7962" s="8"/>
      <c r="E7962" s="9"/>
      <c r="G7962" s="8"/>
      <c r="H7962" s="8"/>
    </row>
    <row r="7963" spans="1:8" x14ac:dyDescent="0.25">
      <c r="A7963" s="13">
        <v>2.4293472756292709</v>
      </c>
      <c r="B7963" s="16">
        <v>30</v>
      </c>
      <c r="D7963" s="8"/>
      <c r="E7963" s="9"/>
      <c r="G7963" s="8"/>
      <c r="H7963" s="8"/>
    </row>
    <row r="7964" spans="1:8" x14ac:dyDescent="0.25">
      <c r="A7964" s="13">
        <v>2.4293472756292709</v>
      </c>
      <c r="B7964" s="16">
        <v>20</v>
      </c>
      <c r="D7964" s="8"/>
      <c r="E7964" s="9"/>
      <c r="G7964" s="8"/>
      <c r="H7964" s="8"/>
    </row>
    <row r="7965" spans="1:8" x14ac:dyDescent="0.25">
      <c r="A7965" s="13">
        <v>2.4293472756292709</v>
      </c>
      <c r="B7965" s="16">
        <v>12.2</v>
      </c>
      <c r="D7965" s="8"/>
      <c r="E7965" s="9"/>
      <c r="G7965" s="8"/>
      <c r="H7965" s="8"/>
    </row>
    <row r="7966" spans="1:8" x14ac:dyDescent="0.25">
      <c r="A7966" s="13">
        <v>2.4293472756292709</v>
      </c>
      <c r="B7966" s="16">
        <v>7</v>
      </c>
      <c r="D7966" s="8"/>
      <c r="E7966" s="9"/>
      <c r="G7966" s="8"/>
      <c r="H7966" s="8"/>
    </row>
    <row r="7967" spans="1:8" x14ac:dyDescent="0.25">
      <c r="A7967" s="13">
        <v>2.4293472756292709</v>
      </c>
      <c r="B7967" s="16">
        <v>13</v>
      </c>
      <c r="D7967" s="8"/>
      <c r="E7967" s="9"/>
      <c r="G7967" s="8"/>
      <c r="H7967" s="8"/>
    </row>
    <row r="7968" spans="1:8" x14ac:dyDescent="0.25">
      <c r="A7968" s="13">
        <v>2.42870852570121</v>
      </c>
      <c r="B7968" s="16">
        <v>19.2</v>
      </c>
      <c r="D7968" s="8"/>
      <c r="E7968" s="9"/>
      <c r="G7968" s="8"/>
      <c r="H7968" s="8"/>
    </row>
    <row r="7969" spans="1:8" x14ac:dyDescent="0.25">
      <c r="A7969" s="13">
        <v>2.4286961106764351</v>
      </c>
      <c r="B7969" s="16">
        <v>12</v>
      </c>
      <c r="D7969" s="8"/>
      <c r="E7969" s="9"/>
      <c r="G7969" s="8"/>
      <c r="H7969" s="8"/>
    </row>
    <row r="7970" spans="1:8" x14ac:dyDescent="0.25">
      <c r="A7970" s="13">
        <v>2.4286435249700502</v>
      </c>
      <c r="B7970" s="16">
        <v>10.5</v>
      </c>
      <c r="D7970" s="8"/>
      <c r="E7970" s="9"/>
      <c r="G7970" s="8"/>
      <c r="H7970" s="8"/>
    </row>
    <row r="7971" spans="1:8" x14ac:dyDescent="0.25">
      <c r="A7971" s="13">
        <v>2.4285985066918645</v>
      </c>
      <c r="B7971" s="16">
        <v>22</v>
      </c>
      <c r="D7971" s="8"/>
      <c r="E7971" s="9"/>
      <c r="G7971" s="8"/>
      <c r="H7971" s="8"/>
    </row>
    <row r="7972" spans="1:8" x14ac:dyDescent="0.25">
      <c r="A7972" s="13">
        <v>2.4284740132802263</v>
      </c>
      <c r="B7972" s="16">
        <v>3.3</v>
      </c>
      <c r="D7972" s="8"/>
      <c r="E7972" s="9"/>
      <c r="G7972" s="8"/>
      <c r="H7972" s="8"/>
    </row>
    <row r="7973" spans="1:8" x14ac:dyDescent="0.25">
      <c r="A7973" s="13">
        <v>2.4282036172588586</v>
      </c>
      <c r="B7973" s="16">
        <v>14.8</v>
      </c>
      <c r="D7973" s="8"/>
      <c r="E7973" s="9"/>
      <c r="G7973" s="8"/>
      <c r="H7973" s="8"/>
    </row>
    <row r="7974" spans="1:8" x14ac:dyDescent="0.25">
      <c r="A7974" s="13">
        <v>2.4279925486513259</v>
      </c>
      <c r="B7974" s="16">
        <v>11</v>
      </c>
      <c r="D7974" s="8"/>
      <c r="E7974" s="9"/>
      <c r="G7974" s="8"/>
      <c r="H7974" s="8"/>
    </row>
    <row r="7975" spans="1:8" x14ac:dyDescent="0.25">
      <c r="A7975" s="13">
        <v>2.4279925486513259</v>
      </c>
      <c r="B7975" s="16">
        <v>30</v>
      </c>
      <c r="D7975" s="8"/>
      <c r="E7975" s="9"/>
      <c r="G7975" s="8"/>
      <c r="H7975" s="8"/>
    </row>
    <row r="7976" spans="1:8" x14ac:dyDescent="0.25">
      <c r="A7976" s="13">
        <v>2.4276341928234308</v>
      </c>
      <c r="B7976" s="16">
        <v>8.4</v>
      </c>
      <c r="D7976" s="8"/>
      <c r="E7976" s="9"/>
      <c r="G7976" s="8"/>
      <c r="H7976" s="8"/>
    </row>
    <row r="7977" spans="1:8" x14ac:dyDescent="0.25">
      <c r="A7977" s="13">
        <v>2.425435519563603</v>
      </c>
      <c r="B7977" s="16">
        <v>12</v>
      </c>
      <c r="D7977" s="14"/>
      <c r="E7977" s="9"/>
      <c r="G7977" s="8"/>
      <c r="H7977" s="8"/>
    </row>
    <row r="7978" spans="1:8" x14ac:dyDescent="0.25">
      <c r="A7978" s="13">
        <v>2.4254089626041169</v>
      </c>
      <c r="B7978" s="16">
        <v>7.7</v>
      </c>
      <c r="D7978" s="8"/>
      <c r="E7978" s="9"/>
      <c r="G7978" s="8"/>
      <c r="H7978" s="8"/>
    </row>
    <row r="7979" spans="1:8" x14ac:dyDescent="0.25">
      <c r="A7979" s="13">
        <v>2.4254089626041169</v>
      </c>
      <c r="B7979" s="16">
        <v>20</v>
      </c>
      <c r="D7979" s="8"/>
      <c r="E7979" s="9"/>
      <c r="G7979" s="8"/>
      <c r="H7979" s="8"/>
    </row>
    <row r="7980" spans="1:8" x14ac:dyDescent="0.25">
      <c r="A7980" s="13">
        <v>2.4251274161086109</v>
      </c>
      <c r="B7980" s="16">
        <v>3.3</v>
      </c>
      <c r="D7980" s="8"/>
      <c r="E7980" s="9"/>
      <c r="G7980" s="8"/>
      <c r="H7980" s="8"/>
    </row>
    <row r="7981" spans="1:8" x14ac:dyDescent="0.25">
      <c r="A7981" s="13">
        <v>2.4250204223194203</v>
      </c>
      <c r="B7981" s="16">
        <v>9</v>
      </c>
      <c r="D7981" s="8"/>
      <c r="E7981" s="9"/>
      <c r="G7981" s="8"/>
      <c r="H7981" s="8"/>
    </row>
    <row r="7982" spans="1:8" x14ac:dyDescent="0.25">
      <c r="A7982" s="13">
        <v>2.424474738525781</v>
      </c>
      <c r="B7982" s="16">
        <v>24</v>
      </c>
      <c r="D7982" s="8"/>
      <c r="E7982" s="9"/>
      <c r="G7982" s="8"/>
      <c r="H7982" s="8"/>
    </row>
    <row r="7983" spans="1:8" x14ac:dyDescent="0.25">
      <c r="A7983" s="13">
        <v>2.424474738525781</v>
      </c>
      <c r="B7983" s="16">
        <v>16.5</v>
      </c>
      <c r="D7983" s="8"/>
      <c r="E7983" s="9"/>
      <c r="G7983" s="8"/>
      <c r="H7983" s="8"/>
    </row>
    <row r="7984" spans="1:8" x14ac:dyDescent="0.25">
      <c r="A7984" s="13">
        <v>2.424421021014727</v>
      </c>
      <c r="B7984" s="16">
        <v>16.5</v>
      </c>
      <c r="D7984" s="8"/>
      <c r="E7984" s="9"/>
      <c r="G7984" s="8"/>
      <c r="H7984" s="8"/>
    </row>
    <row r="7985" spans="1:8" x14ac:dyDescent="0.25">
      <c r="A7985" s="13">
        <v>2.4242926250738264</v>
      </c>
      <c r="B7985" s="16">
        <v>8</v>
      </c>
      <c r="D7985" s="8"/>
      <c r="E7985" s="9"/>
      <c r="G7985" s="8"/>
      <c r="H7985" s="8"/>
    </row>
    <row r="7986" spans="1:8" x14ac:dyDescent="0.25">
      <c r="A7986" s="13">
        <v>2.4236949722715715</v>
      </c>
      <c r="B7986" s="16">
        <v>12</v>
      </c>
      <c r="D7986" s="8"/>
      <c r="E7986" s="9"/>
      <c r="G7986" s="8"/>
      <c r="H7986" s="8"/>
    </row>
    <row r="7987" spans="1:8" x14ac:dyDescent="0.25">
      <c r="A7987" s="13">
        <v>2.4232265310240888</v>
      </c>
      <c r="B7987" s="16">
        <v>11.5</v>
      </c>
      <c r="D7987" s="8"/>
      <c r="E7987" s="9"/>
      <c r="G7987" s="8"/>
      <c r="H7987" s="8"/>
    </row>
    <row r="7988" spans="1:8" x14ac:dyDescent="0.25">
      <c r="A7988" s="13">
        <v>2.4230135196962865</v>
      </c>
      <c r="B7988" s="16">
        <v>8</v>
      </c>
      <c r="D7988" s="8"/>
      <c r="E7988" s="9"/>
      <c r="G7988" s="8"/>
      <c r="H7988" s="8"/>
    </row>
    <row r="7989" spans="1:8" x14ac:dyDescent="0.25">
      <c r="A7989" s="13">
        <v>2.4229983108827509</v>
      </c>
      <c r="B7989" s="16">
        <v>1</v>
      </c>
      <c r="D7989" s="8"/>
      <c r="E7989" s="9"/>
      <c r="G7989" s="8"/>
      <c r="H7989" s="8"/>
    </row>
    <row r="7990" spans="1:8" x14ac:dyDescent="0.25">
      <c r="A7990" s="13">
        <v>2.4228370305826377</v>
      </c>
      <c r="B7990" s="16">
        <v>11.8</v>
      </c>
      <c r="D7990" s="8"/>
      <c r="E7990" s="9"/>
      <c r="G7990" s="8"/>
      <c r="H7990" s="8"/>
    </row>
    <row r="7991" spans="1:8" x14ac:dyDescent="0.25">
      <c r="A7991" s="13">
        <v>2.422309769037065</v>
      </c>
      <c r="B7991" s="16">
        <v>9</v>
      </c>
      <c r="D7991" s="8"/>
      <c r="E7991" s="9"/>
      <c r="G7991" s="8"/>
      <c r="H7991" s="8"/>
    </row>
    <row r="7992" spans="1:8" x14ac:dyDescent="0.25">
      <c r="A7992" s="13">
        <v>2.422309769037065</v>
      </c>
      <c r="B7992" s="16">
        <v>8</v>
      </c>
      <c r="D7992" s="8"/>
      <c r="E7992" s="9"/>
      <c r="G7992" s="8"/>
      <c r="H7992" s="8"/>
    </row>
    <row r="7993" spans="1:8" x14ac:dyDescent="0.25">
      <c r="A7993" s="13">
        <v>2.422309769037065</v>
      </c>
      <c r="B7993" s="16">
        <v>15.9</v>
      </c>
      <c r="D7993" s="8"/>
      <c r="E7993" s="9"/>
      <c r="G7993" s="8"/>
      <c r="H7993" s="8"/>
    </row>
    <row r="7994" spans="1:8" x14ac:dyDescent="0.25">
      <c r="A7994" s="13">
        <v>2.422309769037065</v>
      </c>
      <c r="B7994" s="16">
        <v>9.5</v>
      </c>
      <c r="D7994" s="8"/>
      <c r="E7994" s="9"/>
      <c r="G7994" s="8"/>
      <c r="H7994" s="8"/>
    </row>
    <row r="7995" spans="1:8" x14ac:dyDescent="0.25">
      <c r="A7995" s="13">
        <v>2.4221676193755628</v>
      </c>
      <c r="B7995" s="16">
        <v>6</v>
      </c>
      <c r="D7995" s="8"/>
      <c r="E7995" s="9"/>
      <c r="G7995" s="8"/>
      <c r="H7995" s="8"/>
    </row>
    <row r="7996" spans="1:8" x14ac:dyDescent="0.25">
      <c r="A7996" s="13">
        <v>2.4216604904253449</v>
      </c>
      <c r="B7996" s="16">
        <v>11</v>
      </c>
      <c r="D7996" s="8"/>
      <c r="E7996" s="9"/>
      <c r="G7996" s="8"/>
      <c r="H7996" s="8"/>
    </row>
    <row r="7997" spans="1:8" x14ac:dyDescent="0.25">
      <c r="A7997" s="13">
        <v>2.4216604904253449</v>
      </c>
      <c r="B7997" s="16">
        <v>9</v>
      </c>
      <c r="D7997" s="8"/>
      <c r="E7997" s="9"/>
      <c r="G7997" s="8"/>
      <c r="H7997" s="8"/>
    </row>
    <row r="7998" spans="1:8" x14ac:dyDescent="0.25">
      <c r="A7998" s="13">
        <v>2.4216293852833823</v>
      </c>
      <c r="B7998" s="16">
        <v>0</v>
      </c>
      <c r="D7998" s="8"/>
      <c r="E7998" s="9"/>
      <c r="G7998" s="8"/>
      <c r="H7998" s="8"/>
    </row>
    <row r="7999" spans="1:8" x14ac:dyDescent="0.25">
      <c r="A7999" s="13">
        <v>2.4210440994440612</v>
      </c>
      <c r="B7999" s="16">
        <v>19</v>
      </c>
      <c r="D7999" s="8"/>
      <c r="E7999" s="9"/>
      <c r="G7999" s="8"/>
      <c r="H7999" s="8"/>
    </row>
    <row r="8000" spans="1:8" x14ac:dyDescent="0.25">
      <c r="A8000" s="13">
        <v>2.4209449224836983</v>
      </c>
      <c r="B8000" s="16">
        <v>3</v>
      </c>
      <c r="D8000" s="8"/>
      <c r="E8000" s="9"/>
      <c r="G8000" s="8"/>
      <c r="H8000" s="8"/>
    </row>
    <row r="8001" spans="1:8" x14ac:dyDescent="0.25">
      <c r="A8001" s="13">
        <v>2.4205188887045339</v>
      </c>
      <c r="B8001" s="16">
        <v>10.1</v>
      </c>
      <c r="D8001" s="8"/>
      <c r="E8001" s="9"/>
      <c r="G8001" s="8"/>
      <c r="H8001" s="8"/>
    </row>
    <row r="8002" spans="1:8" x14ac:dyDescent="0.25">
      <c r="A8002" s="13">
        <v>2.4204719736382314</v>
      </c>
      <c r="B8002" s="16">
        <v>9.8000000000000007</v>
      </c>
      <c r="D8002" s="8"/>
      <c r="E8002" s="9"/>
      <c r="G8002" s="8"/>
      <c r="H8002" s="8"/>
    </row>
    <row r="8003" spans="1:8" x14ac:dyDescent="0.25">
      <c r="A8003" s="13">
        <v>2.4202604596840134</v>
      </c>
      <c r="B8003" s="16">
        <v>5.3</v>
      </c>
      <c r="D8003" s="8"/>
      <c r="E8003" s="9"/>
      <c r="G8003" s="8"/>
      <c r="H8003" s="8"/>
    </row>
    <row r="8004" spans="1:8" x14ac:dyDescent="0.25">
      <c r="A8004" s="13">
        <v>2.420253366375126</v>
      </c>
      <c r="B8004" s="16">
        <v>10</v>
      </c>
      <c r="D8004" s="8"/>
      <c r="E8004" s="9"/>
      <c r="G8004" s="8"/>
      <c r="H8004" s="8"/>
    </row>
    <row r="8005" spans="1:8" x14ac:dyDescent="0.25">
      <c r="A8005" s="13">
        <v>2.4201985170594043</v>
      </c>
      <c r="B8005" s="16">
        <v>4.5</v>
      </c>
      <c r="D8005" s="8"/>
      <c r="E8005" s="9"/>
      <c r="G8005" s="8"/>
      <c r="H8005" s="8"/>
    </row>
    <row r="8006" spans="1:8" x14ac:dyDescent="0.25">
      <c r="A8006" s="13">
        <v>2.4201138626789711</v>
      </c>
      <c r="B8006" s="16">
        <v>9.8000000000000007</v>
      </c>
      <c r="D8006" s="8"/>
      <c r="E8006" s="9"/>
      <c r="G8006" s="8"/>
      <c r="H8006" s="8"/>
    </row>
    <row r="8007" spans="1:8" x14ac:dyDescent="0.25">
      <c r="A8007" s="13">
        <v>2.4188462423249084</v>
      </c>
      <c r="B8007" s="16">
        <v>5</v>
      </c>
      <c r="D8007" s="8"/>
      <c r="E8007" s="9"/>
      <c r="G8007" s="8"/>
      <c r="H8007" s="8"/>
    </row>
    <row r="8008" spans="1:8" x14ac:dyDescent="0.25">
      <c r="A8008" s="13">
        <v>2.4187910157409629</v>
      </c>
      <c r="B8008" s="16">
        <v>16.2</v>
      </c>
      <c r="D8008" s="8"/>
      <c r="E8008" s="9"/>
      <c r="G8008" s="8"/>
      <c r="H8008" s="8"/>
    </row>
    <row r="8009" spans="1:8" x14ac:dyDescent="0.25">
      <c r="A8009" s="13">
        <v>2.4184989842077012</v>
      </c>
      <c r="B8009" s="16">
        <v>4.4000000000000004</v>
      </c>
      <c r="D8009" s="8"/>
      <c r="E8009" s="9"/>
      <c r="G8009" s="8"/>
      <c r="H8009" s="8"/>
    </row>
    <row r="8010" spans="1:8" x14ac:dyDescent="0.25">
      <c r="A8010" s="13">
        <v>2.4180872650817422</v>
      </c>
      <c r="B8010" s="16">
        <v>8.4</v>
      </c>
      <c r="D8010" s="8"/>
      <c r="E8010" s="9"/>
      <c r="G8010" s="8"/>
      <c r="H8010" s="8"/>
    </row>
    <row r="8011" spans="1:8" x14ac:dyDescent="0.25">
      <c r="A8011" s="13">
        <v>2.4178256827087563</v>
      </c>
      <c r="B8011" s="16">
        <v>7.7</v>
      </c>
      <c r="D8011" s="8"/>
      <c r="E8011" s="9"/>
      <c r="G8011" s="8"/>
      <c r="H8011" s="8"/>
    </row>
    <row r="8012" spans="1:8" x14ac:dyDescent="0.25">
      <c r="A8012" s="13">
        <v>2.4177704520740195</v>
      </c>
      <c r="B8012" s="16">
        <v>6.3</v>
      </c>
      <c r="D8012" s="8"/>
      <c r="E8012" s="9"/>
      <c r="G8012" s="8"/>
      <c r="H8012" s="8"/>
    </row>
    <row r="8013" spans="1:8" x14ac:dyDescent="0.25">
      <c r="A8013" s="13">
        <v>2.4174391182746899</v>
      </c>
      <c r="B8013" s="16">
        <v>6.7</v>
      </c>
      <c r="D8013" s="8"/>
      <c r="E8013" s="9"/>
      <c r="G8013" s="8"/>
      <c r="H8013" s="8"/>
    </row>
    <row r="8014" spans="1:8" x14ac:dyDescent="0.25">
      <c r="A8014" s="13">
        <v>2.4167355562495811</v>
      </c>
      <c r="B8014" s="16">
        <v>14.6</v>
      </c>
      <c r="D8014" s="8"/>
      <c r="E8014" s="9"/>
      <c r="G8014" s="8"/>
      <c r="H8014" s="8"/>
    </row>
    <row r="8015" spans="1:8" x14ac:dyDescent="0.25">
      <c r="A8015" s="13">
        <v>2.4166792362840059</v>
      </c>
      <c r="B8015" s="16">
        <v>12.2</v>
      </c>
      <c r="D8015" s="8"/>
      <c r="E8015" s="9"/>
      <c r="G8015" s="8"/>
      <c r="H8015" s="8"/>
    </row>
    <row r="8016" spans="1:8" x14ac:dyDescent="0.25">
      <c r="A8016" s="13">
        <v>2.4162853990370894</v>
      </c>
      <c r="B8016" s="16">
        <v>10.4</v>
      </c>
      <c r="D8016" s="8"/>
      <c r="E8016" s="9"/>
      <c r="G8016" s="8"/>
      <c r="H8016" s="8"/>
    </row>
    <row r="8017" spans="1:8" x14ac:dyDescent="0.25">
      <c r="A8017" s="13">
        <v>2.415951759090663</v>
      </c>
      <c r="B8017" s="16">
        <v>14.6</v>
      </c>
      <c r="D8017" s="8"/>
      <c r="E8017" s="9"/>
      <c r="G8017" s="8"/>
      <c r="H8017" s="8"/>
    </row>
    <row r="8018" spans="1:8" x14ac:dyDescent="0.25">
      <c r="A8018" s="13">
        <v>2.415951759090663</v>
      </c>
      <c r="B8018" s="16">
        <v>16</v>
      </c>
      <c r="D8018" s="8"/>
      <c r="E8018" s="9"/>
      <c r="G8018" s="8"/>
      <c r="H8018" s="8"/>
    </row>
    <row r="8019" spans="1:8" x14ac:dyDescent="0.25">
      <c r="A8019" s="13">
        <v>2.415816531167851</v>
      </c>
      <c r="B8019" s="16">
        <v>8</v>
      </c>
      <c r="D8019" s="8"/>
      <c r="E8019" s="9"/>
      <c r="G8019" s="8"/>
      <c r="H8019" s="8"/>
    </row>
    <row r="8020" spans="1:8" x14ac:dyDescent="0.25">
      <c r="A8020" s="13">
        <v>2.4156318189994823</v>
      </c>
      <c r="B8020" s="16">
        <v>5</v>
      </c>
      <c r="D8020" s="8"/>
      <c r="E8020" s="9"/>
      <c r="G8020" s="8"/>
      <c r="H8020" s="8"/>
    </row>
    <row r="8021" spans="1:8" x14ac:dyDescent="0.25">
      <c r="A8021" s="13">
        <v>2.4152722624448604</v>
      </c>
      <c r="B8021" s="16">
        <v>9.5</v>
      </c>
      <c r="D8021" s="8"/>
      <c r="E8021" s="9"/>
      <c r="G8021" s="8"/>
      <c r="H8021" s="8"/>
    </row>
    <row r="8022" spans="1:8" x14ac:dyDescent="0.25">
      <c r="A8022" s="13">
        <v>2.4149782389618739</v>
      </c>
      <c r="B8022" s="16">
        <v>10.5</v>
      </c>
      <c r="D8022" s="8"/>
      <c r="E8022" s="9"/>
      <c r="G8022" s="8"/>
      <c r="H8022" s="8"/>
    </row>
    <row r="8023" spans="1:8" x14ac:dyDescent="0.25">
      <c r="A8023" s="13">
        <v>2.4145685117856392</v>
      </c>
      <c r="B8023" s="16">
        <v>14</v>
      </c>
      <c r="D8023" s="8"/>
      <c r="E8023" s="9"/>
      <c r="G8023" s="8"/>
      <c r="H8023" s="8"/>
    </row>
    <row r="8024" spans="1:8" x14ac:dyDescent="0.25">
      <c r="A8024" s="13">
        <v>2.4143840873308111</v>
      </c>
      <c r="B8024" s="16">
        <v>5.3</v>
      </c>
      <c r="D8024" s="8"/>
      <c r="E8024" s="9"/>
      <c r="G8024" s="8"/>
      <c r="H8024" s="8"/>
    </row>
    <row r="8025" spans="1:8" x14ac:dyDescent="0.25">
      <c r="A8025" s="13">
        <v>2.4143840873308111</v>
      </c>
      <c r="B8025" s="16">
        <v>2</v>
      </c>
      <c r="D8025" s="8"/>
      <c r="E8025" s="9"/>
      <c r="G8025" s="8"/>
      <c r="H8025" s="8"/>
    </row>
    <row r="8026" spans="1:8" x14ac:dyDescent="0.25">
      <c r="A8026" s="13">
        <v>2.4143840873308111</v>
      </c>
      <c r="B8026" s="16">
        <v>15</v>
      </c>
      <c r="D8026" s="8"/>
      <c r="E8026" s="9"/>
      <c r="G8026" s="8"/>
      <c r="H8026" s="8"/>
    </row>
    <row r="8027" spans="1:8" x14ac:dyDescent="0.25">
      <c r="A8027" s="13">
        <v>2.4143246589242655</v>
      </c>
      <c r="B8027" s="16">
        <v>9.1999999999999993</v>
      </c>
      <c r="D8027" s="8"/>
      <c r="E8027" s="9"/>
      <c r="G8027" s="8"/>
      <c r="H8027" s="8"/>
    </row>
    <row r="8028" spans="1:8" x14ac:dyDescent="0.25">
      <c r="A8028" s="13">
        <v>2.4141002944868539</v>
      </c>
      <c r="B8028" s="16">
        <v>12.8</v>
      </c>
      <c r="D8028" s="8"/>
      <c r="E8028" s="9"/>
      <c r="G8028" s="8"/>
      <c r="H8028" s="8"/>
    </row>
    <row r="8029" spans="1:8" x14ac:dyDescent="0.25">
      <c r="A8029" s="13">
        <v>2.4136678654122918</v>
      </c>
      <c r="B8029" s="16">
        <v>10</v>
      </c>
      <c r="D8029" s="8"/>
      <c r="E8029" s="9"/>
      <c r="G8029" s="8"/>
      <c r="H8029" s="8"/>
    </row>
    <row r="8030" spans="1:8" x14ac:dyDescent="0.25">
      <c r="A8030" s="13">
        <v>2.4133097544530311</v>
      </c>
      <c r="B8030" s="16">
        <v>9</v>
      </c>
      <c r="D8030" s="8"/>
      <c r="E8030" s="9"/>
      <c r="G8030" s="8"/>
      <c r="H8030" s="8"/>
    </row>
    <row r="8031" spans="1:8" x14ac:dyDescent="0.25">
      <c r="A8031" s="13">
        <v>2.4132177461240358</v>
      </c>
      <c r="B8031" s="16">
        <v>10.5</v>
      </c>
      <c r="D8031" s="8"/>
      <c r="E8031" s="9"/>
      <c r="G8031" s="8"/>
      <c r="H8031" s="8"/>
    </row>
    <row r="8032" spans="1:8" x14ac:dyDescent="0.25">
      <c r="A8032" s="13">
        <v>2.4129516434937712</v>
      </c>
      <c r="B8032" s="16">
        <v>7</v>
      </c>
      <c r="D8032" s="8"/>
      <c r="E8032" s="9"/>
      <c r="G8032" s="8"/>
      <c r="H8032" s="8"/>
    </row>
    <row r="8033" spans="1:8" x14ac:dyDescent="0.25">
      <c r="A8033" s="13">
        <v>2.4127313688874854</v>
      </c>
      <c r="B8033" s="16">
        <v>7.2</v>
      </c>
      <c r="D8033" s="8"/>
      <c r="E8033" s="9"/>
      <c r="G8033" s="8"/>
      <c r="H8033" s="8"/>
    </row>
    <row r="8034" spans="1:8" x14ac:dyDescent="0.25">
      <c r="A8034" s="13">
        <v>2.4123639188114412</v>
      </c>
      <c r="B8034" s="16">
        <v>18.399999999999999</v>
      </c>
      <c r="D8034" s="8"/>
      <c r="E8034" s="9"/>
      <c r="G8034" s="8"/>
      <c r="H8034" s="8"/>
    </row>
    <row r="8035" spans="1:8" x14ac:dyDescent="0.25">
      <c r="A8035" s="13">
        <v>2.4117535091487579</v>
      </c>
      <c r="B8035" s="16">
        <v>14.4</v>
      </c>
      <c r="D8035" s="8"/>
      <c r="E8035" s="9"/>
      <c r="G8035" s="8"/>
      <c r="H8035" s="8"/>
    </row>
    <row r="8036" spans="1:8" x14ac:dyDescent="0.25">
      <c r="A8036" s="13">
        <v>2.4108029777382112</v>
      </c>
      <c r="B8036" s="16">
        <v>9</v>
      </c>
      <c r="D8036" s="8"/>
      <c r="E8036" s="9"/>
      <c r="G8036" s="8"/>
      <c r="H8036" s="8"/>
    </row>
    <row r="8037" spans="1:8" x14ac:dyDescent="0.25">
      <c r="A8037" s="13">
        <v>2.410677980488432</v>
      </c>
      <c r="B8037" s="16">
        <v>0</v>
      </c>
      <c r="D8037" s="8"/>
      <c r="E8037" s="9"/>
      <c r="G8037" s="8"/>
      <c r="H8037" s="8"/>
    </row>
    <row r="8038" spans="1:8" x14ac:dyDescent="0.25">
      <c r="A8038" s="13">
        <v>2.4104956801405937</v>
      </c>
      <c r="B8038" s="16">
        <v>9.5</v>
      </c>
      <c r="D8038" s="8"/>
      <c r="E8038" s="9"/>
      <c r="G8038" s="8"/>
      <c r="H8038" s="8"/>
    </row>
    <row r="8039" spans="1:8" x14ac:dyDescent="0.25">
      <c r="A8039" s="13">
        <v>2.4104193662203701</v>
      </c>
      <c r="B8039" s="16">
        <v>8.6</v>
      </c>
      <c r="D8039" s="8"/>
      <c r="E8039" s="9"/>
      <c r="G8039" s="8"/>
      <c r="H8039" s="8"/>
    </row>
    <row r="8040" spans="1:8" x14ac:dyDescent="0.25">
      <c r="A8040" s="13">
        <v>2.4103460078303165</v>
      </c>
      <c r="B8040" s="16">
        <v>11.5</v>
      </c>
      <c r="D8040" s="8"/>
      <c r="E8040" s="9"/>
      <c r="G8040" s="8"/>
      <c r="H8040" s="8"/>
    </row>
    <row r="8041" spans="1:8" x14ac:dyDescent="0.25">
      <c r="A8041" s="13">
        <v>2.4101319415439231</v>
      </c>
      <c r="B8041" s="16">
        <v>10.8</v>
      </c>
      <c r="D8041" s="8"/>
      <c r="E8041" s="9"/>
      <c r="G8041" s="8"/>
      <c r="H8041" s="8"/>
    </row>
    <row r="8042" spans="1:8" x14ac:dyDescent="0.25">
      <c r="A8042" s="13">
        <v>2.409309054889063</v>
      </c>
      <c r="B8042" s="16">
        <v>2</v>
      </c>
      <c r="D8042" s="8"/>
      <c r="E8042" s="9"/>
      <c r="G8042" s="8"/>
      <c r="H8042" s="8"/>
    </row>
    <row r="8043" spans="1:8" x14ac:dyDescent="0.25">
      <c r="A8043" s="13">
        <v>2.409309054889063</v>
      </c>
      <c r="B8043" s="16">
        <v>4.5</v>
      </c>
      <c r="D8043" s="8"/>
      <c r="E8043" s="9"/>
      <c r="G8043" s="8"/>
      <c r="H8043" s="8"/>
    </row>
    <row r="8044" spans="1:8" x14ac:dyDescent="0.25">
      <c r="A8044" s="13">
        <v>2.4090727632224818</v>
      </c>
      <c r="B8044" s="16">
        <v>15.7</v>
      </c>
      <c r="D8044" s="8"/>
      <c r="E8044" s="9"/>
      <c r="G8044" s="8"/>
      <c r="H8044" s="8"/>
    </row>
    <row r="8045" spans="1:8" x14ac:dyDescent="0.25">
      <c r="A8045" s="13">
        <v>2.4090088829163507</v>
      </c>
      <c r="B8045" s="16">
        <v>8.8000000000000007</v>
      </c>
      <c r="D8045" s="8"/>
      <c r="E8045" s="9"/>
      <c r="G8045" s="8"/>
      <c r="H8045" s="8"/>
    </row>
    <row r="8046" spans="1:8" x14ac:dyDescent="0.25">
      <c r="A8046" s="13">
        <v>2.4083994617235374</v>
      </c>
      <c r="B8046" s="16">
        <v>12</v>
      </c>
      <c r="D8046" s="8"/>
      <c r="E8046" s="9"/>
      <c r="G8046" s="8"/>
      <c r="H8046" s="8"/>
    </row>
    <row r="8047" spans="1:8" x14ac:dyDescent="0.25">
      <c r="A8047" s="13">
        <v>2.4083994617235374</v>
      </c>
      <c r="B8047" s="16">
        <v>16.5</v>
      </c>
      <c r="D8047" s="8"/>
      <c r="E8047" s="9"/>
      <c r="G8047" s="8"/>
      <c r="H8047" s="8"/>
    </row>
    <row r="8048" spans="1:8" x14ac:dyDescent="0.25">
      <c r="A8048" s="13">
        <v>2.4075892499231633</v>
      </c>
      <c r="B8048" s="16">
        <v>4.7</v>
      </c>
      <c r="D8048" s="8"/>
      <c r="E8048" s="9"/>
      <c r="G8048" s="8"/>
      <c r="H8048" s="8"/>
    </row>
    <row r="8049" spans="1:8" x14ac:dyDescent="0.25">
      <c r="A8049" s="13">
        <v>2.40725566649001</v>
      </c>
      <c r="B8049" s="16">
        <v>6</v>
      </c>
      <c r="D8049" s="8"/>
      <c r="E8049" s="9"/>
      <c r="G8049" s="8"/>
      <c r="H8049" s="8"/>
    </row>
    <row r="8050" spans="1:8" x14ac:dyDescent="0.25">
      <c r="A8050" s="13">
        <v>2.4072218681456117</v>
      </c>
      <c r="B8050" s="16">
        <v>2</v>
      </c>
      <c r="D8050" s="8"/>
      <c r="E8050" s="9"/>
      <c r="G8050" s="8"/>
      <c r="H8050" s="8"/>
    </row>
    <row r="8051" spans="1:8" x14ac:dyDescent="0.25">
      <c r="A8051" s="13">
        <v>2.4072218681456117</v>
      </c>
      <c r="B8051" s="16">
        <v>1</v>
      </c>
      <c r="D8051" s="8"/>
      <c r="E8051" s="9"/>
      <c r="G8051" s="8"/>
      <c r="H8051" s="8"/>
    </row>
    <row r="8052" spans="1:8" x14ac:dyDescent="0.25">
      <c r="A8052" s="13">
        <v>2.4072218681456117</v>
      </c>
      <c r="B8052" s="16">
        <v>9.8000000000000007</v>
      </c>
      <c r="D8052" s="8"/>
      <c r="E8052" s="9"/>
      <c r="G8052" s="8"/>
      <c r="H8052" s="8"/>
    </row>
    <row r="8053" spans="1:8" x14ac:dyDescent="0.25">
      <c r="A8053" s="13">
        <v>2.4068856878980545</v>
      </c>
      <c r="B8053" s="16">
        <v>10.8</v>
      </c>
      <c r="D8053" s="8"/>
      <c r="E8053" s="9"/>
      <c r="G8053" s="8"/>
      <c r="H8053" s="8"/>
    </row>
    <row r="8054" spans="1:8" x14ac:dyDescent="0.25">
      <c r="A8054" s="13">
        <v>2.4068856878980545</v>
      </c>
      <c r="B8054" s="16">
        <v>7</v>
      </c>
      <c r="D8054" s="8"/>
      <c r="E8054" s="9"/>
      <c r="G8054" s="8"/>
      <c r="H8054" s="8"/>
    </row>
    <row r="8055" spans="1:8" x14ac:dyDescent="0.25">
      <c r="A8055" s="13">
        <v>2.4061821258729457</v>
      </c>
      <c r="B8055" s="16">
        <v>3</v>
      </c>
      <c r="D8055" s="8"/>
      <c r="E8055" s="9"/>
      <c r="G8055" s="8"/>
      <c r="H8055" s="8"/>
    </row>
    <row r="8056" spans="1:8" x14ac:dyDescent="0.25">
      <c r="A8056" s="13">
        <v>2.4061235038749933</v>
      </c>
      <c r="B8056" s="16">
        <v>23.8</v>
      </c>
      <c r="D8056" s="8"/>
      <c r="E8056" s="9"/>
      <c r="G8056" s="8"/>
      <c r="H8056" s="8"/>
    </row>
    <row r="8057" spans="1:8" x14ac:dyDescent="0.25">
      <c r="A8057" s="13">
        <v>2.4050396011905248</v>
      </c>
      <c r="B8057" s="16">
        <v>14</v>
      </c>
      <c r="D8057" s="8"/>
      <c r="E8057" s="9"/>
      <c r="G8057" s="8"/>
      <c r="H8057" s="8"/>
    </row>
    <row r="8058" spans="1:8" x14ac:dyDescent="0.25">
      <c r="A8058" s="13">
        <v>2.4050329542288162</v>
      </c>
      <c r="B8058" s="16">
        <v>4.5</v>
      </c>
      <c r="D8058" s="8"/>
      <c r="E8058" s="9"/>
      <c r="G8058" s="8"/>
      <c r="H8058" s="8"/>
    </row>
    <row r="8059" spans="1:8" x14ac:dyDescent="0.25">
      <c r="A8059" s="13">
        <v>2.4047750018227276</v>
      </c>
      <c r="B8059" s="16">
        <v>5</v>
      </c>
      <c r="D8059" s="8"/>
      <c r="E8059" s="9"/>
      <c r="G8059" s="8"/>
      <c r="H8059" s="8"/>
    </row>
    <row r="8060" spans="1:8" x14ac:dyDescent="0.25">
      <c r="A8060" s="13">
        <v>2.404517815291273</v>
      </c>
      <c r="B8060" s="16">
        <v>1</v>
      </c>
      <c r="D8060" s="8"/>
      <c r="E8060" s="9"/>
      <c r="G8060" s="8"/>
      <c r="H8060" s="8"/>
    </row>
    <row r="8061" spans="1:8" x14ac:dyDescent="0.25">
      <c r="A8061" s="13">
        <v>2.4035846468038398</v>
      </c>
      <c r="B8061" s="16">
        <v>14</v>
      </c>
      <c r="D8061" s="8"/>
      <c r="E8061" s="9"/>
      <c r="G8061" s="8"/>
      <c r="H8061" s="8"/>
    </row>
    <row r="8062" spans="1:8" x14ac:dyDescent="0.25">
      <c r="A8062" s="13">
        <v>2.4024644268922195</v>
      </c>
      <c r="B8062" s="16">
        <v>10.5</v>
      </c>
      <c r="D8062" s="8"/>
      <c r="E8062" s="9"/>
      <c r="G8062" s="8"/>
      <c r="H8062" s="8"/>
    </row>
    <row r="8063" spans="1:8" x14ac:dyDescent="0.25">
      <c r="A8063" s="13">
        <v>2.4024644268922195</v>
      </c>
      <c r="B8063" s="16">
        <v>10.5</v>
      </c>
      <c r="D8063" s="8"/>
      <c r="E8063" s="9"/>
      <c r="G8063" s="8"/>
      <c r="H8063" s="8"/>
    </row>
    <row r="8064" spans="1:8" x14ac:dyDescent="0.25">
      <c r="A8064" s="13">
        <v>2.4019066382097121</v>
      </c>
      <c r="B8064" s="16">
        <v>10</v>
      </c>
      <c r="D8064" s="8"/>
      <c r="E8064" s="9"/>
      <c r="G8064" s="8"/>
      <c r="H8064" s="8"/>
    </row>
    <row r="8065" spans="1:8" x14ac:dyDescent="0.25">
      <c r="A8065" s="13">
        <v>2.4019066382097121</v>
      </c>
      <c r="B8065" s="16">
        <v>8.5</v>
      </c>
      <c r="D8065" s="8"/>
      <c r="E8065" s="9"/>
      <c r="G8065" s="8"/>
      <c r="H8065" s="8"/>
    </row>
    <row r="8066" spans="1:8" x14ac:dyDescent="0.25">
      <c r="A8066" s="13">
        <v>2.4017309104604103</v>
      </c>
      <c r="B8066" s="16">
        <v>5</v>
      </c>
      <c r="D8066" s="8"/>
      <c r="E8066" s="9"/>
      <c r="G8066" s="8"/>
      <c r="H8066" s="8"/>
    </row>
    <row r="8067" spans="1:8" x14ac:dyDescent="0.25">
      <c r="A8067" s="13">
        <v>2.4014022152238117</v>
      </c>
      <c r="B8067" s="16">
        <v>9.6999999999999993</v>
      </c>
      <c r="D8067" s="8"/>
      <c r="E8067" s="9"/>
      <c r="G8067" s="8"/>
      <c r="H8067" s="8"/>
    </row>
    <row r="8068" spans="1:8" x14ac:dyDescent="0.25">
      <c r="A8068" s="13">
        <v>2.4009931452351503</v>
      </c>
      <c r="B8068" s="16">
        <v>7</v>
      </c>
      <c r="D8068" s="8"/>
      <c r="E8068" s="9"/>
      <c r="G8068" s="8"/>
      <c r="H8068" s="8"/>
    </row>
    <row r="8069" spans="1:8" x14ac:dyDescent="0.25">
      <c r="A8069" s="13">
        <v>2.4005536296720731</v>
      </c>
      <c r="B8069" s="16">
        <v>9.8000000000000007</v>
      </c>
      <c r="D8069" s="8"/>
      <c r="E8069" s="9"/>
      <c r="G8069" s="8"/>
      <c r="H8069" s="8"/>
    </row>
    <row r="8070" spans="1:8" x14ac:dyDescent="0.25">
      <c r="A8070" s="13">
        <v>2.4000596489604118</v>
      </c>
      <c r="B8070" s="16">
        <v>8.1</v>
      </c>
      <c r="D8070" s="8"/>
      <c r="E8070" s="9"/>
      <c r="G8070" s="8"/>
      <c r="H8070" s="8"/>
    </row>
    <row r="8071" spans="1:8" x14ac:dyDescent="0.25">
      <c r="A8071" s="13">
        <v>2.4000596489604118</v>
      </c>
      <c r="B8071" s="16">
        <v>12</v>
      </c>
      <c r="D8071" s="8"/>
      <c r="E8071" s="9"/>
      <c r="G8071" s="8"/>
      <c r="H8071" s="8"/>
    </row>
    <row r="8072" spans="1:8" x14ac:dyDescent="0.25">
      <c r="A8072" s="13">
        <v>2.3993434270418921</v>
      </c>
      <c r="B8072" s="16">
        <v>7.8</v>
      </c>
      <c r="D8072" s="8"/>
      <c r="E8072" s="9"/>
      <c r="G8072" s="8"/>
      <c r="H8072" s="8"/>
    </row>
    <row r="8073" spans="1:8" x14ac:dyDescent="0.25">
      <c r="A8073" s="13">
        <v>2.3990859972827878</v>
      </c>
      <c r="B8073" s="16">
        <v>20</v>
      </c>
      <c r="D8073" s="8"/>
      <c r="E8073" s="9"/>
      <c r="G8073" s="8"/>
      <c r="H8073" s="8"/>
    </row>
    <row r="8074" spans="1:8" x14ac:dyDescent="0.25">
      <c r="A8074" s="13">
        <v>2.3990859972827878</v>
      </c>
      <c r="B8074" s="16">
        <v>9.8000000000000007</v>
      </c>
      <c r="D8074" s="8"/>
      <c r="E8074" s="9"/>
      <c r="G8074" s="8"/>
      <c r="H8074" s="8"/>
    </row>
    <row r="8075" spans="1:8" x14ac:dyDescent="0.25">
      <c r="A8075" s="13">
        <v>2.3986272051233724</v>
      </c>
      <c r="B8075" s="16">
        <v>7</v>
      </c>
      <c r="D8075" s="8"/>
      <c r="E8075" s="9"/>
      <c r="G8075" s="8"/>
      <c r="H8075" s="8"/>
    </row>
    <row r="8076" spans="1:8" x14ac:dyDescent="0.25">
      <c r="A8076" s="13">
        <v>2.3979109832048522</v>
      </c>
      <c r="B8076" s="16">
        <v>9.3000000000000007</v>
      </c>
      <c r="D8076" s="8"/>
      <c r="E8076" s="9"/>
      <c r="G8076" s="8"/>
      <c r="H8076" s="8"/>
    </row>
    <row r="8077" spans="1:8" x14ac:dyDescent="0.25">
      <c r="A8077" s="13">
        <v>2.3976784959643469</v>
      </c>
      <c r="B8077" s="16">
        <v>8.6999999999999993</v>
      </c>
      <c r="D8077" s="8"/>
      <c r="E8077" s="9"/>
      <c r="G8077" s="8"/>
      <c r="H8077" s="8"/>
    </row>
    <row r="8078" spans="1:8" x14ac:dyDescent="0.25">
      <c r="A8078" s="13">
        <v>2.3976731872944286</v>
      </c>
      <c r="B8078" s="16">
        <v>5.8</v>
      </c>
      <c r="D8078" s="8"/>
      <c r="E8078" s="9"/>
      <c r="G8078" s="8"/>
      <c r="H8078" s="8"/>
    </row>
    <row r="8079" spans="1:8" x14ac:dyDescent="0.25">
      <c r="A8079" s="13">
        <v>2.3969887244947441</v>
      </c>
      <c r="B8079" s="16">
        <v>3</v>
      </c>
      <c r="D8079" s="8"/>
      <c r="E8079" s="9"/>
      <c r="G8079" s="8"/>
      <c r="H8079" s="8"/>
    </row>
    <row r="8080" spans="1:8" x14ac:dyDescent="0.25">
      <c r="A8080" s="13">
        <v>2.3969747453051267</v>
      </c>
      <c r="B8080" s="16">
        <v>12</v>
      </c>
      <c r="D8080" s="8"/>
      <c r="E8080" s="9"/>
      <c r="G8080" s="8"/>
      <c r="H8080" s="8"/>
    </row>
    <row r="8081" spans="1:8" x14ac:dyDescent="0.25">
      <c r="A8081" s="13">
        <v>2.3963322575214194</v>
      </c>
      <c r="B8081" s="16">
        <v>8.9</v>
      </c>
      <c r="D8081" s="8"/>
      <c r="E8081" s="9"/>
      <c r="G8081" s="8"/>
      <c r="H8081" s="8"/>
    </row>
    <row r="8082" spans="1:8" x14ac:dyDescent="0.25">
      <c r="A8082" s="13">
        <v>2.3960244178712391</v>
      </c>
      <c r="B8082" s="16">
        <v>12</v>
      </c>
      <c r="D8082" s="8"/>
      <c r="E8082" s="9"/>
      <c r="G8082" s="8"/>
      <c r="H8082" s="8"/>
    </row>
    <row r="8083" spans="1:8" x14ac:dyDescent="0.25">
      <c r="A8083" s="13">
        <v>2.3956197988953756</v>
      </c>
      <c r="B8083" s="16">
        <v>14.6</v>
      </c>
      <c r="D8083" s="8"/>
      <c r="E8083" s="9"/>
      <c r="G8083" s="8"/>
      <c r="H8083" s="8"/>
    </row>
    <row r="8084" spans="1:8" x14ac:dyDescent="0.25">
      <c r="A8084" s="13">
        <v>2.3956197988953756</v>
      </c>
      <c r="B8084" s="16">
        <v>18</v>
      </c>
      <c r="D8084" s="8"/>
      <c r="E8084" s="9"/>
      <c r="G8084" s="8"/>
      <c r="H8084" s="8"/>
    </row>
    <row r="8085" spans="1:8" x14ac:dyDescent="0.25">
      <c r="A8085" s="13">
        <v>2.3956197988953756</v>
      </c>
      <c r="B8085" s="16">
        <v>4</v>
      </c>
      <c r="D8085" s="8"/>
      <c r="E8085" s="9"/>
      <c r="G8085" s="8"/>
      <c r="H8085" s="8"/>
    </row>
    <row r="8086" spans="1:8" x14ac:dyDescent="0.25">
      <c r="A8086" s="13">
        <v>2.3956197988953756</v>
      </c>
      <c r="B8086" s="16">
        <v>7</v>
      </c>
      <c r="D8086" s="8"/>
      <c r="E8086" s="9"/>
      <c r="G8086" s="8"/>
      <c r="H8086" s="8"/>
    </row>
    <row r="8087" spans="1:8" x14ac:dyDescent="0.25">
      <c r="A8087" s="13">
        <v>2.3953708378336311</v>
      </c>
      <c r="B8087" s="16">
        <v>17.8</v>
      </c>
      <c r="D8087" s="8"/>
      <c r="E8087" s="9"/>
      <c r="G8087" s="8"/>
      <c r="H8087" s="8"/>
    </row>
    <row r="8088" spans="1:8" x14ac:dyDescent="0.25">
      <c r="A8088" s="13">
        <v>2.3948549204837288</v>
      </c>
      <c r="B8088" s="16">
        <v>6.1</v>
      </c>
      <c r="D8088" s="8"/>
      <c r="E8088" s="9"/>
      <c r="G8088" s="8"/>
      <c r="H8088" s="8"/>
    </row>
    <row r="8089" spans="1:8" x14ac:dyDescent="0.25">
      <c r="A8089" s="13">
        <v>2.3941597426682444</v>
      </c>
      <c r="B8089" s="16">
        <v>12.2</v>
      </c>
      <c r="D8089" s="8"/>
      <c r="E8089" s="9"/>
      <c r="G8089" s="8"/>
      <c r="H8089" s="8"/>
    </row>
    <row r="8090" spans="1:8" x14ac:dyDescent="0.25">
      <c r="A8090" s="13">
        <v>2.3941597426682444</v>
      </c>
      <c r="B8090" s="16">
        <v>10</v>
      </c>
      <c r="D8090" s="8"/>
      <c r="E8090" s="9"/>
      <c r="G8090" s="8"/>
      <c r="H8090" s="8"/>
    </row>
    <row r="8091" spans="1:8" x14ac:dyDescent="0.25">
      <c r="A8091" s="13">
        <v>2.3941597426682444</v>
      </c>
      <c r="B8091" s="16">
        <v>9</v>
      </c>
      <c r="D8091" s="8"/>
      <c r="E8091" s="9"/>
      <c r="G8091" s="8"/>
      <c r="H8091" s="8"/>
    </row>
    <row r="8092" spans="1:8" x14ac:dyDescent="0.25">
      <c r="A8092" s="13">
        <v>2.3935180094209829</v>
      </c>
      <c r="B8092" s="16">
        <v>8.9</v>
      </c>
      <c r="D8092" s="8"/>
      <c r="E8092" s="9"/>
      <c r="G8092" s="8"/>
      <c r="H8092" s="8"/>
    </row>
    <row r="8093" spans="1:8" x14ac:dyDescent="0.25">
      <c r="A8093" s="13">
        <v>2.3935180094209829</v>
      </c>
      <c r="B8093" s="16">
        <v>8.3000000000000007</v>
      </c>
      <c r="D8093" s="8"/>
      <c r="E8093" s="9"/>
      <c r="G8093" s="8"/>
      <c r="H8093" s="8"/>
    </row>
    <row r="8094" spans="1:8" x14ac:dyDescent="0.25">
      <c r="A8094" s="13">
        <v>2.3935180094209829</v>
      </c>
      <c r="B8094" s="16">
        <v>4.5</v>
      </c>
      <c r="D8094" s="8"/>
      <c r="E8094" s="9"/>
      <c r="G8094" s="8"/>
      <c r="H8094" s="8"/>
    </row>
    <row r="8095" spans="1:8" x14ac:dyDescent="0.25">
      <c r="A8095" s="13">
        <v>2.3934559920090237</v>
      </c>
      <c r="B8095" s="16">
        <v>10.5</v>
      </c>
      <c r="D8095" s="8"/>
      <c r="E8095" s="9"/>
      <c r="G8095" s="8"/>
      <c r="H8095" s="8"/>
    </row>
    <row r="8096" spans="1:8" x14ac:dyDescent="0.25">
      <c r="A8096" s="13">
        <v>2.3934559920090237</v>
      </c>
      <c r="B8096" s="16">
        <v>14</v>
      </c>
      <c r="D8096" s="8"/>
      <c r="E8096" s="9"/>
      <c r="G8096" s="8"/>
      <c r="H8096" s="8"/>
    </row>
    <row r="8097" spans="1:8" x14ac:dyDescent="0.25">
      <c r="A8097" s="13">
        <v>2.3928974297752119</v>
      </c>
      <c r="B8097" s="16">
        <v>3</v>
      </c>
      <c r="D8097" s="8"/>
      <c r="E8097" s="9"/>
      <c r="G8097" s="8"/>
      <c r="H8097" s="8"/>
    </row>
    <row r="8098" spans="1:8" x14ac:dyDescent="0.25">
      <c r="A8098" s="13">
        <v>2.3928974297752119</v>
      </c>
      <c r="B8098" s="16">
        <v>12.3</v>
      </c>
      <c r="D8098" s="8"/>
      <c r="E8098" s="9"/>
      <c r="G8098" s="8"/>
      <c r="H8098" s="8"/>
    </row>
    <row r="8099" spans="1:8" x14ac:dyDescent="0.25">
      <c r="A8099" s="13">
        <v>2.3928144473958732</v>
      </c>
      <c r="B8099" s="16">
        <v>10.9</v>
      </c>
      <c r="D8099" s="8"/>
      <c r="E8099" s="9"/>
      <c r="G8099" s="8"/>
      <c r="H8099" s="8"/>
    </row>
    <row r="8100" spans="1:8" x14ac:dyDescent="0.25">
      <c r="A8100" s="13">
        <v>2.3927522413498035</v>
      </c>
      <c r="B8100" s="16">
        <v>12</v>
      </c>
      <c r="D8100" s="8"/>
      <c r="E8100" s="9"/>
      <c r="G8100" s="8"/>
      <c r="H8100" s="8"/>
    </row>
    <row r="8101" spans="1:8" x14ac:dyDescent="0.25">
      <c r="A8101" s="13">
        <v>2.3915417490220925</v>
      </c>
      <c r="B8101" s="16">
        <v>11.2</v>
      </c>
      <c r="D8101" s="8"/>
      <c r="E8101" s="9"/>
      <c r="G8101" s="8"/>
      <c r="H8101" s="8"/>
    </row>
    <row r="8102" spans="1:8" x14ac:dyDescent="0.25">
      <c r="A8102" s="13">
        <v>2.3913447400313621</v>
      </c>
      <c r="B8102" s="16">
        <v>8</v>
      </c>
      <c r="D8102" s="8"/>
      <c r="E8102" s="9"/>
      <c r="G8102" s="8"/>
      <c r="H8102" s="8"/>
    </row>
    <row r="8103" spans="1:8" x14ac:dyDescent="0.25">
      <c r="A8103" s="13">
        <v>2.3908936227509874</v>
      </c>
      <c r="B8103" s="16">
        <v>20</v>
      </c>
      <c r="D8103" s="8"/>
      <c r="E8103" s="9"/>
      <c r="G8103" s="8"/>
      <c r="H8103" s="8"/>
    </row>
    <row r="8104" spans="1:8" x14ac:dyDescent="0.25">
      <c r="A8104" s="13">
        <v>2.3907957775703745</v>
      </c>
      <c r="B8104" s="16">
        <v>12</v>
      </c>
      <c r="D8104" s="8"/>
      <c r="E8104" s="9"/>
      <c r="G8104" s="8"/>
      <c r="H8104" s="8"/>
    </row>
    <row r="8105" spans="1:8" x14ac:dyDescent="0.25">
      <c r="A8105" s="13">
        <v>2.3906409893721414</v>
      </c>
      <c r="B8105" s="16">
        <v>15</v>
      </c>
      <c r="D8105" s="8"/>
      <c r="E8105" s="9"/>
      <c r="G8105" s="8"/>
      <c r="H8105" s="8"/>
    </row>
    <row r="8106" spans="1:8" x14ac:dyDescent="0.25">
      <c r="A8106" s="13">
        <v>2.3902203212520434</v>
      </c>
      <c r="B8106" s="16">
        <v>9</v>
      </c>
      <c r="D8106" s="8"/>
      <c r="E8106" s="9"/>
      <c r="G8106" s="8"/>
      <c r="H8106" s="8"/>
    </row>
    <row r="8107" spans="1:8" x14ac:dyDescent="0.25">
      <c r="A8107" s="13">
        <v>2.3901421975327666</v>
      </c>
      <c r="B8107" s="16">
        <v>4.5</v>
      </c>
      <c r="D8107" s="8"/>
      <c r="E8107" s="9"/>
      <c r="G8107" s="8"/>
      <c r="H8107" s="8"/>
    </row>
    <row r="8108" spans="1:8" x14ac:dyDescent="0.25">
      <c r="A8108" s="13">
        <v>2.3893163201826124</v>
      </c>
      <c r="B8108" s="16">
        <v>10</v>
      </c>
      <c r="D8108" s="8"/>
      <c r="E8108" s="9"/>
      <c r="G8108" s="8"/>
      <c r="H8108" s="8"/>
    </row>
    <row r="8109" spans="1:8" x14ac:dyDescent="0.25">
      <c r="A8109" s="13">
        <v>2.3892966372703284</v>
      </c>
      <c r="B8109" s="16">
        <v>22</v>
      </c>
      <c r="D8109" s="8"/>
      <c r="E8109" s="9"/>
      <c r="G8109" s="8"/>
      <c r="H8109" s="8"/>
    </row>
    <row r="8110" spans="1:8" x14ac:dyDescent="0.25">
      <c r="A8110" s="13">
        <v>2.3888737182541542</v>
      </c>
      <c r="B8110" s="16">
        <v>9.8000000000000007</v>
      </c>
      <c r="D8110" s="8"/>
      <c r="E8110" s="9"/>
      <c r="G8110" s="8"/>
      <c r="H8110" s="8"/>
    </row>
    <row r="8111" spans="1:8" x14ac:dyDescent="0.25">
      <c r="A8111" s="13">
        <v>2.3888737182541542</v>
      </c>
      <c r="B8111" s="16">
        <v>15.3</v>
      </c>
      <c r="D8111" s="8"/>
      <c r="E8111" s="9"/>
      <c r="G8111" s="8"/>
      <c r="H8111" s="8"/>
    </row>
    <row r="8112" spans="1:8" x14ac:dyDescent="0.25">
      <c r="A8112" s="13">
        <v>2.3886000982640927</v>
      </c>
      <c r="B8112" s="16">
        <v>3.6</v>
      </c>
      <c r="D8112" s="8"/>
      <c r="E8112" s="9"/>
      <c r="G8112" s="8"/>
      <c r="H8112" s="8"/>
    </row>
    <row r="8113" spans="1:8" x14ac:dyDescent="0.25">
      <c r="A8113" s="13">
        <v>2.3882004167552107</v>
      </c>
      <c r="B8113" s="16">
        <v>12.5</v>
      </c>
      <c r="D8113" s="8"/>
      <c r="E8113" s="9"/>
      <c r="G8113" s="8"/>
      <c r="H8113" s="8"/>
    </row>
    <row r="8114" spans="1:8" x14ac:dyDescent="0.25">
      <c r="A8114" s="13">
        <v>2.3882004167552107</v>
      </c>
      <c r="B8114" s="16">
        <v>10</v>
      </c>
      <c r="D8114" s="8"/>
      <c r="E8114" s="9"/>
      <c r="G8114" s="8"/>
      <c r="H8114" s="8"/>
    </row>
    <row r="8115" spans="1:8" x14ac:dyDescent="0.25">
      <c r="A8115" s="13">
        <v>2.3875271152562667</v>
      </c>
      <c r="B8115" s="16">
        <v>7.2</v>
      </c>
      <c r="D8115" s="8"/>
      <c r="E8115" s="9"/>
      <c r="G8115" s="8"/>
      <c r="H8115" s="8"/>
    </row>
    <row r="8116" spans="1:8" x14ac:dyDescent="0.25">
      <c r="A8116" s="13">
        <v>2.3874062452991631</v>
      </c>
      <c r="B8116" s="16">
        <v>3.9</v>
      </c>
      <c r="D8116" s="8"/>
      <c r="E8116" s="9"/>
      <c r="G8116" s="8"/>
      <c r="H8116" s="8"/>
    </row>
    <row r="8117" spans="1:8" x14ac:dyDescent="0.25">
      <c r="A8117" s="13">
        <v>2.3871749655485286</v>
      </c>
      <c r="B8117" s="16">
        <v>1</v>
      </c>
      <c r="D8117" s="8"/>
      <c r="E8117" s="9"/>
      <c r="G8117" s="8"/>
      <c r="H8117" s="8"/>
    </row>
    <row r="8118" spans="1:8" x14ac:dyDescent="0.25">
      <c r="A8118" s="13">
        <v>2.3871222360760389</v>
      </c>
      <c r="B8118" s="16">
        <v>30</v>
      </c>
      <c r="D8118" s="8"/>
      <c r="E8118" s="9"/>
      <c r="G8118" s="8"/>
      <c r="H8118" s="8"/>
    </row>
    <row r="8119" spans="1:8" x14ac:dyDescent="0.25">
      <c r="A8119" s="13">
        <v>2.3871222360760389</v>
      </c>
      <c r="B8119" s="16">
        <v>6.5</v>
      </c>
      <c r="D8119" s="8"/>
      <c r="E8119" s="9"/>
      <c r="G8119" s="8"/>
      <c r="H8119" s="8"/>
    </row>
    <row r="8120" spans="1:8" x14ac:dyDescent="0.25">
      <c r="A8120" s="13">
        <v>2.3871222360760389</v>
      </c>
      <c r="B8120" s="16">
        <v>11.8</v>
      </c>
      <c r="D8120" s="8"/>
      <c r="E8120" s="9"/>
      <c r="G8120" s="8"/>
      <c r="H8120" s="8"/>
    </row>
    <row r="8121" spans="1:8" x14ac:dyDescent="0.25">
      <c r="A8121" s="13">
        <v>2.3871222360760389</v>
      </c>
      <c r="B8121" s="16">
        <v>11.5</v>
      </c>
      <c r="D8121" s="8"/>
      <c r="E8121" s="9"/>
      <c r="G8121" s="8"/>
      <c r="H8121" s="8"/>
    </row>
    <row r="8122" spans="1:8" x14ac:dyDescent="0.25">
      <c r="A8122" s="13">
        <v>2.3868538137573223</v>
      </c>
      <c r="B8122" s="16">
        <v>5.3</v>
      </c>
      <c r="D8122" s="8"/>
      <c r="E8122" s="9"/>
      <c r="G8122" s="8"/>
      <c r="H8122" s="8"/>
    </row>
    <row r="8123" spans="1:8" x14ac:dyDescent="0.25">
      <c r="A8123" s="13">
        <v>2.3868526713569604</v>
      </c>
      <c r="B8123" s="16">
        <v>2</v>
      </c>
      <c r="D8123" s="8"/>
      <c r="E8123" s="9"/>
      <c r="G8123" s="8"/>
      <c r="H8123" s="8"/>
    </row>
    <row r="8124" spans="1:8" x14ac:dyDescent="0.25">
      <c r="A8124" s="13">
        <v>2.3868526713569604</v>
      </c>
      <c r="B8124" s="16">
        <v>11.5</v>
      </c>
      <c r="D8124" s="8"/>
      <c r="E8124" s="9"/>
      <c r="G8124" s="8"/>
      <c r="H8124" s="8"/>
    </row>
    <row r="8125" spans="1:8" x14ac:dyDescent="0.25">
      <c r="A8125" s="13">
        <v>2.3867217824994782</v>
      </c>
      <c r="B8125" s="16">
        <v>23.4</v>
      </c>
      <c r="D8125" s="8"/>
      <c r="E8125" s="9"/>
      <c r="G8125" s="8"/>
      <c r="H8125" s="8"/>
    </row>
    <row r="8126" spans="1:8" x14ac:dyDescent="0.25">
      <c r="A8126" s="13">
        <v>2.3867217824994782</v>
      </c>
      <c r="B8126" s="16">
        <v>19.7</v>
      </c>
      <c r="D8126" s="8"/>
      <c r="E8126" s="9"/>
      <c r="G8126" s="8"/>
      <c r="H8126" s="8"/>
    </row>
    <row r="8127" spans="1:8" x14ac:dyDescent="0.25">
      <c r="A8127" s="13">
        <v>2.3867217824994782</v>
      </c>
      <c r="B8127" s="16">
        <v>0</v>
      </c>
      <c r="D8127" s="8"/>
      <c r="E8127" s="9"/>
      <c r="G8127" s="8"/>
      <c r="H8127" s="8"/>
    </row>
    <row r="8128" spans="1:8" x14ac:dyDescent="0.25">
      <c r="A8128" s="13">
        <v>2.3867217824994782</v>
      </c>
      <c r="B8128" s="16">
        <v>2</v>
      </c>
      <c r="D8128" s="8"/>
      <c r="E8128" s="9"/>
      <c r="G8128" s="8"/>
      <c r="H8128" s="8"/>
    </row>
    <row r="8129" spans="1:8" x14ac:dyDescent="0.25">
      <c r="A8129" s="13">
        <v>2.3864823891698927</v>
      </c>
      <c r="B8129" s="16">
        <v>9</v>
      </c>
      <c r="D8129" s="8"/>
      <c r="E8129" s="9"/>
      <c r="G8129" s="8"/>
      <c r="H8129" s="8"/>
    </row>
    <row r="8130" spans="1:8" x14ac:dyDescent="0.25">
      <c r="A8130" s="13">
        <v>2.3857352105900129</v>
      </c>
      <c r="B8130" s="16">
        <v>5.7</v>
      </c>
      <c r="D8130" s="8"/>
      <c r="E8130" s="9"/>
      <c r="G8130" s="8"/>
      <c r="H8130" s="8"/>
    </row>
    <row r="8131" spans="1:8" x14ac:dyDescent="0.25">
      <c r="A8131" s="13">
        <v>2.385714734757598</v>
      </c>
      <c r="B8131" s="16">
        <v>10</v>
      </c>
      <c r="D8131" s="8"/>
      <c r="E8131" s="9"/>
      <c r="G8131" s="8"/>
      <c r="H8131" s="8"/>
    </row>
    <row r="8132" spans="1:8" x14ac:dyDescent="0.25">
      <c r="A8132" s="13">
        <v>2.385714734757598</v>
      </c>
      <c r="B8132" s="16">
        <v>11</v>
      </c>
      <c r="D8132" s="8"/>
      <c r="E8132" s="9"/>
      <c r="G8132" s="8"/>
      <c r="H8132" s="8"/>
    </row>
    <row r="8133" spans="1:8" x14ac:dyDescent="0.25">
      <c r="A8133" s="13">
        <v>2.3853528569001097</v>
      </c>
      <c r="B8133" s="16">
        <v>1.5</v>
      </c>
      <c r="D8133" s="8"/>
      <c r="E8133" s="9"/>
      <c r="G8133" s="8"/>
      <c r="H8133" s="8"/>
    </row>
    <row r="8134" spans="1:8" x14ac:dyDescent="0.25">
      <c r="A8134" s="13">
        <v>2.3848339092604891</v>
      </c>
      <c r="B8134" s="16">
        <v>10.5</v>
      </c>
      <c r="D8134" s="8"/>
      <c r="E8134" s="9"/>
      <c r="G8134" s="8"/>
      <c r="H8134" s="8"/>
    </row>
    <row r="8135" spans="1:8" x14ac:dyDescent="0.25">
      <c r="A8135" s="13">
        <v>2.3848339092604891</v>
      </c>
      <c r="B8135" s="16">
        <v>4.5</v>
      </c>
      <c r="D8135" s="8"/>
      <c r="E8135" s="9"/>
      <c r="G8135" s="8"/>
      <c r="H8135" s="8"/>
    </row>
    <row r="8136" spans="1:8" x14ac:dyDescent="0.25">
      <c r="A8136" s="13">
        <v>2.3836034827799364</v>
      </c>
      <c r="B8136" s="16">
        <v>12.9</v>
      </c>
      <c r="D8136" s="8"/>
      <c r="E8136" s="9"/>
      <c r="G8136" s="8"/>
      <c r="H8136" s="8"/>
    </row>
    <row r="8137" spans="1:8" x14ac:dyDescent="0.25">
      <c r="A8137" s="13">
        <v>2.3834873062626007</v>
      </c>
      <c r="B8137" s="16">
        <v>8.3000000000000007</v>
      </c>
      <c r="D8137" s="8"/>
      <c r="E8137" s="9"/>
      <c r="G8137" s="8"/>
      <c r="H8137" s="14"/>
    </row>
    <row r="8138" spans="1:8" x14ac:dyDescent="0.25">
      <c r="A8138" s="13">
        <v>2.3829528171190781</v>
      </c>
      <c r="B8138" s="16">
        <v>5.4</v>
      </c>
      <c r="D8138" s="8"/>
      <c r="E8138" s="9"/>
      <c r="G8138" s="8"/>
      <c r="H8138" s="8"/>
    </row>
    <row r="8139" spans="1:8" x14ac:dyDescent="0.25">
      <c r="A8139" s="13">
        <v>2.3829528171190781</v>
      </c>
      <c r="B8139" s="16">
        <v>12</v>
      </c>
      <c r="D8139" s="8"/>
      <c r="E8139" s="9"/>
      <c r="G8139" s="8"/>
      <c r="H8139" s="8"/>
    </row>
    <row r="8140" spans="1:8" x14ac:dyDescent="0.25">
      <c r="A8140" s="13">
        <v>2.382195981461495</v>
      </c>
      <c r="B8140" s="16">
        <v>6</v>
      </c>
      <c r="D8140" s="8"/>
      <c r="E8140" s="9"/>
      <c r="G8140" s="8"/>
      <c r="H8140" s="8"/>
    </row>
    <row r="8141" spans="1:8" x14ac:dyDescent="0.25">
      <c r="A8141" s="13">
        <v>2.3821407032647128</v>
      </c>
      <c r="B8141" s="16">
        <v>14</v>
      </c>
      <c r="D8141" s="8"/>
      <c r="E8141" s="9"/>
      <c r="G8141" s="8"/>
      <c r="H8141" s="8"/>
    </row>
    <row r="8142" spans="1:8" x14ac:dyDescent="0.25">
      <c r="A8142" s="13">
        <v>2.3807884801430541</v>
      </c>
      <c r="B8142" s="16">
        <v>13.2</v>
      </c>
      <c r="D8142" s="8"/>
      <c r="E8142" s="9"/>
      <c r="G8142" s="8"/>
      <c r="H8142" s="8"/>
    </row>
    <row r="8143" spans="1:8" x14ac:dyDescent="0.25">
      <c r="A8143" s="13">
        <v>2.3803384969686454</v>
      </c>
      <c r="B8143" s="16">
        <v>12</v>
      </c>
      <c r="D8143" s="8"/>
      <c r="E8143" s="9"/>
      <c r="G8143" s="8"/>
      <c r="H8143" s="8"/>
    </row>
    <row r="8144" spans="1:8" x14ac:dyDescent="0.25">
      <c r="A8144" s="13">
        <v>2.3798969930925886</v>
      </c>
      <c r="B8144" s="16">
        <v>8.1</v>
      </c>
      <c r="D8144" s="8"/>
      <c r="E8144" s="9"/>
      <c r="G8144" s="8"/>
      <c r="H8144" s="8"/>
    </row>
    <row r="8145" spans="1:8" x14ac:dyDescent="0.25">
      <c r="A8145" s="13">
        <v>2.3798969930925886</v>
      </c>
      <c r="B8145" s="16">
        <v>17</v>
      </c>
      <c r="D8145" s="8"/>
      <c r="E8145" s="9"/>
      <c r="G8145" s="8"/>
      <c r="H8145" s="8"/>
    </row>
    <row r="8146" spans="1:8" x14ac:dyDescent="0.25">
      <c r="A8146" s="13">
        <v>2.379577899423535</v>
      </c>
      <c r="B8146" s="16">
        <v>10.5</v>
      </c>
      <c r="D8146" s="8"/>
      <c r="E8146" s="9"/>
      <c r="G8146" s="8"/>
      <c r="H8146" s="8"/>
    </row>
    <row r="8147" spans="1:8" x14ac:dyDescent="0.25">
      <c r="A8147" s="13">
        <v>2.379577899423535</v>
      </c>
      <c r="B8147" s="16">
        <v>14</v>
      </c>
      <c r="D8147" s="8"/>
      <c r="E8147" s="9"/>
      <c r="G8147" s="8"/>
      <c r="H8147" s="8"/>
    </row>
    <row r="8148" spans="1:8" x14ac:dyDescent="0.25">
      <c r="A8148" s="13">
        <v>2.3789542755012256</v>
      </c>
      <c r="B8148" s="16">
        <v>11</v>
      </c>
      <c r="D8148" s="8"/>
      <c r="E8148" s="9"/>
      <c r="G8148" s="8"/>
      <c r="H8148" s="8"/>
    </row>
    <row r="8149" spans="1:8" x14ac:dyDescent="0.25">
      <c r="A8149" s="13">
        <v>2.3787432068936929</v>
      </c>
      <c r="B8149" s="16">
        <v>8.1999999999999993</v>
      </c>
      <c r="D8149" s="8"/>
      <c r="E8149" s="9"/>
      <c r="G8149" s="8"/>
      <c r="H8149" s="8"/>
    </row>
    <row r="8150" spans="1:8" x14ac:dyDescent="0.25">
      <c r="A8150" s="13">
        <v>2.3785729914048126</v>
      </c>
      <c r="B8150" s="16">
        <v>9.8000000000000007</v>
      </c>
      <c r="D8150" s="8"/>
      <c r="E8150" s="9"/>
      <c r="G8150" s="8"/>
      <c r="H8150" s="8"/>
    </row>
    <row r="8151" spans="1:8" x14ac:dyDescent="0.25">
      <c r="A8151" s="13">
        <v>2.3781008942710469</v>
      </c>
      <c r="B8151" s="16">
        <v>9</v>
      </c>
      <c r="D8151" s="8"/>
      <c r="E8151" s="9"/>
      <c r="G8151" s="8"/>
      <c r="H8151" s="8"/>
    </row>
    <row r="8152" spans="1:8" x14ac:dyDescent="0.25">
      <c r="A8152" s="13">
        <v>2.3774275927721029</v>
      </c>
      <c r="B8152" s="16">
        <v>8.5</v>
      </c>
      <c r="D8152" s="8"/>
      <c r="E8152" s="9"/>
      <c r="G8152" s="8"/>
      <c r="H8152" s="8"/>
    </row>
    <row r="8153" spans="1:8" x14ac:dyDescent="0.25">
      <c r="A8153" s="13">
        <v>2.3770705967806047</v>
      </c>
      <c r="B8153" s="16">
        <v>1</v>
      </c>
      <c r="D8153" s="8"/>
      <c r="E8153" s="9"/>
      <c r="G8153" s="8"/>
      <c r="H8153" s="8"/>
    </row>
    <row r="8154" spans="1:8" x14ac:dyDescent="0.25">
      <c r="A8154" s="13">
        <v>2.3770705967806047</v>
      </c>
      <c r="B8154" s="16">
        <v>6</v>
      </c>
      <c r="D8154" s="8"/>
      <c r="E8154" s="9"/>
      <c r="G8154" s="8"/>
      <c r="H8154" s="8"/>
    </row>
    <row r="8155" spans="1:8" x14ac:dyDescent="0.25">
      <c r="A8155" s="13">
        <v>2.3767542912731581</v>
      </c>
      <c r="B8155" s="16">
        <v>10</v>
      </c>
      <c r="D8155" s="8"/>
      <c r="E8155" s="9"/>
      <c r="G8155" s="8"/>
      <c r="H8155" s="8"/>
    </row>
    <row r="8156" spans="1:8" x14ac:dyDescent="0.25">
      <c r="A8156" s="13">
        <v>2.3766679906501649</v>
      </c>
      <c r="B8156" s="16">
        <v>14</v>
      </c>
      <c r="D8156" s="8"/>
      <c r="E8156" s="9"/>
      <c r="G8156" s="8"/>
      <c r="H8156" s="8"/>
    </row>
    <row r="8157" spans="1:8" x14ac:dyDescent="0.25">
      <c r="A8157" s="13">
        <v>2.3765659761877309</v>
      </c>
      <c r="B8157" s="16">
        <v>16.5</v>
      </c>
      <c r="D8157" s="8"/>
      <c r="E8157" s="9"/>
      <c r="G8157" s="8"/>
      <c r="H8157" s="8"/>
    </row>
    <row r="8158" spans="1:8" x14ac:dyDescent="0.25">
      <c r="A8158" s="13">
        <v>2.3759289587932564</v>
      </c>
      <c r="B8158" s="16">
        <v>21</v>
      </c>
      <c r="D8158" s="8"/>
      <c r="E8158" s="9"/>
      <c r="G8158" s="8"/>
      <c r="H8158" s="8"/>
    </row>
    <row r="8159" spans="1:8" x14ac:dyDescent="0.25">
      <c r="A8159" s="13">
        <v>2.3759289587932564</v>
      </c>
      <c r="B8159" s="16">
        <v>10.5</v>
      </c>
      <c r="D8159" s="8"/>
      <c r="E8159" s="9"/>
      <c r="G8159" s="8"/>
      <c r="H8159" s="8"/>
    </row>
    <row r="8160" spans="1:8" x14ac:dyDescent="0.25">
      <c r="A8160" s="13">
        <v>2.37515847486929</v>
      </c>
      <c r="B8160" s="16">
        <v>10.5</v>
      </c>
      <c r="D8160" s="8"/>
      <c r="E8160" s="9"/>
      <c r="G8160" s="8"/>
      <c r="H8160" s="8"/>
    </row>
    <row r="8161" spans="1:8" x14ac:dyDescent="0.25">
      <c r="A8161" s="13">
        <v>2.3750859149048433</v>
      </c>
      <c r="B8161" s="16">
        <v>1</v>
      </c>
      <c r="D8161" s="8"/>
      <c r="E8161" s="9"/>
      <c r="G8161" s="8"/>
      <c r="H8161" s="8"/>
    </row>
    <row r="8162" spans="1:8" x14ac:dyDescent="0.25">
      <c r="A8162" s="13">
        <v>2.3750859149048433</v>
      </c>
      <c r="B8162" s="16">
        <v>15</v>
      </c>
      <c r="D8162" s="8"/>
      <c r="E8162" s="9"/>
      <c r="G8162" s="8"/>
      <c r="H8162" s="8"/>
    </row>
    <row r="8163" spans="1:8" x14ac:dyDescent="0.25">
      <c r="A8163" s="13">
        <v>2.3750859149048433</v>
      </c>
      <c r="B8163" s="16">
        <v>6.5</v>
      </c>
      <c r="D8163" s="8"/>
      <c r="E8163" s="9"/>
      <c r="G8163" s="8"/>
      <c r="H8163" s="8"/>
    </row>
    <row r="8164" spans="1:8" x14ac:dyDescent="0.25">
      <c r="A8164" s="13">
        <v>2.3740610852773809</v>
      </c>
      <c r="B8164" s="16">
        <v>3</v>
      </c>
      <c r="D8164" s="8"/>
      <c r="E8164" s="9"/>
      <c r="G8164" s="8"/>
      <c r="H8164" s="8"/>
    </row>
    <row r="8165" spans="1:8" x14ac:dyDescent="0.25">
      <c r="A8165" s="13">
        <v>2.3733877837784374</v>
      </c>
      <c r="B8165" s="16">
        <v>11.5</v>
      </c>
      <c r="D8165" s="8"/>
      <c r="E8165" s="9"/>
      <c r="G8165" s="8"/>
      <c r="H8165" s="8"/>
    </row>
    <row r="8166" spans="1:8" x14ac:dyDescent="0.25">
      <c r="A8166" s="13">
        <v>2.3730472228916279</v>
      </c>
      <c r="B8166" s="16">
        <v>24</v>
      </c>
      <c r="D8166" s="8"/>
      <c r="E8166" s="9"/>
      <c r="G8166" s="8"/>
      <c r="H8166" s="8"/>
    </row>
    <row r="8167" spans="1:8" x14ac:dyDescent="0.25">
      <c r="A8167" s="13">
        <v>2.3730306046834517</v>
      </c>
      <c r="B8167" s="16">
        <v>0</v>
      </c>
      <c r="D8167" s="8"/>
      <c r="E8167" s="9"/>
      <c r="G8167" s="8"/>
      <c r="H8167" s="8"/>
    </row>
    <row r="8168" spans="1:8" x14ac:dyDescent="0.25">
      <c r="A8168" s="13">
        <v>2.3724955365173481</v>
      </c>
      <c r="B8168" s="16">
        <v>8.6999999999999993</v>
      </c>
      <c r="D8168" s="8"/>
      <c r="E8168" s="9"/>
      <c r="G8168" s="8"/>
      <c r="H8168" s="8"/>
    </row>
    <row r="8169" spans="1:8" x14ac:dyDescent="0.25">
      <c r="A8169" s="13">
        <v>2.3724111486677115</v>
      </c>
      <c r="B8169" s="16">
        <v>9</v>
      </c>
      <c r="D8169" s="8"/>
      <c r="E8169" s="9"/>
      <c r="G8169" s="8"/>
      <c r="H8169" s="8"/>
    </row>
    <row r="8170" spans="1:8" x14ac:dyDescent="0.25">
      <c r="A8170" s="13">
        <v>2.3724111486677115</v>
      </c>
      <c r="B8170" s="16">
        <v>9.5</v>
      </c>
      <c r="D8170" s="8"/>
      <c r="E8170" s="9"/>
      <c r="G8170" s="8"/>
      <c r="H8170" s="8"/>
    </row>
    <row r="8171" spans="1:8" x14ac:dyDescent="0.25">
      <c r="A8171" s="13">
        <v>2.3723434722324082</v>
      </c>
      <c r="B8171" s="16">
        <v>5.4</v>
      </c>
      <c r="D8171" s="8"/>
      <c r="E8171" s="9"/>
      <c r="G8171" s="8"/>
      <c r="H8171" s="8"/>
    </row>
    <row r="8172" spans="1:8" x14ac:dyDescent="0.25">
      <c r="A8172" s="13">
        <v>2.3723031274901092</v>
      </c>
      <c r="B8172" s="16">
        <v>9.6999999999999993</v>
      </c>
      <c r="D8172" s="8"/>
      <c r="E8172" s="9"/>
      <c r="G8172" s="8"/>
      <c r="H8172" s="8"/>
    </row>
    <row r="8173" spans="1:8" x14ac:dyDescent="0.25">
      <c r="A8173" s="13">
        <v>2.3723031274901092</v>
      </c>
      <c r="B8173" s="16">
        <v>11</v>
      </c>
      <c r="D8173" s="8"/>
      <c r="E8173" s="9"/>
      <c r="G8173" s="8"/>
      <c r="H8173" s="8"/>
    </row>
    <row r="8174" spans="1:8" x14ac:dyDescent="0.25">
      <c r="A8174" s="13">
        <v>2.371918655250135</v>
      </c>
      <c r="B8174" s="16">
        <v>11</v>
      </c>
      <c r="D8174" s="8"/>
      <c r="E8174" s="9"/>
      <c r="G8174" s="8"/>
      <c r="H8174" s="8"/>
    </row>
    <row r="8175" spans="1:8" x14ac:dyDescent="0.25">
      <c r="A8175" s="13">
        <v>2.3718912233910534</v>
      </c>
      <c r="B8175" s="16">
        <v>11</v>
      </c>
      <c r="D8175" s="8"/>
      <c r="E8175" s="9"/>
      <c r="G8175" s="8"/>
      <c r="H8175" s="8"/>
    </row>
    <row r="8176" spans="1:8" x14ac:dyDescent="0.25">
      <c r="A8176" s="13">
        <v>2.3716636009064209</v>
      </c>
      <c r="B8176" s="16">
        <v>5</v>
      </c>
      <c r="D8176" s="8"/>
      <c r="E8176" s="9"/>
      <c r="G8176" s="8"/>
      <c r="H8176" s="8"/>
    </row>
    <row r="8177" spans="1:8" x14ac:dyDescent="0.25">
      <c r="A8177" s="13">
        <v>2.371639721573187</v>
      </c>
      <c r="B8177" s="16">
        <v>7</v>
      </c>
      <c r="D8177" s="8"/>
      <c r="E8177" s="9"/>
      <c r="G8177" s="8"/>
      <c r="H8177" s="8"/>
    </row>
    <row r="8178" spans="1:8" x14ac:dyDescent="0.25">
      <c r="A8178" s="13">
        <v>2.3714107722196136</v>
      </c>
      <c r="B8178" s="16">
        <v>5.9</v>
      </c>
      <c r="D8178" s="8"/>
      <c r="E8178" s="9"/>
      <c r="G8178" s="8"/>
      <c r="H8178" s="8"/>
    </row>
    <row r="8179" spans="1:8" x14ac:dyDescent="0.25">
      <c r="A8179" s="13">
        <v>2.3713678792816046</v>
      </c>
      <c r="B8179" s="16">
        <v>9</v>
      </c>
      <c r="D8179" s="8"/>
      <c r="E8179" s="9"/>
      <c r="G8179" s="8"/>
      <c r="H8179" s="8"/>
    </row>
    <row r="8180" spans="1:8" x14ac:dyDescent="0.25">
      <c r="A8180" s="13">
        <v>2.3703364393418331</v>
      </c>
      <c r="B8180" s="16">
        <v>9</v>
      </c>
      <c r="D8180" s="8"/>
      <c r="E8180" s="9"/>
      <c r="G8180" s="8"/>
      <c r="H8180" s="8"/>
    </row>
    <row r="8181" spans="1:8" x14ac:dyDescent="0.25">
      <c r="A8181" s="13">
        <v>2.3702946753070533</v>
      </c>
      <c r="B8181" s="16">
        <v>1</v>
      </c>
      <c r="D8181" s="8"/>
      <c r="E8181" s="9"/>
      <c r="G8181" s="8"/>
      <c r="H8181" s="8"/>
    </row>
    <row r="8182" spans="1:8" x14ac:dyDescent="0.25">
      <c r="A8182" s="13">
        <v>2.3698812163669154</v>
      </c>
      <c r="B8182" s="16">
        <v>4</v>
      </c>
      <c r="D8182" s="8"/>
      <c r="E8182" s="9"/>
      <c r="G8182" s="8"/>
      <c r="H8182" s="8"/>
    </row>
    <row r="8183" spans="1:8" x14ac:dyDescent="0.25">
      <c r="A8183" s="13">
        <v>2.3696102125073684</v>
      </c>
      <c r="B8183" s="16">
        <v>3.7</v>
      </c>
      <c r="D8183" s="8"/>
      <c r="E8183" s="9"/>
      <c r="G8183" s="8"/>
      <c r="H8183" s="8"/>
    </row>
    <row r="8184" spans="1:8" x14ac:dyDescent="0.25">
      <c r="A8184" s="13">
        <v>2.369393218716739</v>
      </c>
      <c r="B8184" s="16">
        <v>11.2</v>
      </c>
      <c r="D8184" s="8"/>
      <c r="E8184" s="9"/>
      <c r="G8184" s="8"/>
      <c r="H8184" s="8"/>
    </row>
    <row r="8185" spans="1:8" x14ac:dyDescent="0.25">
      <c r="A8185" s="13">
        <v>2.3693479747847714</v>
      </c>
      <c r="B8185" s="16">
        <v>12.5</v>
      </c>
      <c r="D8185" s="8"/>
      <c r="E8185" s="9"/>
      <c r="G8185" s="8"/>
      <c r="H8185" s="8"/>
    </row>
    <row r="8186" spans="1:8" x14ac:dyDescent="0.25">
      <c r="A8186" s="13">
        <v>2.3688247189363052</v>
      </c>
      <c r="B8186" s="16">
        <v>15</v>
      </c>
      <c r="D8186" s="8"/>
      <c r="E8186" s="9"/>
      <c r="G8186" s="8"/>
      <c r="H8186" s="8"/>
    </row>
    <row r="8187" spans="1:8" x14ac:dyDescent="0.25">
      <c r="A8187" s="13">
        <v>2.368674673285827</v>
      </c>
      <c r="B8187" s="16">
        <v>16</v>
      </c>
      <c r="D8187" s="8"/>
      <c r="E8187" s="9"/>
      <c r="G8187" s="8"/>
      <c r="H8187" s="8"/>
    </row>
    <row r="8188" spans="1:8" x14ac:dyDescent="0.25">
      <c r="A8188" s="13">
        <v>2.368674673285827</v>
      </c>
      <c r="B8188" s="16">
        <v>16.600000000000001</v>
      </c>
      <c r="D8188" s="8"/>
      <c r="E8188" s="9"/>
      <c r="G8188" s="8"/>
      <c r="H8188" s="8"/>
    </row>
    <row r="8189" spans="1:8" x14ac:dyDescent="0.25">
      <c r="A8189" s="13">
        <v>2.3680013717868835</v>
      </c>
      <c r="B8189" s="16">
        <v>19</v>
      </c>
      <c r="D8189" s="8"/>
      <c r="E8189" s="9"/>
      <c r="G8189" s="8"/>
      <c r="H8189" s="8"/>
    </row>
    <row r="8190" spans="1:8" x14ac:dyDescent="0.25">
      <c r="A8190" s="13">
        <v>2.3680013717868835</v>
      </c>
      <c r="B8190" s="16">
        <v>12</v>
      </c>
      <c r="D8190" s="8"/>
      <c r="E8190" s="9"/>
      <c r="G8190" s="8"/>
      <c r="H8190" s="8"/>
    </row>
    <row r="8191" spans="1:8" x14ac:dyDescent="0.25">
      <c r="A8191" s="13">
        <v>2.3672668962164836</v>
      </c>
      <c r="B8191" s="16">
        <v>7</v>
      </c>
      <c r="D8191" s="8"/>
      <c r="E8191" s="9"/>
      <c r="G8191" s="8"/>
      <c r="H8191" s="8"/>
    </row>
    <row r="8192" spans="1:8" x14ac:dyDescent="0.25">
      <c r="A8192" s="13">
        <v>2.3672107871367114</v>
      </c>
      <c r="B8192" s="16">
        <v>7.8</v>
      </c>
      <c r="D8192" s="8"/>
      <c r="E8192" s="9"/>
      <c r="G8192" s="8"/>
      <c r="H8192" s="8"/>
    </row>
    <row r="8193" spans="1:8" x14ac:dyDescent="0.25">
      <c r="A8193" s="13">
        <v>2.3672060924200982</v>
      </c>
      <c r="B8193" s="16">
        <v>8</v>
      </c>
      <c r="D8193" s="8"/>
      <c r="E8193" s="9"/>
      <c r="G8193" s="8"/>
      <c r="H8193" s="8"/>
    </row>
    <row r="8194" spans="1:8" x14ac:dyDescent="0.25">
      <c r="A8194" s="13">
        <v>2.3667966426718952</v>
      </c>
      <c r="B8194" s="16">
        <v>6</v>
      </c>
      <c r="D8194" s="8"/>
      <c r="E8194" s="9"/>
      <c r="G8194" s="8"/>
      <c r="H8194" s="8"/>
    </row>
    <row r="8195" spans="1:8" x14ac:dyDescent="0.25">
      <c r="A8195" s="13">
        <v>2.3666547687889947</v>
      </c>
      <c r="B8195" s="16">
        <v>7.4</v>
      </c>
      <c r="D8195" s="8"/>
      <c r="E8195" s="9"/>
      <c r="G8195" s="8"/>
      <c r="H8195" s="8"/>
    </row>
    <row r="8196" spans="1:8" x14ac:dyDescent="0.25">
      <c r="A8196" s="13">
        <v>2.3660097162994225</v>
      </c>
      <c r="B8196" s="16">
        <v>8</v>
      </c>
      <c r="D8196" s="8"/>
      <c r="E8196" s="9"/>
      <c r="G8196" s="8"/>
      <c r="H8196" s="8"/>
    </row>
    <row r="8197" spans="1:8" x14ac:dyDescent="0.25">
      <c r="A8197" s="13">
        <v>2.3653755284166205</v>
      </c>
      <c r="B8197" s="16">
        <v>10.7</v>
      </c>
      <c r="D8197" s="8"/>
      <c r="E8197" s="9"/>
      <c r="G8197" s="8"/>
      <c r="H8197" s="8"/>
    </row>
    <row r="8198" spans="1:8" x14ac:dyDescent="0.25">
      <c r="A8198" s="13">
        <v>2.3653755284166205</v>
      </c>
      <c r="B8198" s="16">
        <v>8</v>
      </c>
      <c r="D8198" s="8"/>
      <c r="E8198" s="9"/>
      <c r="G8198" s="8"/>
      <c r="H8198" s="8"/>
    </row>
    <row r="8199" spans="1:8" x14ac:dyDescent="0.25">
      <c r="A8199" s="13">
        <v>2.3653755284166205</v>
      </c>
      <c r="B8199" s="16">
        <v>4.5</v>
      </c>
      <c r="D8199" s="8"/>
      <c r="E8199" s="9"/>
      <c r="G8199" s="8"/>
      <c r="H8199" s="8"/>
    </row>
    <row r="8200" spans="1:8" x14ac:dyDescent="0.25">
      <c r="A8200" s="13">
        <v>2.3653410481807065</v>
      </c>
      <c r="B8200" s="16">
        <v>15.5</v>
      </c>
      <c r="D8200" s="8"/>
      <c r="E8200" s="9"/>
      <c r="G8200" s="8"/>
      <c r="H8200" s="8"/>
    </row>
    <row r="8201" spans="1:8" x14ac:dyDescent="0.25">
      <c r="A8201" s="13">
        <v>2.3650283555566833</v>
      </c>
      <c r="B8201" s="16">
        <v>3</v>
      </c>
      <c r="D8201" s="8"/>
      <c r="E8201" s="9"/>
      <c r="G8201" s="8"/>
      <c r="H8201" s="8"/>
    </row>
    <row r="8202" spans="1:8" x14ac:dyDescent="0.25">
      <c r="A8202" s="13">
        <v>2.3646719663915117</v>
      </c>
      <c r="B8202" s="16">
        <v>9</v>
      </c>
      <c r="D8202" s="8"/>
      <c r="E8202" s="9"/>
      <c r="G8202" s="8"/>
      <c r="H8202" s="8"/>
    </row>
    <row r="8203" spans="1:8" x14ac:dyDescent="0.25">
      <c r="A8203" s="13">
        <v>2.3634500473102094</v>
      </c>
      <c r="B8203" s="16">
        <v>2.6</v>
      </c>
      <c r="D8203" s="8"/>
      <c r="E8203" s="9"/>
      <c r="G8203" s="8"/>
      <c r="H8203" s="8"/>
    </row>
    <row r="8204" spans="1:8" x14ac:dyDescent="0.25">
      <c r="A8204" s="13">
        <v>2.3634500473102094</v>
      </c>
      <c r="B8204" s="16">
        <v>1</v>
      </c>
      <c r="D8204" s="8"/>
      <c r="E8204" s="9"/>
      <c r="G8204" s="8"/>
      <c r="H8204" s="8"/>
    </row>
    <row r="8205" spans="1:8" x14ac:dyDescent="0.25">
      <c r="A8205" s="13">
        <v>2.3632882612942741</v>
      </c>
      <c r="B8205" s="16">
        <v>6</v>
      </c>
      <c r="D8205" s="8"/>
      <c r="E8205" s="9"/>
      <c r="G8205" s="8"/>
      <c r="H8205" s="8"/>
    </row>
    <row r="8206" spans="1:8" x14ac:dyDescent="0.25">
      <c r="A8206" s="13">
        <v>2.362691835953227</v>
      </c>
      <c r="B8206" s="16">
        <v>19</v>
      </c>
      <c r="D8206" s="8"/>
      <c r="E8206" s="9"/>
      <c r="G8206" s="8"/>
      <c r="H8206" s="8"/>
    </row>
    <row r="8207" spans="1:8" x14ac:dyDescent="0.25">
      <c r="A8207" s="13">
        <v>2.3625612803161844</v>
      </c>
      <c r="B8207" s="16">
        <v>8</v>
      </c>
      <c r="D8207" s="8"/>
      <c r="E8207" s="9"/>
      <c r="G8207" s="8"/>
      <c r="H8207" s="8"/>
    </row>
    <row r="8208" spans="1:8" x14ac:dyDescent="0.25">
      <c r="A8208" s="13">
        <v>2.3619416582963848</v>
      </c>
      <c r="B8208" s="16">
        <v>13.8</v>
      </c>
      <c r="D8208" s="8"/>
      <c r="E8208" s="9"/>
      <c r="G8208" s="8"/>
      <c r="H8208" s="8"/>
    </row>
    <row r="8209" spans="1:8" x14ac:dyDescent="0.25">
      <c r="A8209" s="13">
        <v>2.3613966589111555</v>
      </c>
      <c r="B8209" s="16">
        <v>10.4</v>
      </c>
      <c r="D8209" s="8"/>
      <c r="E8209" s="9"/>
      <c r="G8209" s="8"/>
      <c r="H8209" s="8"/>
    </row>
    <row r="8210" spans="1:8" x14ac:dyDescent="0.25">
      <c r="A8210" s="13">
        <v>2.3613966589111555</v>
      </c>
      <c r="B8210" s="16">
        <v>4</v>
      </c>
      <c r="D8210" s="8"/>
      <c r="E8210" s="9"/>
      <c r="G8210" s="8"/>
      <c r="H8210" s="8"/>
    </row>
    <row r="8211" spans="1:8" x14ac:dyDescent="0.25">
      <c r="A8211" s="13">
        <v>2.3613966589111555</v>
      </c>
      <c r="B8211" s="16">
        <v>8</v>
      </c>
      <c r="D8211" s="8"/>
      <c r="E8211" s="9"/>
      <c r="G8211" s="8"/>
      <c r="H8211" s="8"/>
    </row>
    <row r="8212" spans="1:8" x14ac:dyDescent="0.25">
      <c r="A8212" s="13">
        <v>2.3613909695899711</v>
      </c>
      <c r="B8212" s="16">
        <v>9.6999999999999993</v>
      </c>
      <c r="D8212" s="8"/>
      <c r="E8212" s="9"/>
      <c r="G8212" s="8"/>
      <c r="H8212" s="8"/>
    </row>
    <row r="8213" spans="1:8" x14ac:dyDescent="0.25">
      <c r="A8213" s="13">
        <v>2.3606674434418142</v>
      </c>
      <c r="B8213" s="16">
        <v>18</v>
      </c>
      <c r="D8213" s="8"/>
      <c r="E8213" s="9"/>
      <c r="G8213" s="8"/>
      <c r="H8213" s="8"/>
    </row>
    <row r="8214" spans="1:8" x14ac:dyDescent="0.25">
      <c r="A8214" s="13">
        <v>2.3606634923966285</v>
      </c>
      <c r="B8214" s="16">
        <v>5.5</v>
      </c>
      <c r="D8214" s="8"/>
      <c r="E8214" s="9"/>
      <c r="G8214" s="8"/>
      <c r="H8214" s="8"/>
    </row>
    <row r="8215" spans="1:8" x14ac:dyDescent="0.25">
      <c r="A8215" s="13">
        <v>2.3604505942408567</v>
      </c>
      <c r="B8215" s="16">
        <v>8</v>
      </c>
      <c r="D8215" s="8"/>
      <c r="E8215" s="9"/>
      <c r="G8215" s="8"/>
      <c r="H8215" s="8"/>
    </row>
    <row r="8216" spans="1:8" x14ac:dyDescent="0.25">
      <c r="A8216" s="13">
        <v>2.3594239357651867</v>
      </c>
      <c r="B8216" s="16">
        <v>9</v>
      </c>
      <c r="D8216" s="8"/>
      <c r="E8216" s="9"/>
      <c r="G8216" s="8"/>
      <c r="H8216" s="8"/>
    </row>
    <row r="8217" spans="1:8" x14ac:dyDescent="0.25">
      <c r="A8217" s="13">
        <v>2.359208538009943</v>
      </c>
      <c r="B8217" s="16">
        <v>10.4</v>
      </c>
      <c r="D8217" s="8"/>
      <c r="E8217" s="9"/>
      <c r="G8217" s="8"/>
      <c r="H8217" s="8"/>
    </row>
    <row r="8218" spans="1:8" x14ac:dyDescent="0.25">
      <c r="A8218" s="13">
        <v>2.3587703557275788</v>
      </c>
      <c r="B8218" s="16">
        <v>30.7</v>
      </c>
      <c r="D8218" s="8"/>
      <c r="E8218" s="9"/>
      <c r="G8218" s="8"/>
      <c r="H8218" s="8"/>
    </row>
    <row r="8219" spans="1:8" x14ac:dyDescent="0.25">
      <c r="A8219" s="13">
        <v>2.3585187776862533</v>
      </c>
      <c r="B8219" s="16">
        <v>9.6999999999999993</v>
      </c>
      <c r="D8219" s="8"/>
      <c r="E8219" s="9"/>
      <c r="G8219" s="8"/>
      <c r="H8219" s="8"/>
    </row>
    <row r="8220" spans="1:8" x14ac:dyDescent="0.25">
      <c r="A8220" s="13">
        <v>2.3583399081655303</v>
      </c>
      <c r="B8220" s="16">
        <v>9</v>
      </c>
      <c r="D8220" s="8"/>
      <c r="E8220" s="9"/>
      <c r="G8220" s="8"/>
      <c r="H8220" s="8"/>
    </row>
    <row r="8221" spans="1:8" x14ac:dyDescent="0.25">
      <c r="A8221" s="13">
        <v>2.3572285478037753</v>
      </c>
      <c r="B8221" s="16">
        <v>7.2</v>
      </c>
      <c r="D8221" s="8"/>
      <c r="E8221" s="9"/>
      <c r="G8221" s="8"/>
      <c r="H8221" s="8"/>
    </row>
    <row r="8222" spans="1:8" x14ac:dyDescent="0.25">
      <c r="A8222" s="13">
        <v>2.3572285478037753</v>
      </c>
      <c r="B8222" s="16">
        <v>10</v>
      </c>
      <c r="D8222" s="8"/>
      <c r="E8222" s="9"/>
      <c r="G8222" s="8"/>
      <c r="H8222" s="8"/>
    </row>
    <row r="8223" spans="1:8" x14ac:dyDescent="0.25">
      <c r="A8223" s="13">
        <v>2.3570863338492134</v>
      </c>
      <c r="B8223" s="16">
        <v>14</v>
      </c>
      <c r="D8223" s="8"/>
      <c r="E8223" s="9"/>
      <c r="G8223" s="8"/>
      <c r="H8223" s="8"/>
    </row>
    <row r="8224" spans="1:8" x14ac:dyDescent="0.25">
      <c r="A8224" s="13">
        <v>2.3569327841153118</v>
      </c>
      <c r="B8224" s="16">
        <v>9.5</v>
      </c>
      <c r="D8224" s="8"/>
      <c r="E8224" s="9"/>
      <c r="G8224" s="8"/>
      <c r="H8224" s="8"/>
    </row>
    <row r="8225" spans="1:8" x14ac:dyDescent="0.25">
      <c r="A8225" s="13">
        <v>2.3565552463048309</v>
      </c>
      <c r="B8225" s="16">
        <v>9</v>
      </c>
      <c r="D8225" s="8"/>
      <c r="E8225" s="9"/>
      <c r="G8225" s="8"/>
      <c r="H8225" s="8"/>
    </row>
    <row r="8226" spans="1:8" x14ac:dyDescent="0.25">
      <c r="A8226" s="13">
        <v>2.355236493713996</v>
      </c>
      <c r="B8226" s="16">
        <v>3.3</v>
      </c>
      <c r="D8226" s="8"/>
      <c r="E8226" s="9"/>
      <c r="G8226" s="8"/>
      <c r="H8226" s="8"/>
    </row>
    <row r="8227" spans="1:8" x14ac:dyDescent="0.25">
      <c r="A8227" s="13">
        <v>2.3552086433069426</v>
      </c>
      <c r="B8227" s="16">
        <v>10.6</v>
      </c>
      <c r="D8227" s="8"/>
      <c r="E8227" s="9"/>
      <c r="G8227" s="8"/>
      <c r="H8227" s="8"/>
    </row>
    <row r="8228" spans="1:8" x14ac:dyDescent="0.25">
      <c r="A8228" s="13">
        <v>2.354822098039985</v>
      </c>
      <c r="B8228" s="16">
        <v>10</v>
      </c>
      <c r="D8228" s="8"/>
      <c r="E8228" s="9"/>
      <c r="G8228" s="8"/>
      <c r="H8228" s="8"/>
    </row>
    <row r="8229" spans="1:8" x14ac:dyDescent="0.25">
      <c r="A8229" s="13">
        <v>2.354822098039985</v>
      </c>
      <c r="B8229" s="16">
        <v>7</v>
      </c>
      <c r="D8229" s="8"/>
      <c r="E8229" s="9"/>
      <c r="G8229" s="8"/>
      <c r="H8229" s="8"/>
    </row>
    <row r="8230" spans="1:8" x14ac:dyDescent="0.25">
      <c r="A8230" s="13">
        <v>2.3545520309143115</v>
      </c>
      <c r="B8230" s="16">
        <v>16</v>
      </c>
      <c r="D8230" s="8"/>
      <c r="E8230" s="9"/>
      <c r="G8230" s="8"/>
      <c r="H8230" s="8"/>
    </row>
    <row r="8231" spans="1:8" x14ac:dyDescent="0.25">
      <c r="A8231" s="13">
        <v>2.3541952954643217</v>
      </c>
      <c r="B8231" s="16">
        <v>5.9</v>
      </c>
      <c r="D8231" s="8"/>
      <c r="E8231" s="9"/>
      <c r="G8231" s="8"/>
      <c r="H8231" s="8"/>
    </row>
    <row r="8232" spans="1:8" x14ac:dyDescent="0.25">
      <c r="A8232" s="13">
        <v>2.3519347031150124</v>
      </c>
      <c r="B8232" s="16">
        <v>9.5</v>
      </c>
      <c r="D8232" s="8"/>
      <c r="E8232" s="9"/>
      <c r="G8232" s="8"/>
      <c r="H8232" s="8"/>
    </row>
    <row r="8233" spans="1:8" x14ac:dyDescent="0.25">
      <c r="A8233" s="13">
        <v>2.3519347031150124</v>
      </c>
      <c r="B8233" s="16">
        <v>13.8</v>
      </c>
      <c r="D8233" s="8"/>
      <c r="E8233" s="9"/>
      <c r="G8233" s="8"/>
      <c r="H8233" s="8"/>
    </row>
    <row r="8234" spans="1:8" x14ac:dyDescent="0.25">
      <c r="A8234" s="13">
        <v>2.3519347031150124</v>
      </c>
      <c r="B8234" s="16">
        <v>10</v>
      </c>
      <c r="D8234" s="8"/>
      <c r="E8234" s="9"/>
      <c r="G8234" s="8"/>
      <c r="H8234" s="8"/>
    </row>
    <row r="8235" spans="1:8" x14ac:dyDescent="0.25">
      <c r="A8235" s="13">
        <v>2.35112971691589</v>
      </c>
      <c r="B8235" s="16">
        <v>1.5</v>
      </c>
      <c r="D8235" s="8"/>
      <c r="E8235" s="9"/>
      <c r="G8235" s="8"/>
      <c r="H8235" s="8"/>
    </row>
    <row r="8236" spans="1:8" x14ac:dyDescent="0.25">
      <c r="A8236" s="13">
        <v>2.350527201796571</v>
      </c>
      <c r="B8236" s="16">
        <v>10</v>
      </c>
      <c r="D8236" s="8"/>
      <c r="E8236" s="9"/>
      <c r="G8236" s="8"/>
      <c r="H8236" s="8"/>
    </row>
    <row r="8237" spans="1:8" x14ac:dyDescent="0.25">
      <c r="A8237" s="13">
        <v>2.3504788116898321</v>
      </c>
      <c r="B8237" s="16">
        <v>16</v>
      </c>
      <c r="D8237" s="8"/>
      <c r="E8237" s="9"/>
      <c r="G8237" s="8"/>
      <c r="H8237" s="8"/>
    </row>
    <row r="8238" spans="1:8" x14ac:dyDescent="0.25">
      <c r="A8238" s="13">
        <v>2.349924114664014</v>
      </c>
      <c r="B8238" s="16">
        <v>3</v>
      </c>
      <c r="D8238" s="8"/>
      <c r="E8238" s="9"/>
      <c r="G8238" s="8"/>
      <c r="H8238" s="8"/>
    </row>
    <row r="8239" spans="1:8" x14ac:dyDescent="0.25">
      <c r="A8239" s="13">
        <v>2.349924114664014</v>
      </c>
      <c r="B8239" s="16">
        <v>10</v>
      </c>
      <c r="D8239" s="8"/>
      <c r="E8239" s="9"/>
      <c r="G8239" s="8"/>
      <c r="H8239" s="8"/>
    </row>
    <row r="8240" spans="1:8" x14ac:dyDescent="0.25">
      <c r="A8240" s="13">
        <v>2.349924114664014</v>
      </c>
      <c r="B8240" s="16">
        <v>16</v>
      </c>
      <c r="D8240" s="8"/>
      <c r="E8240" s="9"/>
      <c r="G8240" s="8"/>
      <c r="H8240" s="8"/>
    </row>
    <row r="8241" spans="1:8" x14ac:dyDescent="0.25">
      <c r="A8241" s="13">
        <v>2.349924114664014</v>
      </c>
      <c r="B8241" s="16">
        <v>8</v>
      </c>
      <c r="D8241" s="8"/>
      <c r="E8241" s="9"/>
      <c r="G8241" s="8"/>
      <c r="H8241" s="8"/>
    </row>
    <row r="8242" spans="1:8" x14ac:dyDescent="0.25">
      <c r="A8242" s="13">
        <v>2.3498971638642212</v>
      </c>
      <c r="B8242" s="16">
        <v>9.6</v>
      </c>
      <c r="D8242" s="8"/>
      <c r="E8242" s="9"/>
      <c r="G8242" s="8"/>
      <c r="H8242" s="8"/>
    </row>
    <row r="8243" spans="1:8" x14ac:dyDescent="0.25">
      <c r="A8243" s="13">
        <v>2.3498971638642212</v>
      </c>
      <c r="B8243" s="16">
        <v>9.6999999999999993</v>
      </c>
      <c r="D8243" s="8"/>
      <c r="E8243" s="9"/>
      <c r="G8243" s="8"/>
      <c r="H8243" s="8"/>
    </row>
    <row r="8244" spans="1:8" x14ac:dyDescent="0.25">
      <c r="A8244" s="13">
        <v>2.3498971638642212</v>
      </c>
      <c r="B8244" s="16">
        <v>11</v>
      </c>
      <c r="D8244" s="8"/>
      <c r="E8244" s="9"/>
      <c r="G8244" s="8"/>
      <c r="H8244" s="8"/>
    </row>
    <row r="8245" spans="1:8" x14ac:dyDescent="0.25">
      <c r="A8245" s="13">
        <v>2.3498234511373512</v>
      </c>
      <c r="B8245" s="16">
        <v>20</v>
      </c>
      <c r="D8245" s="8"/>
      <c r="E8245" s="9"/>
      <c r="G8245" s="8"/>
      <c r="H8245" s="8"/>
    </row>
    <row r="8246" spans="1:8" x14ac:dyDescent="0.25">
      <c r="A8246" s="13">
        <v>2.3496202352010656</v>
      </c>
      <c r="B8246" s="16">
        <v>4.4000000000000004</v>
      </c>
      <c r="D8246" s="8"/>
      <c r="E8246" s="9"/>
      <c r="G8246" s="8"/>
      <c r="H8246" s="8"/>
    </row>
    <row r="8247" spans="1:8" x14ac:dyDescent="0.25">
      <c r="A8247" s="13">
        <v>2.3484756283175008</v>
      </c>
      <c r="B8247" s="16">
        <v>15.6</v>
      </c>
      <c r="D8247" s="8"/>
      <c r="E8247" s="9"/>
      <c r="G8247" s="8"/>
      <c r="H8247" s="8"/>
    </row>
    <row r="8248" spans="1:8" x14ac:dyDescent="0.25">
      <c r="A8248" s="13">
        <v>2.3484159498189094</v>
      </c>
      <c r="B8248" s="16">
        <v>16.3</v>
      </c>
      <c r="D8248" s="8"/>
      <c r="E8248" s="9"/>
      <c r="G8248" s="8"/>
      <c r="H8248" s="8"/>
    </row>
    <row r="8249" spans="1:8" x14ac:dyDescent="0.25">
      <c r="A8249" s="13">
        <v>2.3477121991596892</v>
      </c>
      <c r="B8249" s="16">
        <v>7</v>
      </c>
      <c r="D8249" s="8"/>
      <c r="E8249" s="9"/>
      <c r="G8249" s="8"/>
      <c r="H8249" s="8"/>
    </row>
    <row r="8250" spans="1:8" x14ac:dyDescent="0.25">
      <c r="A8250" s="13">
        <v>2.3477074029174676</v>
      </c>
      <c r="B8250" s="16">
        <v>10.4</v>
      </c>
      <c r="D8250" s="8"/>
      <c r="E8250" s="9"/>
      <c r="G8250" s="8"/>
      <c r="H8250" s="8"/>
    </row>
    <row r="8251" spans="1:8" x14ac:dyDescent="0.25">
      <c r="A8251" s="13">
        <v>2.3477074029174676</v>
      </c>
      <c r="B8251" s="16">
        <v>15.2</v>
      </c>
      <c r="D8251" s="8"/>
      <c r="E8251" s="9"/>
      <c r="G8251" s="8"/>
      <c r="H8251" s="8"/>
    </row>
    <row r="8252" spans="1:8" x14ac:dyDescent="0.25">
      <c r="A8252" s="13">
        <v>2.3477074029174676</v>
      </c>
      <c r="B8252" s="16">
        <v>17</v>
      </c>
      <c r="D8252" s="8"/>
      <c r="E8252" s="9"/>
      <c r="G8252" s="8"/>
      <c r="H8252" s="8"/>
    </row>
    <row r="8253" spans="1:8" x14ac:dyDescent="0.25">
      <c r="A8253" s="13">
        <v>2.3470059150506328</v>
      </c>
      <c r="B8253" s="16">
        <v>13</v>
      </c>
      <c r="D8253" s="8"/>
      <c r="E8253" s="9"/>
      <c r="G8253" s="8"/>
      <c r="H8253" s="8"/>
    </row>
    <row r="8254" spans="1:8" x14ac:dyDescent="0.25">
      <c r="A8254" s="13">
        <v>2.3449695517187301</v>
      </c>
      <c r="B8254" s="16">
        <v>6.2</v>
      </c>
      <c r="D8254" s="8"/>
      <c r="E8254" s="9"/>
      <c r="G8254" s="8"/>
      <c r="H8254" s="8"/>
    </row>
    <row r="8255" spans="1:8" x14ac:dyDescent="0.25">
      <c r="A8255" s="13">
        <v>2.3446589941430913</v>
      </c>
      <c r="B8255" s="16">
        <v>14</v>
      </c>
      <c r="D8255" s="8"/>
      <c r="E8255" s="9"/>
      <c r="G8255" s="8"/>
      <c r="H8255" s="8"/>
    </row>
    <row r="8256" spans="1:8" x14ac:dyDescent="0.25">
      <c r="A8256" s="13">
        <v>2.3444358193238348</v>
      </c>
      <c r="B8256" s="16">
        <v>9</v>
      </c>
      <c r="D8256" s="8"/>
      <c r="E8256" s="9"/>
      <c r="G8256" s="8"/>
      <c r="H8256" s="8"/>
    </row>
    <row r="8257" spans="1:8" x14ac:dyDescent="0.25">
      <c r="A8257" s="13">
        <v>2.3442850889190456</v>
      </c>
      <c r="B8257" s="16">
        <v>4.5999999999999996</v>
      </c>
      <c r="D8257" s="8"/>
      <c r="E8257" s="9"/>
      <c r="G8257" s="8"/>
      <c r="H8257" s="8"/>
    </row>
    <row r="8258" spans="1:8" x14ac:dyDescent="0.25">
      <c r="A8258" s="13">
        <v>2.3442850889190456</v>
      </c>
      <c r="B8258" s="16">
        <v>3</v>
      </c>
      <c r="D8258" s="8"/>
      <c r="E8258" s="9"/>
      <c r="G8258" s="8"/>
      <c r="H8258" s="8"/>
    </row>
    <row r="8259" spans="1:8" x14ac:dyDescent="0.25">
      <c r="A8259" s="13">
        <v>2.3437625178248909</v>
      </c>
      <c r="B8259" s="16">
        <v>8.5</v>
      </c>
      <c r="D8259" s="8"/>
      <c r="E8259" s="9"/>
      <c r="G8259" s="8"/>
      <c r="H8259" s="8"/>
    </row>
    <row r="8260" spans="1:8" x14ac:dyDescent="0.25">
      <c r="A8260" s="13">
        <v>2.3422317005199931</v>
      </c>
      <c r="B8260" s="16">
        <v>0</v>
      </c>
      <c r="D8260" s="8"/>
      <c r="E8260" s="9"/>
      <c r="G8260" s="8"/>
      <c r="H8260" s="8"/>
    </row>
    <row r="8261" spans="1:8" x14ac:dyDescent="0.25">
      <c r="A8261" s="13">
        <v>2.341454419562913</v>
      </c>
      <c r="B8261" s="16">
        <v>17</v>
      </c>
      <c r="D8261" s="8"/>
      <c r="E8261" s="9"/>
      <c r="G8261" s="8"/>
      <c r="H8261" s="8"/>
    </row>
    <row r="8262" spans="1:8" x14ac:dyDescent="0.25">
      <c r="A8262" s="13">
        <v>2.3413784432267044</v>
      </c>
      <c r="B8262" s="16">
        <v>14.2</v>
      </c>
      <c r="D8262" s="8"/>
      <c r="E8262" s="9"/>
      <c r="G8262" s="8"/>
      <c r="H8262" s="8"/>
    </row>
    <row r="8263" spans="1:8" x14ac:dyDescent="0.25">
      <c r="A8263" s="13">
        <v>2.3413784432267044</v>
      </c>
      <c r="B8263" s="16">
        <v>6</v>
      </c>
      <c r="D8263" s="8"/>
      <c r="E8263" s="9"/>
      <c r="G8263" s="8"/>
      <c r="H8263" s="8"/>
    </row>
    <row r="8264" spans="1:8" x14ac:dyDescent="0.25">
      <c r="A8264" s="13">
        <v>2.3408627749206237</v>
      </c>
      <c r="B8264" s="16">
        <v>10.5</v>
      </c>
      <c r="D8264" s="8"/>
      <c r="E8264" s="9"/>
      <c r="G8264" s="8"/>
      <c r="H8264" s="8"/>
    </row>
    <row r="8265" spans="1:8" x14ac:dyDescent="0.25">
      <c r="A8265" s="13">
        <v>2.3408627749206237</v>
      </c>
      <c r="B8265" s="16">
        <v>10.5</v>
      </c>
      <c r="D8265" s="8"/>
      <c r="E8265" s="9"/>
      <c r="G8265" s="8"/>
      <c r="H8265" s="8"/>
    </row>
    <row r="8266" spans="1:8" x14ac:dyDescent="0.25">
      <c r="A8266" s="13">
        <v>2.3403960103301693</v>
      </c>
      <c r="B8266" s="16">
        <v>15.5</v>
      </c>
      <c r="D8266" s="8"/>
      <c r="E8266" s="9"/>
      <c r="G8266" s="8"/>
      <c r="H8266" s="8"/>
    </row>
    <row r="8267" spans="1:8" x14ac:dyDescent="0.25">
      <c r="A8267" s="13">
        <v>2.3392671912490428</v>
      </c>
      <c r="B8267" s="16">
        <v>8.1999999999999993</v>
      </c>
      <c r="D8267" s="8"/>
      <c r="E8267" s="9"/>
      <c r="G8267" s="8"/>
      <c r="H8267" s="8"/>
    </row>
    <row r="8268" spans="1:8" x14ac:dyDescent="0.25">
      <c r="A8268" s="13">
        <v>2.3382883904499225</v>
      </c>
      <c r="B8268" s="16">
        <v>6</v>
      </c>
      <c r="D8268" s="8"/>
      <c r="E8268" s="9"/>
      <c r="G8268" s="8"/>
      <c r="H8268" s="8"/>
    </row>
    <row r="8269" spans="1:8" x14ac:dyDescent="0.25">
      <c r="A8269" s="13">
        <v>2.3376847528481322</v>
      </c>
      <c r="B8269" s="16">
        <v>9</v>
      </c>
      <c r="D8269" s="8"/>
      <c r="E8269" s="9"/>
      <c r="G8269" s="8"/>
      <c r="H8269" s="8"/>
    </row>
    <row r="8270" spans="1:8" x14ac:dyDescent="0.25">
      <c r="A8270" s="13">
        <v>2.3374404609222017</v>
      </c>
      <c r="B8270" s="16">
        <v>16.2</v>
      </c>
      <c r="D8270" s="8"/>
      <c r="E8270" s="9"/>
      <c r="G8270" s="8"/>
      <c r="H8270" s="8"/>
    </row>
    <row r="8271" spans="1:8" x14ac:dyDescent="0.25">
      <c r="A8271" s="13">
        <v>2.3370295028354482</v>
      </c>
      <c r="B8271" s="16">
        <v>11</v>
      </c>
      <c r="D8271" s="8"/>
      <c r="E8271" s="9"/>
      <c r="G8271" s="8"/>
      <c r="H8271" s="8"/>
    </row>
    <row r="8272" spans="1:8" x14ac:dyDescent="0.25">
      <c r="A8272" s="13">
        <v>2.3370295028354482</v>
      </c>
      <c r="B8272" s="16">
        <v>10.5</v>
      </c>
      <c r="D8272" s="8"/>
      <c r="E8272" s="9"/>
      <c r="G8272" s="8"/>
      <c r="H8272" s="8"/>
    </row>
    <row r="8273" spans="1:8" x14ac:dyDescent="0.25">
      <c r="A8273" s="13">
        <v>2.3365294853871497</v>
      </c>
      <c r="B8273" s="16">
        <v>8.4</v>
      </c>
      <c r="D8273" s="8"/>
      <c r="E8273" s="9"/>
      <c r="G8273" s="8"/>
      <c r="H8273" s="8"/>
    </row>
    <row r="8274" spans="1:8" x14ac:dyDescent="0.25">
      <c r="A8274" s="13">
        <v>2.3358950544112953</v>
      </c>
      <c r="B8274" s="16">
        <v>7</v>
      </c>
      <c r="D8274" s="8"/>
      <c r="E8274" s="9"/>
      <c r="G8274" s="8"/>
      <c r="H8274" s="8"/>
    </row>
    <row r="8275" spans="1:8" x14ac:dyDescent="0.25">
      <c r="A8275" s="13">
        <v>2.3355996762936151</v>
      </c>
      <c r="B8275" s="16">
        <v>2.5</v>
      </c>
      <c r="D8275" s="8"/>
      <c r="E8275" s="9"/>
      <c r="G8275" s="8"/>
      <c r="H8275" s="8"/>
    </row>
    <row r="8276" spans="1:8" x14ac:dyDescent="0.25">
      <c r="A8276" s="13">
        <v>2.3355996762936151</v>
      </c>
      <c r="B8276" s="16">
        <v>5</v>
      </c>
      <c r="D8276" s="8"/>
      <c r="E8276" s="9"/>
      <c r="G8276" s="8"/>
      <c r="H8276" s="8"/>
    </row>
    <row r="8277" spans="1:8" x14ac:dyDescent="0.25">
      <c r="A8277" s="13">
        <v>2.3352414743736869</v>
      </c>
      <c r="B8277" s="16">
        <v>25.3</v>
      </c>
      <c r="D8277" s="8"/>
      <c r="E8277" s="9"/>
      <c r="G8277" s="8"/>
      <c r="H8277" s="8"/>
    </row>
    <row r="8278" spans="1:8" x14ac:dyDescent="0.25">
      <c r="A8278" s="13">
        <v>2.3351223613369312</v>
      </c>
      <c r="B8278" s="16">
        <v>9.9</v>
      </c>
      <c r="D8278" s="8"/>
      <c r="E8278" s="9"/>
      <c r="G8278" s="8"/>
      <c r="H8278" s="8"/>
    </row>
    <row r="8279" spans="1:8" x14ac:dyDescent="0.25">
      <c r="A8279" s="13">
        <v>2.3351223613369312</v>
      </c>
      <c r="B8279" s="16">
        <v>17</v>
      </c>
      <c r="D8279" s="8"/>
      <c r="E8279" s="9"/>
      <c r="G8279" s="8"/>
      <c r="H8279" s="8"/>
    </row>
    <row r="8280" spans="1:8" x14ac:dyDescent="0.25">
      <c r="A8280" s="13">
        <v>2.3350095983386159</v>
      </c>
      <c r="B8280" s="16">
        <v>11.9</v>
      </c>
      <c r="D8280" s="8"/>
      <c r="E8280" s="9"/>
      <c r="G8280" s="8"/>
      <c r="H8280" s="8"/>
    </row>
    <row r="8281" spans="1:8" x14ac:dyDescent="0.25">
      <c r="A8281" s="13">
        <v>2.3348834543750949</v>
      </c>
      <c r="B8281" s="16">
        <v>8.8000000000000007</v>
      </c>
      <c r="D8281" s="8"/>
      <c r="E8281" s="9"/>
      <c r="G8281" s="8"/>
      <c r="H8281" s="8"/>
    </row>
    <row r="8282" spans="1:8" x14ac:dyDescent="0.25">
      <c r="A8282" s="13">
        <v>2.3343362968396719</v>
      </c>
      <c r="B8282" s="16">
        <v>4.2</v>
      </c>
      <c r="D8282" s="8"/>
      <c r="E8282" s="9"/>
      <c r="G8282" s="8"/>
      <c r="H8282" s="8"/>
    </row>
    <row r="8283" spans="1:8" x14ac:dyDescent="0.25">
      <c r="A8283" s="13">
        <v>2.3343362968396719</v>
      </c>
      <c r="B8283" s="16">
        <v>6.1</v>
      </c>
      <c r="D8283" s="8"/>
      <c r="E8283" s="9"/>
      <c r="G8283" s="8"/>
      <c r="H8283" s="8"/>
    </row>
    <row r="8284" spans="1:8" x14ac:dyDescent="0.25">
      <c r="A8284" s="13">
        <v>2.3340181469237802</v>
      </c>
      <c r="B8284" s="16">
        <v>8.1999999999999993</v>
      </c>
      <c r="D8284" s="8"/>
      <c r="E8284" s="9"/>
      <c r="G8284" s="8"/>
      <c r="H8284" s="8"/>
    </row>
    <row r="8285" spans="1:8" x14ac:dyDescent="0.25">
      <c r="A8285" s="13">
        <v>2.3337152372867136</v>
      </c>
      <c r="B8285" s="16">
        <v>10.199999999999999</v>
      </c>
      <c r="D8285" s="8"/>
      <c r="E8285" s="9"/>
      <c r="G8285" s="8"/>
      <c r="H8285" s="8"/>
    </row>
    <row r="8286" spans="1:8" x14ac:dyDescent="0.25">
      <c r="A8286" s="13">
        <v>2.3323081132364951</v>
      </c>
      <c r="B8286" s="16">
        <v>9.4</v>
      </c>
      <c r="D8286" s="8"/>
      <c r="E8286" s="9"/>
      <c r="G8286" s="8"/>
      <c r="H8286" s="8"/>
    </row>
    <row r="8287" spans="1:8" x14ac:dyDescent="0.25">
      <c r="A8287" s="13">
        <v>2.3320185667010151</v>
      </c>
      <c r="B8287" s="16">
        <v>10</v>
      </c>
      <c r="D8287" s="8"/>
      <c r="E8287" s="9"/>
      <c r="G8287" s="8"/>
      <c r="H8287" s="8"/>
    </row>
    <row r="8288" spans="1:8" x14ac:dyDescent="0.25">
      <c r="A8288" s="13">
        <v>2.3320185667010151</v>
      </c>
      <c r="B8288" s="16">
        <v>10</v>
      </c>
      <c r="D8288" s="8"/>
      <c r="E8288" s="9"/>
      <c r="G8288" s="8"/>
      <c r="H8288" s="8"/>
    </row>
    <row r="8289" spans="1:8" x14ac:dyDescent="0.25">
      <c r="A8289" s="13">
        <v>2.3313199941480391</v>
      </c>
      <c r="B8289" s="16">
        <v>11.5</v>
      </c>
      <c r="D8289" s="8"/>
      <c r="E8289" s="9"/>
      <c r="G8289" s="8"/>
      <c r="H8289" s="8"/>
    </row>
    <row r="8290" spans="1:8" x14ac:dyDescent="0.25">
      <c r="A8290" s="13">
        <v>2.3312802957250423</v>
      </c>
      <c r="B8290" s="16">
        <v>5.8</v>
      </c>
      <c r="D8290" s="8"/>
      <c r="E8290" s="9"/>
      <c r="G8290" s="8"/>
      <c r="H8290" s="8"/>
    </row>
    <row r="8291" spans="1:8" x14ac:dyDescent="0.25">
      <c r="A8291" s="13">
        <v>2.3311345776377861</v>
      </c>
      <c r="B8291" s="16">
        <v>10.5</v>
      </c>
      <c r="D8291" s="8"/>
      <c r="E8291" s="9"/>
      <c r="G8291" s="8"/>
      <c r="H8291" s="8"/>
    </row>
    <row r="8292" spans="1:8" x14ac:dyDescent="0.25">
      <c r="A8292" s="13">
        <v>2.3309697893449504</v>
      </c>
      <c r="B8292" s="16">
        <v>3.6</v>
      </c>
      <c r="D8292" s="8"/>
      <c r="E8292" s="9"/>
      <c r="G8292" s="8"/>
      <c r="H8292" s="8"/>
    </row>
    <row r="8293" spans="1:8" x14ac:dyDescent="0.25">
      <c r="A8293" s="13">
        <v>2.3308221833383964</v>
      </c>
      <c r="B8293" s="16">
        <v>8.1999999999999993</v>
      </c>
      <c r="D8293" s="8"/>
      <c r="E8293" s="9"/>
      <c r="G8293" s="8"/>
      <c r="H8293" s="8"/>
    </row>
    <row r="8294" spans="1:8" x14ac:dyDescent="0.25">
      <c r="A8294" s="13">
        <v>2.3308221833383964</v>
      </c>
      <c r="B8294" s="16">
        <v>7.5</v>
      </c>
      <c r="D8294" s="8"/>
      <c r="E8294" s="9"/>
      <c r="G8294" s="8"/>
      <c r="H8294" s="8"/>
    </row>
    <row r="8295" spans="1:8" x14ac:dyDescent="0.25">
      <c r="A8295" s="13">
        <v>2.3306664141104303</v>
      </c>
      <c r="B8295" s="16">
        <v>20</v>
      </c>
      <c r="D8295" s="8"/>
      <c r="E8295" s="9"/>
      <c r="G8295" s="8"/>
      <c r="H8295" s="8"/>
    </row>
    <row r="8296" spans="1:8" x14ac:dyDescent="0.25">
      <c r="A8296" s="13">
        <v>2.3305958329253578</v>
      </c>
      <c r="B8296" s="16">
        <v>7.6</v>
      </c>
      <c r="D8296" s="8"/>
      <c r="E8296" s="9"/>
      <c r="G8296" s="8"/>
      <c r="H8296" s="8"/>
    </row>
    <row r="8297" spans="1:8" x14ac:dyDescent="0.25">
      <c r="A8297" s="13">
        <v>2.3301974271611678</v>
      </c>
      <c r="B8297" s="16">
        <v>9</v>
      </c>
      <c r="D8297" s="8"/>
      <c r="E8297" s="9"/>
      <c r="G8297" s="8"/>
      <c r="H8297" s="8"/>
    </row>
    <row r="8298" spans="1:8" x14ac:dyDescent="0.25">
      <c r="A8298" s="13">
        <v>2.3289511859010035</v>
      </c>
      <c r="B8298" s="16">
        <v>13.5</v>
      </c>
      <c r="D8298" s="8"/>
      <c r="E8298" s="9"/>
      <c r="G8298" s="8"/>
      <c r="H8298" s="8"/>
    </row>
    <row r="8299" spans="1:8" x14ac:dyDescent="0.25">
      <c r="A8299" s="13">
        <v>2.3289498848481176</v>
      </c>
      <c r="B8299" s="16">
        <v>4.5</v>
      </c>
      <c r="D8299" s="8"/>
      <c r="E8299" s="9"/>
      <c r="G8299" s="8"/>
      <c r="H8299" s="8"/>
    </row>
    <row r="8300" spans="1:8" x14ac:dyDescent="0.25">
      <c r="A8300" s="13">
        <v>2.3285424445263052</v>
      </c>
      <c r="B8300" s="16">
        <v>0</v>
      </c>
      <c r="D8300" s="8"/>
      <c r="E8300" s="9"/>
      <c r="G8300" s="8"/>
      <c r="H8300" s="8"/>
    </row>
    <row r="8301" spans="1:8" x14ac:dyDescent="0.25">
      <c r="A8301" s="13">
        <v>2.3284374571084152</v>
      </c>
      <c r="B8301" s="16">
        <v>12.8</v>
      </c>
      <c r="D8301" s="8"/>
      <c r="E8301" s="9"/>
      <c r="G8301" s="8"/>
      <c r="H8301" s="8"/>
    </row>
    <row r="8302" spans="1:8" x14ac:dyDescent="0.25">
      <c r="A8302" s="13">
        <v>2.3284374571084152</v>
      </c>
      <c r="B8302" s="16">
        <v>8.1</v>
      </c>
      <c r="D8302" s="8"/>
      <c r="E8302" s="9"/>
      <c r="G8302" s="8"/>
      <c r="H8302" s="8"/>
    </row>
    <row r="8303" spans="1:8" x14ac:dyDescent="0.25">
      <c r="A8303" s="13">
        <v>2.3280071807015141</v>
      </c>
      <c r="B8303" s="16">
        <v>12.4</v>
      </c>
      <c r="D8303" s="8"/>
      <c r="E8303" s="9"/>
      <c r="G8303" s="8"/>
      <c r="H8303" s="8"/>
    </row>
    <row r="8304" spans="1:8" x14ac:dyDescent="0.25">
      <c r="A8304" s="13">
        <v>2.3276032818502292</v>
      </c>
      <c r="B8304" s="16">
        <v>5.3</v>
      </c>
      <c r="D8304" s="8"/>
      <c r="E8304" s="9"/>
      <c r="G8304" s="8"/>
      <c r="H8304" s="8"/>
    </row>
    <row r="8305" spans="1:8" x14ac:dyDescent="0.25">
      <c r="A8305" s="13">
        <v>2.3249100758544516</v>
      </c>
      <c r="B8305" s="16">
        <v>10</v>
      </c>
      <c r="D8305" s="8"/>
      <c r="E8305" s="9"/>
      <c r="G8305" s="8"/>
      <c r="H8305" s="8"/>
    </row>
    <row r="8306" spans="1:8" x14ac:dyDescent="0.25">
      <c r="A8306" s="13">
        <v>2.3247841937719578</v>
      </c>
      <c r="B8306" s="16">
        <v>21.2</v>
      </c>
      <c r="D8306" s="8"/>
      <c r="E8306" s="9"/>
      <c r="G8306" s="8"/>
      <c r="H8306" s="8"/>
    </row>
    <row r="8307" spans="1:8" x14ac:dyDescent="0.25">
      <c r="A8307" s="13">
        <v>2.3244356677281983</v>
      </c>
      <c r="B8307" s="16">
        <v>3.1</v>
      </c>
      <c r="D8307" s="8"/>
      <c r="E8307" s="9"/>
      <c r="G8307" s="8"/>
      <c r="H8307" s="8"/>
    </row>
    <row r="8308" spans="1:8" x14ac:dyDescent="0.25">
      <c r="A8308" s="13">
        <v>2.3242367743555081</v>
      </c>
      <c r="B8308" s="16">
        <v>15.7</v>
      </c>
      <c r="D8308" s="8"/>
      <c r="E8308" s="9"/>
      <c r="G8308" s="8"/>
      <c r="H8308" s="8"/>
    </row>
    <row r="8309" spans="1:8" x14ac:dyDescent="0.25">
      <c r="A8309" s="13">
        <v>2.3242171499477413</v>
      </c>
      <c r="B8309" s="16">
        <v>6</v>
      </c>
      <c r="D8309" s="8"/>
      <c r="E8309" s="9"/>
      <c r="G8309" s="8"/>
      <c r="H8309" s="8"/>
    </row>
    <row r="8310" spans="1:8" x14ac:dyDescent="0.25">
      <c r="A8310" s="13">
        <v>2.3237846767461914</v>
      </c>
      <c r="B8310" s="16">
        <v>9</v>
      </c>
      <c r="D8310" s="8"/>
      <c r="E8310" s="9"/>
      <c r="G8310" s="8"/>
      <c r="H8310" s="8"/>
    </row>
    <row r="8311" spans="1:8" x14ac:dyDescent="0.25">
      <c r="A8311" s="13">
        <v>2.3235634728565637</v>
      </c>
      <c r="B8311" s="16">
        <v>10.6</v>
      </c>
      <c r="D8311" s="8"/>
      <c r="E8311" s="9"/>
      <c r="G8311" s="8"/>
      <c r="H8311" s="8"/>
    </row>
    <row r="8312" spans="1:8" x14ac:dyDescent="0.25">
      <c r="A8312" s="13">
        <v>2.3234770336967414</v>
      </c>
      <c r="B8312" s="16">
        <v>9.5</v>
      </c>
      <c r="D8312" s="8"/>
      <c r="E8312" s="9"/>
      <c r="G8312" s="8"/>
      <c r="H8312" s="8"/>
    </row>
    <row r="8313" spans="1:8" x14ac:dyDescent="0.25">
      <c r="A8313" s="13">
        <v>2.3223771754277505</v>
      </c>
      <c r="B8313" s="16">
        <v>10.199999999999999</v>
      </c>
      <c r="D8313" s="8"/>
      <c r="E8313" s="9"/>
      <c r="G8313" s="8"/>
      <c r="H8313" s="8"/>
    </row>
    <row r="8314" spans="1:8" x14ac:dyDescent="0.25">
      <c r="A8314" s="13">
        <v>2.3216732134450631</v>
      </c>
      <c r="B8314" s="16">
        <v>12.5</v>
      </c>
      <c r="D8314" s="8"/>
      <c r="E8314" s="9"/>
      <c r="G8314" s="8"/>
      <c r="H8314" s="8"/>
    </row>
    <row r="8315" spans="1:8" x14ac:dyDescent="0.25">
      <c r="A8315" s="13">
        <v>2.32137972395613</v>
      </c>
      <c r="B8315" s="16">
        <v>10.8</v>
      </c>
      <c r="D8315" s="8"/>
      <c r="E8315" s="9"/>
      <c r="G8315" s="8"/>
      <c r="H8315" s="8"/>
    </row>
    <row r="8316" spans="1:8" x14ac:dyDescent="0.25">
      <c r="A8316" s="13">
        <v>2.3212752379232153</v>
      </c>
      <c r="B8316" s="16">
        <v>13</v>
      </c>
      <c r="D8316" s="8"/>
      <c r="E8316" s="9"/>
      <c r="G8316" s="8"/>
      <c r="H8316" s="8"/>
    </row>
    <row r="8317" spans="1:8" x14ac:dyDescent="0.25">
      <c r="A8317" s="13">
        <v>2.3209696741093087</v>
      </c>
      <c r="B8317" s="16">
        <v>8.5</v>
      </c>
      <c r="D8317" s="8"/>
      <c r="E8317" s="9"/>
      <c r="G8317" s="8"/>
      <c r="H8317" s="8"/>
    </row>
    <row r="8318" spans="1:8" x14ac:dyDescent="0.25">
      <c r="A8318" s="13">
        <v>2.3208702668607866</v>
      </c>
      <c r="B8318" s="16">
        <v>12</v>
      </c>
      <c r="D8318" s="8"/>
      <c r="E8318" s="9"/>
      <c r="G8318" s="8"/>
      <c r="H8318" s="8"/>
    </row>
    <row r="8319" spans="1:8" x14ac:dyDescent="0.25">
      <c r="A8319" s="13">
        <v>2.3205590160046956</v>
      </c>
      <c r="B8319" s="16">
        <v>8.5</v>
      </c>
      <c r="D8319" s="8"/>
      <c r="E8319" s="9"/>
      <c r="G8319" s="8"/>
      <c r="H8319" s="8"/>
    </row>
    <row r="8320" spans="1:8" x14ac:dyDescent="0.25">
      <c r="A8320" s="13">
        <v>2.3205590160046956</v>
      </c>
      <c r="B8320" s="16">
        <v>8.1999999999999993</v>
      </c>
      <c r="D8320" s="8"/>
      <c r="E8320" s="9"/>
      <c r="G8320" s="8"/>
      <c r="H8320" s="8"/>
    </row>
    <row r="8321" spans="1:8" x14ac:dyDescent="0.25">
      <c r="A8321" s="13">
        <v>2.3203288909300923</v>
      </c>
      <c r="B8321" s="16">
        <v>9.1999999999999993</v>
      </c>
      <c r="D8321" s="8"/>
      <c r="E8321" s="9"/>
      <c r="G8321" s="8"/>
      <c r="H8321" s="8"/>
    </row>
    <row r="8322" spans="1:8" x14ac:dyDescent="0.25">
      <c r="A8322" s="13">
        <v>2.3202659234500884</v>
      </c>
      <c r="B8322" s="16">
        <v>9</v>
      </c>
      <c r="D8322" s="8"/>
      <c r="E8322" s="9"/>
      <c r="G8322" s="8"/>
      <c r="H8322" s="8"/>
    </row>
    <row r="8323" spans="1:8" x14ac:dyDescent="0.25">
      <c r="A8323" s="13">
        <v>2.3184103502491356</v>
      </c>
      <c r="B8323" s="16">
        <v>10</v>
      </c>
      <c r="D8323" s="8"/>
      <c r="E8323" s="9"/>
      <c r="G8323" s="8"/>
      <c r="H8323" s="8"/>
    </row>
    <row r="8324" spans="1:8" x14ac:dyDescent="0.25">
      <c r="A8324" s="13">
        <v>2.3182755025310389</v>
      </c>
      <c r="B8324" s="16">
        <v>5.8</v>
      </c>
      <c r="D8324" s="8"/>
      <c r="E8324" s="9"/>
      <c r="G8324" s="8"/>
      <c r="H8324" s="8"/>
    </row>
    <row r="8325" spans="1:8" x14ac:dyDescent="0.25">
      <c r="A8325" s="13">
        <v>2.3181770608650094</v>
      </c>
      <c r="B8325" s="16">
        <v>10.6</v>
      </c>
      <c r="D8325" s="8"/>
      <c r="E8325" s="9"/>
      <c r="G8325" s="8"/>
      <c r="H8325" s="8"/>
    </row>
    <row r="8326" spans="1:8" x14ac:dyDescent="0.25">
      <c r="A8326" s="13">
        <v>2.3175948133582693</v>
      </c>
      <c r="B8326" s="16">
        <v>15</v>
      </c>
      <c r="D8326" s="8"/>
      <c r="E8326" s="9"/>
      <c r="G8326" s="8"/>
      <c r="H8326" s="8"/>
    </row>
    <row r="8327" spans="1:8" x14ac:dyDescent="0.25">
      <c r="A8327" s="13">
        <v>2.3175910397313548</v>
      </c>
      <c r="B8327" s="16">
        <v>6.1</v>
      </c>
      <c r="D8327" s="8"/>
      <c r="E8327" s="9"/>
      <c r="G8327" s="8"/>
      <c r="H8327" s="8"/>
    </row>
    <row r="8328" spans="1:8" x14ac:dyDescent="0.25">
      <c r="A8328" s="13">
        <v>2.317503759366065</v>
      </c>
      <c r="B8328" s="16">
        <v>6.2</v>
      </c>
      <c r="D8328" s="8"/>
      <c r="E8328" s="9"/>
      <c r="G8328" s="8"/>
      <c r="H8328" s="8"/>
    </row>
    <row r="8329" spans="1:8" x14ac:dyDescent="0.25">
      <c r="A8329" s="13">
        <v>2.3169065769316703</v>
      </c>
      <c r="B8329" s="16">
        <v>4.9000000000000004</v>
      </c>
      <c r="D8329" s="8"/>
      <c r="E8329" s="9"/>
      <c r="G8329" s="8"/>
      <c r="H8329" s="8"/>
    </row>
    <row r="8330" spans="1:8" x14ac:dyDescent="0.25">
      <c r="A8330" s="13">
        <v>2.3168304578671211</v>
      </c>
      <c r="B8330" s="16">
        <v>11.5</v>
      </c>
      <c r="D8330" s="8"/>
      <c r="E8330" s="9"/>
      <c r="G8330" s="8"/>
      <c r="H8330" s="8"/>
    </row>
    <row r="8331" spans="1:8" x14ac:dyDescent="0.25">
      <c r="A8331" s="13">
        <v>2.3167471701539863</v>
      </c>
      <c r="B8331" s="16">
        <v>33</v>
      </c>
      <c r="D8331" s="8"/>
      <c r="E8331" s="9"/>
      <c r="G8331" s="8"/>
      <c r="H8331" s="8"/>
    </row>
    <row r="8332" spans="1:8" x14ac:dyDescent="0.25">
      <c r="A8332" s="13">
        <v>2.3167471701539863</v>
      </c>
      <c r="B8332" s="16">
        <v>13.2</v>
      </c>
      <c r="D8332" s="8"/>
      <c r="E8332" s="9"/>
      <c r="G8332" s="8"/>
      <c r="H8332" s="8"/>
    </row>
    <row r="8333" spans="1:8" x14ac:dyDescent="0.25">
      <c r="A8333" s="13">
        <v>2.3161571563681771</v>
      </c>
      <c r="B8333" s="16">
        <v>8.4</v>
      </c>
      <c r="D8333" s="8"/>
      <c r="E8333" s="9"/>
      <c r="G8333" s="8"/>
      <c r="H8333" s="8"/>
    </row>
    <row r="8334" spans="1:8" x14ac:dyDescent="0.25">
      <c r="A8334" s="13">
        <v>2.3156336932414106</v>
      </c>
      <c r="B8334" s="16">
        <v>13.7</v>
      </c>
      <c r="D8334" s="8"/>
      <c r="E8334" s="9"/>
      <c r="G8334" s="8"/>
      <c r="H8334" s="8"/>
    </row>
    <row r="8335" spans="1:8" x14ac:dyDescent="0.25">
      <c r="A8335" s="13">
        <v>2.3153396688355445</v>
      </c>
      <c r="B8335" s="16">
        <v>3.6</v>
      </c>
      <c r="D8335" s="8"/>
      <c r="E8335" s="9"/>
      <c r="G8335" s="8"/>
      <c r="H8335" s="8"/>
    </row>
    <row r="8336" spans="1:8" x14ac:dyDescent="0.25">
      <c r="A8336" s="13">
        <v>2.3149804932078366</v>
      </c>
      <c r="B8336" s="16">
        <v>7.6</v>
      </c>
      <c r="D8336" s="8"/>
      <c r="E8336" s="9"/>
      <c r="G8336" s="8"/>
      <c r="H8336" s="8"/>
    </row>
    <row r="8337" spans="1:8" x14ac:dyDescent="0.25">
      <c r="A8337" s="13">
        <v>2.3149804932078366</v>
      </c>
      <c r="B8337" s="16">
        <v>9.5</v>
      </c>
      <c r="D8337" s="8"/>
      <c r="E8337" s="9"/>
      <c r="G8337" s="8"/>
      <c r="H8337" s="8"/>
    </row>
    <row r="8338" spans="1:8" x14ac:dyDescent="0.25">
      <c r="A8338" s="13">
        <v>2.3149804932078366</v>
      </c>
      <c r="B8338" s="16">
        <v>5</v>
      </c>
      <c r="D8338" s="8"/>
      <c r="E8338" s="9"/>
      <c r="G8338" s="8"/>
      <c r="H8338" s="8"/>
    </row>
    <row r="8339" spans="1:8" x14ac:dyDescent="0.25">
      <c r="A8339" s="13">
        <v>2.3148105533702887</v>
      </c>
      <c r="B8339" s="16">
        <v>8.3000000000000007</v>
      </c>
      <c r="D8339" s="8"/>
      <c r="E8339" s="9"/>
      <c r="G8339" s="8"/>
      <c r="H8339" s="8"/>
    </row>
    <row r="8340" spans="1:8" x14ac:dyDescent="0.25">
      <c r="A8340" s="13">
        <v>2.3148105533702887</v>
      </c>
      <c r="B8340" s="16">
        <v>14.3</v>
      </c>
      <c r="D8340" s="8"/>
      <c r="E8340" s="9"/>
      <c r="G8340" s="8"/>
      <c r="H8340" s="8"/>
    </row>
    <row r="8341" spans="1:8" x14ac:dyDescent="0.25">
      <c r="A8341" s="13">
        <v>2.3141372518713443</v>
      </c>
      <c r="B8341" s="16">
        <v>4</v>
      </c>
      <c r="D8341" s="8"/>
      <c r="E8341" s="9"/>
      <c r="G8341" s="8"/>
      <c r="H8341" s="8"/>
    </row>
    <row r="8342" spans="1:8" x14ac:dyDescent="0.25">
      <c r="A8342" s="13">
        <v>2.3141372518713443</v>
      </c>
      <c r="B8342" s="16">
        <v>12</v>
      </c>
      <c r="D8342" s="8"/>
      <c r="E8342" s="9"/>
      <c r="G8342" s="8"/>
      <c r="H8342" s="8"/>
    </row>
    <row r="8343" spans="1:8" x14ac:dyDescent="0.25">
      <c r="A8343" s="13">
        <v>2.3141130187380154</v>
      </c>
      <c r="B8343" s="16">
        <v>8.6999999999999993</v>
      </c>
      <c r="D8343" s="8"/>
      <c r="E8343" s="9"/>
      <c r="G8343" s="8"/>
      <c r="H8343" s="8"/>
    </row>
    <row r="8344" spans="1:8" x14ac:dyDescent="0.25">
      <c r="A8344" s="13">
        <v>2.3141130187380154</v>
      </c>
      <c r="B8344" s="16">
        <v>7.9</v>
      </c>
      <c r="D8344" s="8"/>
      <c r="E8344" s="9"/>
      <c r="G8344" s="8"/>
      <c r="H8344" s="8"/>
    </row>
    <row r="8345" spans="1:8" x14ac:dyDescent="0.25">
      <c r="A8345" s="13">
        <v>2.3137412134260322</v>
      </c>
      <c r="B8345" s="16">
        <v>6</v>
      </c>
      <c r="D8345" s="8"/>
      <c r="E8345" s="9"/>
      <c r="G8345" s="8"/>
      <c r="H8345" s="8"/>
    </row>
    <row r="8346" spans="1:8" x14ac:dyDescent="0.25">
      <c r="A8346" s="13">
        <v>2.3136733331326207</v>
      </c>
      <c r="B8346" s="16">
        <v>8</v>
      </c>
      <c r="D8346" s="8"/>
      <c r="E8346" s="9"/>
      <c r="G8346" s="8"/>
      <c r="H8346" s="8"/>
    </row>
    <row r="8347" spans="1:8" x14ac:dyDescent="0.25">
      <c r="A8347" s="13">
        <v>2.3134842629332479</v>
      </c>
      <c r="B8347" s="16">
        <v>16.5</v>
      </c>
      <c r="D8347" s="8"/>
      <c r="E8347" s="9"/>
      <c r="G8347" s="8"/>
      <c r="H8347" s="8"/>
    </row>
    <row r="8348" spans="1:8" x14ac:dyDescent="0.25">
      <c r="A8348" s="13">
        <v>2.3134842629332479</v>
      </c>
      <c r="B8348" s="16">
        <v>2.9</v>
      </c>
      <c r="D8348" s="8"/>
      <c r="E8348" s="9"/>
      <c r="G8348" s="8"/>
      <c r="H8348" s="8"/>
    </row>
    <row r="8349" spans="1:8" x14ac:dyDescent="0.25">
      <c r="A8349" s="13">
        <v>2.3134842629332479</v>
      </c>
      <c r="B8349" s="16">
        <v>4</v>
      </c>
      <c r="D8349" s="8"/>
      <c r="E8349" s="9"/>
      <c r="G8349" s="8"/>
      <c r="H8349" s="8"/>
    </row>
    <row r="8350" spans="1:8" x14ac:dyDescent="0.25">
      <c r="A8350" s="13">
        <v>2.3123661730574048</v>
      </c>
      <c r="B8350" s="16">
        <v>17</v>
      </c>
      <c r="D8350" s="8"/>
      <c r="E8350" s="9"/>
      <c r="G8350" s="8"/>
      <c r="H8350" s="8"/>
    </row>
    <row r="8351" spans="1:8" x14ac:dyDescent="0.25">
      <c r="A8351" s="13">
        <v>2.3121153373338794</v>
      </c>
      <c r="B8351" s="16">
        <v>6.5</v>
      </c>
      <c r="D8351" s="8"/>
      <c r="E8351" s="9"/>
      <c r="G8351" s="8"/>
      <c r="H8351" s="8"/>
    </row>
    <row r="8352" spans="1:8" x14ac:dyDescent="0.25">
      <c r="A8352" s="13">
        <v>2.311904814508333</v>
      </c>
      <c r="B8352" s="16">
        <v>8.6</v>
      </c>
      <c r="D8352" s="8"/>
      <c r="E8352" s="9"/>
      <c r="G8352" s="8"/>
      <c r="H8352" s="8"/>
    </row>
    <row r="8353" spans="1:8" x14ac:dyDescent="0.25">
      <c r="A8353" s="13">
        <v>2.3114308745341954</v>
      </c>
      <c r="B8353" s="16">
        <v>0</v>
      </c>
      <c r="D8353" s="8"/>
      <c r="E8353" s="9"/>
      <c r="G8353" s="8"/>
      <c r="H8353" s="8"/>
    </row>
    <row r="8354" spans="1:8" x14ac:dyDescent="0.25">
      <c r="A8354" s="13">
        <v>2.310531909145416</v>
      </c>
      <c r="B8354" s="16">
        <v>16</v>
      </c>
      <c r="D8354" s="8"/>
      <c r="E8354" s="9"/>
      <c r="G8354" s="8"/>
      <c r="H8354" s="8"/>
    </row>
    <row r="8355" spans="1:8" x14ac:dyDescent="0.25">
      <c r="A8355" s="13">
        <v>2.3104054329445805</v>
      </c>
      <c r="B8355" s="16">
        <v>5</v>
      </c>
      <c r="D8355" s="8"/>
      <c r="E8355" s="9"/>
      <c r="G8355" s="8"/>
      <c r="H8355" s="8"/>
    </row>
    <row r="8356" spans="1:8" x14ac:dyDescent="0.25">
      <c r="A8356" s="13">
        <v>2.310061948934826</v>
      </c>
      <c r="B8356" s="16">
        <v>7.7</v>
      </c>
      <c r="D8356" s="8"/>
      <c r="E8356" s="9"/>
      <c r="G8356" s="8"/>
      <c r="H8356" s="8"/>
    </row>
    <row r="8357" spans="1:8" x14ac:dyDescent="0.25">
      <c r="A8357" s="13">
        <v>2.310061948934826</v>
      </c>
      <c r="B8357" s="16">
        <v>6.2</v>
      </c>
      <c r="D8357" s="8"/>
      <c r="E8357" s="9"/>
      <c r="G8357" s="8"/>
      <c r="H8357" s="8"/>
    </row>
    <row r="8358" spans="1:8" x14ac:dyDescent="0.25">
      <c r="A8358" s="13">
        <v>2.3094241413787349</v>
      </c>
      <c r="B8358" s="16">
        <v>10.4</v>
      </c>
      <c r="D8358" s="8"/>
      <c r="E8358" s="9"/>
      <c r="G8358" s="8"/>
      <c r="H8358" s="8"/>
    </row>
    <row r="8359" spans="1:8" x14ac:dyDescent="0.25">
      <c r="A8359" s="13">
        <v>2.3094241413787349</v>
      </c>
      <c r="B8359" s="16">
        <v>6.9</v>
      </c>
      <c r="D8359" s="8"/>
      <c r="E8359" s="9"/>
      <c r="G8359" s="8"/>
      <c r="H8359" s="8"/>
    </row>
    <row r="8360" spans="1:8" x14ac:dyDescent="0.25">
      <c r="A8360" s="13">
        <v>2.3094241413787349</v>
      </c>
      <c r="B8360" s="16">
        <v>14.2</v>
      </c>
      <c r="D8360" s="8"/>
      <c r="E8360" s="9"/>
      <c r="G8360" s="8"/>
      <c r="H8360" s="8"/>
    </row>
    <row r="8361" spans="1:8" x14ac:dyDescent="0.25">
      <c r="A8361" s="13">
        <v>2.3090905664078969</v>
      </c>
      <c r="B8361" s="16">
        <v>9</v>
      </c>
      <c r="D8361" s="8"/>
      <c r="E8361" s="9"/>
      <c r="G8361" s="8"/>
      <c r="H8361" s="8"/>
    </row>
    <row r="8362" spans="1:8" x14ac:dyDescent="0.25">
      <c r="A8362" s="13">
        <v>2.3084446928317561</v>
      </c>
      <c r="B8362" s="16">
        <v>12.2</v>
      </c>
      <c r="D8362" s="8"/>
      <c r="E8362" s="9"/>
      <c r="G8362" s="8"/>
      <c r="H8362" s="8"/>
    </row>
    <row r="8363" spans="1:8" x14ac:dyDescent="0.25">
      <c r="A8363" s="13">
        <v>2.3083870043827881</v>
      </c>
      <c r="B8363" s="16">
        <v>8.5</v>
      </c>
      <c r="D8363" s="8"/>
      <c r="E8363" s="9"/>
      <c r="G8363" s="8"/>
      <c r="H8363" s="8"/>
    </row>
    <row r="8364" spans="1:8" x14ac:dyDescent="0.25">
      <c r="A8364" s="13">
        <v>2.3074042368819021</v>
      </c>
      <c r="B8364" s="16">
        <v>13.5</v>
      </c>
      <c r="D8364" s="8"/>
      <c r="E8364" s="9"/>
      <c r="G8364" s="8"/>
      <c r="H8364" s="8"/>
    </row>
    <row r="8365" spans="1:8" x14ac:dyDescent="0.25">
      <c r="A8365" s="13">
        <v>2.3074042368819021</v>
      </c>
      <c r="B8365" s="16">
        <v>18</v>
      </c>
      <c r="D8365" s="8"/>
      <c r="E8365" s="9"/>
      <c r="G8365" s="8"/>
      <c r="H8365" s="8"/>
    </row>
    <row r="8366" spans="1:8" x14ac:dyDescent="0.25">
      <c r="A8366" s="13">
        <v>2.3074042368819021</v>
      </c>
      <c r="B8366" s="16">
        <v>18.399999999999999</v>
      </c>
      <c r="D8366" s="8"/>
      <c r="E8366" s="9"/>
      <c r="G8366" s="8"/>
      <c r="H8366" s="8"/>
    </row>
    <row r="8367" spans="1:8" x14ac:dyDescent="0.25">
      <c r="A8367" s="13">
        <v>2.3069798803325696</v>
      </c>
      <c r="B8367" s="16">
        <v>16.899999999999999</v>
      </c>
      <c r="D8367" s="8"/>
      <c r="E8367" s="9"/>
      <c r="G8367" s="8"/>
      <c r="H8367" s="8"/>
    </row>
    <row r="8368" spans="1:8" x14ac:dyDescent="0.25">
      <c r="A8368" s="13">
        <v>2.3069507995528165</v>
      </c>
      <c r="B8368" s="16">
        <v>5</v>
      </c>
      <c r="D8368" s="8"/>
      <c r="E8368" s="9"/>
      <c r="G8368" s="8"/>
      <c r="H8368" s="8"/>
    </row>
    <row r="8369" spans="1:8" x14ac:dyDescent="0.25">
      <c r="A8369" s="13">
        <v>2.3066396349364044</v>
      </c>
      <c r="B8369" s="16">
        <v>7</v>
      </c>
      <c r="D8369" s="8"/>
      <c r="E8369" s="9"/>
      <c r="G8369" s="8"/>
      <c r="H8369" s="8"/>
    </row>
    <row r="8370" spans="1:8" x14ac:dyDescent="0.25">
      <c r="A8370" s="13">
        <v>2.305572756282352</v>
      </c>
      <c r="B8370" s="16">
        <v>10</v>
      </c>
      <c r="D8370" s="8"/>
      <c r="E8370" s="9"/>
      <c r="G8370" s="8"/>
      <c r="H8370" s="8"/>
    </row>
    <row r="8371" spans="1:8" x14ac:dyDescent="0.25">
      <c r="A8371" s="13">
        <v>2.3048691942572419</v>
      </c>
      <c r="B8371" s="16">
        <v>7</v>
      </c>
      <c r="D8371" s="8"/>
      <c r="E8371" s="9"/>
      <c r="G8371" s="8"/>
      <c r="H8371" s="8"/>
    </row>
    <row r="8372" spans="1:8" x14ac:dyDescent="0.25">
      <c r="A8372" s="13">
        <v>2.3048691942572419</v>
      </c>
      <c r="B8372" s="16">
        <v>8.4</v>
      </c>
      <c r="D8372" s="8"/>
      <c r="E8372" s="9"/>
      <c r="G8372" s="8"/>
      <c r="H8372" s="8"/>
    </row>
    <row r="8373" spans="1:8" x14ac:dyDescent="0.25">
      <c r="A8373" s="13">
        <v>2.3046477485092502</v>
      </c>
      <c r="B8373" s="16">
        <v>3.3</v>
      </c>
      <c r="D8373" s="8"/>
      <c r="E8373" s="9"/>
      <c r="G8373" s="8"/>
      <c r="H8373" s="8"/>
    </row>
    <row r="8374" spans="1:8" x14ac:dyDescent="0.25">
      <c r="A8374" s="13">
        <v>2.304037729387181</v>
      </c>
      <c r="B8374" s="16">
        <v>17.100000000000001</v>
      </c>
      <c r="D8374" s="8"/>
      <c r="E8374" s="9"/>
      <c r="G8374" s="8"/>
      <c r="H8374" s="8"/>
    </row>
    <row r="8375" spans="1:8" x14ac:dyDescent="0.25">
      <c r="A8375" s="13">
        <v>2.3039202713159082</v>
      </c>
      <c r="B8375" s="16">
        <v>0</v>
      </c>
      <c r="D8375" s="8"/>
      <c r="E8375" s="9"/>
      <c r="G8375" s="8"/>
      <c r="H8375" s="8"/>
    </row>
    <row r="8376" spans="1:8" x14ac:dyDescent="0.25">
      <c r="A8376" s="13">
        <v>2.3033696899602165</v>
      </c>
      <c r="B8376" s="16">
        <v>10</v>
      </c>
      <c r="D8376" s="8"/>
      <c r="E8376" s="9"/>
      <c r="G8376" s="8"/>
      <c r="H8376" s="8"/>
    </row>
    <row r="8377" spans="1:8" x14ac:dyDescent="0.25">
      <c r="A8377" s="13">
        <v>2.3033644278882366</v>
      </c>
      <c r="B8377" s="16">
        <v>10</v>
      </c>
      <c r="D8377" s="8"/>
      <c r="E8377" s="9"/>
      <c r="G8377" s="8"/>
      <c r="H8377" s="8"/>
    </row>
    <row r="8378" spans="1:8" x14ac:dyDescent="0.25">
      <c r="A8378" s="13">
        <v>2.3013513841316975</v>
      </c>
      <c r="B8378" s="16">
        <v>8</v>
      </c>
      <c r="D8378" s="8"/>
      <c r="E8378" s="9"/>
      <c r="G8378" s="8"/>
      <c r="H8378" s="8"/>
    </row>
    <row r="8379" spans="1:8" x14ac:dyDescent="0.25">
      <c r="A8379" s="13">
        <v>2.3006712218924594</v>
      </c>
      <c r="B8379" s="16">
        <v>16.5</v>
      </c>
      <c r="D8379" s="8"/>
      <c r="E8379" s="9"/>
      <c r="G8379" s="8"/>
      <c r="H8379" s="8"/>
    </row>
    <row r="8380" spans="1:8" x14ac:dyDescent="0.25">
      <c r="A8380" s="13">
        <v>2.3006712218924594</v>
      </c>
      <c r="B8380" s="16">
        <v>12</v>
      </c>
      <c r="D8380" s="8"/>
      <c r="E8380" s="9"/>
      <c r="G8380" s="8"/>
      <c r="H8380" s="8"/>
    </row>
    <row r="8381" spans="1:8" x14ac:dyDescent="0.25">
      <c r="A8381" s="13">
        <v>2.3006478221065882</v>
      </c>
      <c r="B8381" s="16">
        <v>10</v>
      </c>
      <c r="D8381" s="8"/>
      <c r="E8381" s="9"/>
      <c r="G8381" s="8"/>
      <c r="H8381" s="8"/>
    </row>
    <row r="8382" spans="1:8" x14ac:dyDescent="0.25">
      <c r="A8382" s="13">
        <v>2.3005609049919133</v>
      </c>
      <c r="B8382" s="16">
        <v>21</v>
      </c>
      <c r="D8382" s="8"/>
      <c r="E8382" s="9"/>
      <c r="G8382" s="8"/>
      <c r="H8382" s="8"/>
    </row>
    <row r="8383" spans="1:8" x14ac:dyDescent="0.25">
      <c r="A8383" s="13">
        <v>2.2997950069395601</v>
      </c>
      <c r="B8383" s="16">
        <v>6.5</v>
      </c>
      <c r="D8383" s="8"/>
      <c r="E8383" s="9"/>
      <c r="G8383" s="8"/>
      <c r="H8383" s="8"/>
    </row>
    <row r="8384" spans="1:8" x14ac:dyDescent="0.25">
      <c r="A8384" s="13">
        <v>2.298640992267635</v>
      </c>
      <c r="B8384" s="16">
        <v>12.4</v>
      </c>
      <c r="D8384" s="8"/>
      <c r="E8384" s="9"/>
      <c r="G8384" s="8"/>
      <c r="H8384" s="8"/>
    </row>
    <row r="8385" spans="1:8" x14ac:dyDescent="0.25">
      <c r="A8385" s="13">
        <v>2.2979874122300266</v>
      </c>
      <c r="B8385" s="16">
        <v>5</v>
      </c>
      <c r="D8385" s="8"/>
      <c r="E8385" s="9"/>
      <c r="G8385" s="8"/>
      <c r="H8385" s="8"/>
    </row>
    <row r="8386" spans="1:8" x14ac:dyDescent="0.25">
      <c r="A8386" s="13">
        <v>2.2979874122300266</v>
      </c>
      <c r="B8386" s="16">
        <v>16</v>
      </c>
      <c r="D8386" s="8"/>
      <c r="E8386" s="9"/>
      <c r="G8386" s="8"/>
      <c r="H8386" s="8"/>
    </row>
    <row r="8387" spans="1:8" x14ac:dyDescent="0.25">
      <c r="A8387" s="13">
        <v>2.2973338321924186</v>
      </c>
      <c r="B8387" s="16">
        <v>9</v>
      </c>
      <c r="D8387" s="8"/>
      <c r="E8387" s="9"/>
      <c r="G8387" s="8"/>
      <c r="H8387" s="8"/>
    </row>
    <row r="8388" spans="1:8" x14ac:dyDescent="0.25">
      <c r="A8388" s="13">
        <v>2.2966314128987939</v>
      </c>
      <c r="B8388" s="16">
        <v>10.3</v>
      </c>
      <c r="D8388" s="8"/>
      <c r="E8388" s="9"/>
      <c r="G8388" s="8"/>
      <c r="H8388" s="8"/>
    </row>
    <row r="8389" spans="1:8" x14ac:dyDescent="0.25">
      <c r="A8389" s="13">
        <v>2.2966314128987939</v>
      </c>
      <c r="B8389" s="16">
        <v>10</v>
      </c>
      <c r="D8389" s="8"/>
      <c r="E8389" s="9"/>
      <c r="G8389" s="8"/>
      <c r="H8389" s="8"/>
    </row>
    <row r="8390" spans="1:8" x14ac:dyDescent="0.25">
      <c r="A8390" s="13">
        <v>2.2966314128987939</v>
      </c>
      <c r="B8390" s="16">
        <v>19</v>
      </c>
      <c r="D8390" s="8"/>
      <c r="E8390" s="9"/>
      <c r="G8390" s="8"/>
      <c r="H8390" s="8"/>
    </row>
    <row r="8391" spans="1:8" x14ac:dyDescent="0.25">
      <c r="A8391" s="13">
        <v>2.2963726929411381</v>
      </c>
      <c r="B8391" s="16">
        <v>12.9</v>
      </c>
      <c r="D8391" s="8"/>
      <c r="E8391" s="9"/>
      <c r="G8391" s="8"/>
      <c r="H8391" s="8"/>
    </row>
    <row r="8392" spans="1:8" x14ac:dyDescent="0.25">
      <c r="A8392" s="13">
        <v>2.2956346503773699</v>
      </c>
      <c r="B8392" s="16">
        <v>8.5</v>
      </c>
      <c r="D8392" s="8"/>
      <c r="E8392" s="9"/>
      <c r="G8392" s="8"/>
      <c r="H8392" s="8"/>
    </row>
    <row r="8393" spans="1:8" x14ac:dyDescent="0.25">
      <c r="A8393" s="13">
        <v>2.2954912488564965</v>
      </c>
      <c r="B8393" s="16">
        <v>5.4</v>
      </c>
      <c r="D8393" s="8"/>
      <c r="E8393" s="9"/>
      <c r="G8393" s="8"/>
      <c r="H8393" s="8"/>
    </row>
    <row r="8394" spans="1:8" x14ac:dyDescent="0.25">
      <c r="A8394" s="13">
        <v>2.2950193259057157</v>
      </c>
      <c r="B8394" s="16">
        <v>9</v>
      </c>
      <c r="D8394" s="8"/>
      <c r="E8394" s="9"/>
      <c r="G8394" s="8"/>
      <c r="H8394" s="8"/>
    </row>
    <row r="8395" spans="1:8" x14ac:dyDescent="0.25">
      <c r="A8395" s="13">
        <v>2.2942271490589294</v>
      </c>
      <c r="B8395" s="16">
        <v>10</v>
      </c>
      <c r="D8395" s="8"/>
      <c r="E8395" s="9"/>
      <c r="G8395" s="8"/>
      <c r="H8395" s="8"/>
    </row>
    <row r="8396" spans="1:8" x14ac:dyDescent="0.25">
      <c r="A8396" s="13">
        <v>2.2935233983997083</v>
      </c>
      <c r="B8396" s="16">
        <v>3</v>
      </c>
      <c r="D8396" s="8"/>
      <c r="E8396" s="9"/>
      <c r="G8396" s="8"/>
      <c r="H8396" s="8"/>
    </row>
    <row r="8397" spans="1:8" x14ac:dyDescent="0.25">
      <c r="A8397" s="13">
        <v>2.2932649054040728</v>
      </c>
      <c r="B8397" s="16">
        <v>6.7</v>
      </c>
      <c r="D8397" s="8"/>
      <c r="E8397" s="9"/>
      <c r="G8397" s="8"/>
      <c r="H8397" s="8"/>
    </row>
    <row r="8398" spans="1:8" x14ac:dyDescent="0.25">
      <c r="A8398" s="13">
        <v>2.2932649054040728</v>
      </c>
      <c r="B8398" s="16">
        <v>17</v>
      </c>
      <c r="D8398" s="8"/>
      <c r="E8398" s="9"/>
      <c r="G8398" s="8"/>
      <c r="H8398" s="8"/>
    </row>
    <row r="8399" spans="1:8" x14ac:dyDescent="0.25">
      <c r="A8399" s="13">
        <v>2.2929503789427166</v>
      </c>
      <c r="B8399" s="16">
        <v>11</v>
      </c>
      <c r="D8399" s="8"/>
      <c r="E8399" s="9"/>
      <c r="G8399" s="8"/>
      <c r="H8399" s="8"/>
    </row>
    <row r="8400" spans="1:8" x14ac:dyDescent="0.25">
      <c r="A8400" s="13">
        <v>2.2926263611824167</v>
      </c>
      <c r="B8400" s="16">
        <v>5</v>
      </c>
      <c r="D8400" s="8"/>
      <c r="E8400" s="9"/>
      <c r="G8400" s="8"/>
      <c r="H8400" s="8"/>
    </row>
    <row r="8401" spans="1:8" x14ac:dyDescent="0.25">
      <c r="A8401" s="13">
        <v>2.2925613236213005</v>
      </c>
      <c r="B8401" s="16">
        <v>12.5</v>
      </c>
      <c r="D8401" s="8"/>
      <c r="E8401" s="9"/>
      <c r="G8401" s="8"/>
      <c r="H8401" s="8"/>
    </row>
    <row r="8402" spans="1:8" x14ac:dyDescent="0.25">
      <c r="A8402" s="13">
        <v>2.2921051918915536</v>
      </c>
      <c r="B8402" s="16">
        <v>1</v>
      </c>
      <c r="D8402" s="8"/>
      <c r="E8402" s="9"/>
      <c r="G8402" s="8"/>
      <c r="H8402" s="8"/>
    </row>
    <row r="8403" spans="1:8" x14ac:dyDescent="0.25">
      <c r="A8403" s="13">
        <v>2.2921051918915536</v>
      </c>
      <c r="B8403" s="16">
        <v>10.9</v>
      </c>
      <c r="D8403" s="8"/>
      <c r="E8403" s="9"/>
      <c r="G8403" s="8"/>
      <c r="H8403" s="8"/>
    </row>
    <row r="8404" spans="1:8" x14ac:dyDescent="0.25">
      <c r="A8404" s="13">
        <v>2.291910139263897</v>
      </c>
      <c r="B8404" s="16">
        <v>8.6999999999999993</v>
      </c>
      <c r="D8404" s="8"/>
      <c r="E8404" s="9"/>
      <c r="G8404" s="8"/>
      <c r="H8404" s="8"/>
    </row>
    <row r="8405" spans="1:8" x14ac:dyDescent="0.25">
      <c r="A8405" s="13">
        <v>2.2914516118539461</v>
      </c>
      <c r="B8405" s="16">
        <v>9</v>
      </c>
      <c r="D8405" s="14"/>
      <c r="E8405" s="9"/>
      <c r="G8405" s="8"/>
      <c r="H8405" s="8"/>
    </row>
    <row r="8406" spans="1:8" x14ac:dyDescent="0.25">
      <c r="A8406" s="13">
        <v>2.2907980318163372</v>
      </c>
      <c r="B8406" s="16">
        <v>2</v>
      </c>
      <c r="D8406" s="8"/>
      <c r="E8406" s="9"/>
      <c r="G8406" s="8"/>
      <c r="H8406" s="8"/>
    </row>
    <row r="8407" spans="1:8" x14ac:dyDescent="0.25">
      <c r="A8407" s="13">
        <v>2.2900046451036058</v>
      </c>
      <c r="B8407" s="16">
        <v>6.5</v>
      </c>
      <c r="D8407" s="8"/>
      <c r="E8407" s="9"/>
      <c r="G8407" s="8"/>
      <c r="H8407" s="8"/>
    </row>
    <row r="8408" spans="1:8" x14ac:dyDescent="0.25">
      <c r="A8408" s="13">
        <v>2.2898983979093517</v>
      </c>
      <c r="B8408" s="16">
        <v>12</v>
      </c>
      <c r="D8408" s="8"/>
      <c r="E8408" s="9"/>
      <c r="G8408" s="8"/>
      <c r="H8408" s="8"/>
    </row>
    <row r="8409" spans="1:8" x14ac:dyDescent="0.25">
      <c r="A8409" s="13">
        <v>2.2879837056546255</v>
      </c>
      <c r="B8409" s="16">
        <v>9</v>
      </c>
      <c r="D8409" s="8"/>
      <c r="E8409" s="9"/>
      <c r="G8409" s="8"/>
      <c r="H8409" s="8"/>
    </row>
    <row r="8410" spans="1:8" x14ac:dyDescent="0.25">
      <c r="A8410" s="13">
        <v>2.2875301316282974</v>
      </c>
      <c r="B8410" s="16">
        <v>10</v>
      </c>
      <c r="D8410" s="8"/>
      <c r="E8410" s="9"/>
      <c r="G8410" s="8"/>
      <c r="H8410" s="8"/>
    </row>
    <row r="8411" spans="1:8" x14ac:dyDescent="0.25">
      <c r="A8411" s="13">
        <v>2.2868965858342571</v>
      </c>
      <c r="B8411" s="16">
        <v>10.7</v>
      </c>
      <c r="D8411" s="8"/>
      <c r="E8411" s="9"/>
      <c r="G8411" s="8"/>
      <c r="H8411" s="8"/>
    </row>
    <row r="8412" spans="1:8" x14ac:dyDescent="0.25">
      <c r="A8412" s="13">
        <v>2.2855693915154722</v>
      </c>
      <c r="B8412" s="16">
        <v>12</v>
      </c>
      <c r="D8412" s="8"/>
      <c r="E8412" s="9"/>
      <c r="G8412" s="8"/>
      <c r="H8412" s="8"/>
    </row>
    <row r="8413" spans="1:8" x14ac:dyDescent="0.25">
      <c r="A8413" s="13">
        <v>2.2855693915154722</v>
      </c>
      <c r="B8413" s="16">
        <v>8.4</v>
      </c>
      <c r="D8413" s="8"/>
      <c r="E8413" s="9"/>
      <c r="G8413" s="8"/>
      <c r="H8413" s="8"/>
    </row>
    <row r="8414" spans="1:8" x14ac:dyDescent="0.25">
      <c r="A8414" s="13">
        <v>2.2849158114778652</v>
      </c>
      <c r="B8414" s="16">
        <v>26</v>
      </c>
      <c r="D8414" s="8"/>
      <c r="E8414" s="9"/>
      <c r="G8414" s="8"/>
      <c r="H8414" s="8"/>
    </row>
    <row r="8415" spans="1:8" x14ac:dyDescent="0.25">
      <c r="A8415" s="13">
        <v>2.2842622314402568</v>
      </c>
      <c r="B8415" s="16">
        <v>21.3</v>
      </c>
      <c r="D8415" s="8"/>
      <c r="E8415" s="9"/>
      <c r="G8415" s="8"/>
      <c r="H8415" s="8"/>
    </row>
    <row r="8416" spans="1:8" x14ac:dyDescent="0.25">
      <c r="A8416" s="13">
        <v>2.2842622314402568</v>
      </c>
      <c r="B8416" s="16">
        <v>9</v>
      </c>
      <c r="D8416" s="8"/>
      <c r="E8416" s="9"/>
      <c r="G8416" s="8"/>
      <c r="H8416" s="8"/>
    </row>
    <row r="8417" spans="1:8" x14ac:dyDescent="0.25">
      <c r="A8417" s="13">
        <v>2.283165382919909</v>
      </c>
      <c r="B8417" s="16">
        <v>0.2</v>
      </c>
      <c r="D8417" s="8"/>
      <c r="E8417" s="9"/>
      <c r="G8417" s="8"/>
      <c r="H8417" s="8"/>
    </row>
    <row r="8418" spans="1:8" x14ac:dyDescent="0.25">
      <c r="A8418" s="13">
        <v>2.283165382919909</v>
      </c>
      <c r="B8418" s="16">
        <v>13.7</v>
      </c>
      <c r="D8418" s="8"/>
      <c r="E8418" s="9"/>
      <c r="G8418" s="8"/>
      <c r="H8418" s="8"/>
    </row>
    <row r="8419" spans="1:8" x14ac:dyDescent="0.25">
      <c r="A8419" s="13">
        <v>2.283165382919909</v>
      </c>
      <c r="B8419" s="16">
        <v>9.5</v>
      </c>
      <c r="D8419" s="8"/>
      <c r="E8419" s="9"/>
      <c r="G8419" s="8"/>
      <c r="H8419" s="8"/>
    </row>
    <row r="8420" spans="1:8" x14ac:dyDescent="0.25">
      <c r="A8420" s="13">
        <v>2.2829671385114003</v>
      </c>
      <c r="B8420" s="16">
        <v>3</v>
      </c>
      <c r="D8420" s="8"/>
      <c r="E8420" s="9"/>
      <c r="G8420" s="8"/>
      <c r="H8420" s="8"/>
    </row>
    <row r="8421" spans="1:8" x14ac:dyDescent="0.25">
      <c r="A8421" s="13">
        <v>2.2826834369474507</v>
      </c>
      <c r="B8421" s="16">
        <v>4.4000000000000004</v>
      </c>
      <c r="D8421" s="8"/>
      <c r="E8421" s="9"/>
      <c r="G8421" s="8"/>
      <c r="H8421" s="8"/>
    </row>
    <row r="8422" spans="1:8" x14ac:dyDescent="0.25">
      <c r="A8422" s="13">
        <v>2.2826834369474507</v>
      </c>
      <c r="B8422" s="16">
        <v>3.9</v>
      </c>
      <c r="D8422" s="8"/>
      <c r="E8422" s="9"/>
      <c r="G8422" s="8"/>
      <c r="H8422" s="8"/>
    </row>
    <row r="8423" spans="1:8" x14ac:dyDescent="0.25">
      <c r="A8423" s="13">
        <v>2.2823014913274324</v>
      </c>
      <c r="B8423" s="16">
        <v>14.3</v>
      </c>
      <c r="D8423" s="8"/>
      <c r="E8423" s="9"/>
      <c r="G8423" s="8"/>
      <c r="H8423" s="8"/>
    </row>
    <row r="8424" spans="1:8" x14ac:dyDescent="0.25">
      <c r="A8424" s="13">
        <v>2.2822633878521801</v>
      </c>
      <c r="B8424" s="16">
        <v>9.1999999999999993</v>
      </c>
      <c r="D8424" s="8"/>
      <c r="E8424" s="9"/>
      <c r="G8424" s="8"/>
      <c r="H8424" s="8"/>
    </row>
    <row r="8425" spans="1:8" x14ac:dyDescent="0.25">
      <c r="A8425" s="13">
        <v>2.2822633878521801</v>
      </c>
      <c r="B8425" s="16">
        <v>10.199999999999999</v>
      </c>
      <c r="D8425" s="8"/>
      <c r="E8425" s="9"/>
      <c r="G8425" s="8"/>
      <c r="H8425" s="8"/>
    </row>
    <row r="8426" spans="1:8" x14ac:dyDescent="0.25">
      <c r="A8426" s="13">
        <v>2.2820034284411985</v>
      </c>
      <c r="B8426" s="16">
        <v>6</v>
      </c>
      <c r="D8426" s="8"/>
      <c r="E8426" s="9"/>
      <c r="G8426" s="8"/>
      <c r="H8426" s="8"/>
    </row>
    <row r="8427" spans="1:8" x14ac:dyDescent="0.25">
      <c r="A8427" s="13">
        <v>2.2818830324046169</v>
      </c>
      <c r="B8427" s="16">
        <v>15</v>
      </c>
      <c r="D8427" s="8"/>
      <c r="E8427" s="9"/>
      <c r="G8427" s="8"/>
      <c r="H8427" s="8"/>
    </row>
    <row r="8428" spans="1:8" x14ac:dyDescent="0.25">
      <c r="A8428" s="13">
        <v>2.281647911289824</v>
      </c>
      <c r="B8428" s="16">
        <v>3.9</v>
      </c>
      <c r="D8428" s="8"/>
      <c r="E8428" s="9"/>
      <c r="G8428" s="8"/>
      <c r="H8428" s="8"/>
    </row>
    <row r="8429" spans="1:8" x14ac:dyDescent="0.25">
      <c r="A8429" s="13">
        <v>2.2815596371929598</v>
      </c>
      <c r="B8429" s="16">
        <v>8.4</v>
      </c>
      <c r="D8429" s="8"/>
      <c r="E8429" s="9"/>
      <c r="G8429" s="8"/>
      <c r="H8429" s="8"/>
    </row>
    <row r="8430" spans="1:8" x14ac:dyDescent="0.25">
      <c r="A8430" s="13">
        <v>2.2809480854035344</v>
      </c>
      <c r="B8430" s="16">
        <v>9</v>
      </c>
      <c r="D8430" s="8"/>
      <c r="E8430" s="9"/>
      <c r="G8430" s="8"/>
      <c r="H8430" s="8"/>
    </row>
    <row r="8431" spans="1:8" x14ac:dyDescent="0.25">
      <c r="A8431" s="13">
        <v>2.2804721769241323</v>
      </c>
      <c r="B8431" s="16">
        <v>10</v>
      </c>
      <c r="D8431" s="8"/>
      <c r="E8431" s="9"/>
      <c r="G8431" s="8"/>
      <c r="H8431" s="8"/>
    </row>
    <row r="8432" spans="1:8" x14ac:dyDescent="0.25">
      <c r="A8432" s="13">
        <v>2.2802445233784256</v>
      </c>
      <c r="B8432" s="16">
        <v>7.8</v>
      </c>
      <c r="D8432" s="8"/>
      <c r="E8432" s="9"/>
      <c r="G8432" s="8"/>
      <c r="H8432" s="8"/>
    </row>
    <row r="8433" spans="1:8" x14ac:dyDescent="0.25">
      <c r="A8433" s="13">
        <v>2.2792611229490283</v>
      </c>
      <c r="B8433" s="16">
        <v>15.5</v>
      </c>
      <c r="D8433" s="8"/>
      <c r="E8433" s="9"/>
      <c r="G8433" s="8"/>
      <c r="H8433" s="8"/>
    </row>
    <row r="8434" spans="1:8" x14ac:dyDescent="0.25">
      <c r="A8434" s="13">
        <v>2.2790335911393917</v>
      </c>
      <c r="B8434" s="16">
        <v>2</v>
      </c>
      <c r="D8434" s="8"/>
      <c r="E8434" s="9"/>
      <c r="G8434" s="8"/>
      <c r="H8434" s="8"/>
    </row>
    <row r="8435" spans="1:8" x14ac:dyDescent="0.25">
      <c r="A8435" s="13">
        <v>2.2790335911393917</v>
      </c>
      <c r="B8435" s="16">
        <v>10.8</v>
      </c>
      <c r="D8435" s="8"/>
      <c r="E8435" s="9"/>
      <c r="G8435" s="8"/>
      <c r="H8435" s="8"/>
    </row>
    <row r="8436" spans="1:8" x14ac:dyDescent="0.25">
      <c r="A8436" s="13">
        <v>2.2790335911393917</v>
      </c>
      <c r="B8436" s="16">
        <v>5</v>
      </c>
      <c r="D8436" s="8"/>
      <c r="E8436" s="9"/>
      <c r="G8436" s="8"/>
      <c r="H8436" s="8"/>
    </row>
    <row r="8437" spans="1:8" x14ac:dyDescent="0.25">
      <c r="A8437" s="13">
        <v>2.2777264310641758</v>
      </c>
      <c r="B8437" s="16">
        <v>10</v>
      </c>
      <c r="D8437" s="8"/>
      <c r="E8437" s="9"/>
      <c r="G8437" s="8"/>
      <c r="H8437" s="8"/>
    </row>
    <row r="8438" spans="1:8" x14ac:dyDescent="0.25">
      <c r="A8438" s="13">
        <v>2.2771056694294112</v>
      </c>
      <c r="B8438" s="16">
        <v>4.2</v>
      </c>
      <c r="D8438" s="8"/>
      <c r="E8438" s="9"/>
      <c r="G8438" s="8"/>
      <c r="H8438" s="8"/>
    </row>
    <row r="8439" spans="1:8" x14ac:dyDescent="0.25">
      <c r="A8439" s="13">
        <v>2.2770728510265683</v>
      </c>
      <c r="B8439" s="16">
        <v>7</v>
      </c>
      <c r="D8439" s="8"/>
      <c r="E8439" s="9"/>
      <c r="G8439" s="8"/>
      <c r="H8439" s="8"/>
    </row>
    <row r="8440" spans="1:8" x14ac:dyDescent="0.25">
      <c r="A8440" s="13">
        <v>2.2764323679304668</v>
      </c>
      <c r="B8440" s="16">
        <v>21</v>
      </c>
      <c r="D8440" s="8"/>
      <c r="E8440" s="9"/>
      <c r="G8440" s="8"/>
      <c r="H8440" s="8"/>
    </row>
    <row r="8441" spans="1:8" x14ac:dyDescent="0.25">
      <c r="A8441" s="13">
        <v>2.2764323679304668</v>
      </c>
      <c r="B8441" s="16">
        <v>10</v>
      </c>
      <c r="D8441" s="8"/>
      <c r="E8441" s="9"/>
      <c r="G8441" s="8"/>
      <c r="H8441" s="8"/>
    </row>
    <row r="8442" spans="1:8" x14ac:dyDescent="0.25">
      <c r="A8442" s="13">
        <v>2.2757590664315224</v>
      </c>
      <c r="B8442" s="16">
        <v>3</v>
      </c>
      <c r="D8442" s="8"/>
      <c r="E8442" s="9"/>
      <c r="G8442" s="8"/>
      <c r="H8442" s="8"/>
    </row>
    <row r="8443" spans="1:8" x14ac:dyDescent="0.25">
      <c r="A8443" s="13">
        <v>2.2751121109137435</v>
      </c>
      <c r="B8443" s="16">
        <v>20.5</v>
      </c>
      <c r="D8443" s="8"/>
      <c r="E8443" s="9"/>
      <c r="G8443" s="8"/>
      <c r="H8443" s="8"/>
    </row>
    <row r="8444" spans="1:8" x14ac:dyDescent="0.25">
      <c r="A8444" s="13">
        <v>2.2739124651524443</v>
      </c>
      <c r="B8444" s="16">
        <v>8</v>
      </c>
      <c r="D8444" s="8"/>
      <c r="E8444" s="9"/>
      <c r="G8444" s="8"/>
      <c r="H8444" s="8"/>
    </row>
    <row r="8445" spans="1:8" x14ac:dyDescent="0.25">
      <c r="A8445" s="13">
        <v>2.2737391619346901</v>
      </c>
      <c r="B8445" s="16">
        <v>16.7</v>
      </c>
      <c r="D8445" s="8"/>
      <c r="E8445" s="9"/>
      <c r="G8445" s="8"/>
      <c r="H8445" s="8"/>
    </row>
    <row r="8446" spans="1:8" x14ac:dyDescent="0.25">
      <c r="A8446" s="13">
        <v>2.2737391619346901</v>
      </c>
      <c r="B8446" s="16">
        <v>10</v>
      </c>
      <c r="D8446" s="8"/>
      <c r="E8446" s="9"/>
      <c r="G8446" s="8"/>
      <c r="H8446" s="8"/>
    </row>
    <row r="8447" spans="1:8" x14ac:dyDescent="0.25">
      <c r="A8447" s="13">
        <v>2.2730658604357457</v>
      </c>
      <c r="B8447" s="16">
        <v>8.5</v>
      </c>
      <c r="D8447" s="8"/>
      <c r="E8447" s="9"/>
      <c r="G8447" s="8"/>
      <c r="H8447" s="8"/>
    </row>
    <row r="8448" spans="1:8" x14ac:dyDescent="0.25">
      <c r="A8448" s="13">
        <v>2.271801779077117</v>
      </c>
      <c r="B8448" s="16">
        <v>16</v>
      </c>
      <c r="D8448" s="8"/>
      <c r="E8448" s="9"/>
      <c r="G8448" s="8"/>
      <c r="H8448" s="8"/>
    </row>
    <row r="8449" spans="1:8" x14ac:dyDescent="0.25">
      <c r="A8449" s="13">
        <v>2.2711906306880953</v>
      </c>
      <c r="B8449" s="16">
        <v>5.9</v>
      </c>
      <c r="D8449" s="8"/>
      <c r="E8449" s="9"/>
      <c r="G8449" s="8"/>
      <c r="H8449" s="8"/>
    </row>
    <row r="8450" spans="1:8" x14ac:dyDescent="0.25">
      <c r="A8450" s="13">
        <v>2.2703726544399689</v>
      </c>
      <c r="B8450" s="16">
        <v>4.8</v>
      </c>
      <c r="D8450" s="8"/>
      <c r="E8450" s="9"/>
      <c r="G8450" s="8"/>
      <c r="H8450" s="8"/>
    </row>
    <row r="8451" spans="1:8" x14ac:dyDescent="0.25">
      <c r="A8451" s="13">
        <v>2.2703631065531313</v>
      </c>
      <c r="B8451" s="16">
        <v>5</v>
      </c>
      <c r="D8451" s="8"/>
      <c r="E8451" s="9"/>
      <c r="G8451" s="8"/>
      <c r="H8451" s="8"/>
    </row>
    <row r="8452" spans="1:8" x14ac:dyDescent="0.25">
      <c r="A8452" s="13">
        <v>2.2703631065531313</v>
      </c>
      <c r="B8452" s="16">
        <v>4.9000000000000004</v>
      </c>
      <c r="D8452" s="8"/>
      <c r="E8452" s="9"/>
      <c r="G8452" s="8"/>
      <c r="H8452" s="8"/>
    </row>
    <row r="8453" spans="1:8" x14ac:dyDescent="0.25">
      <c r="A8453" s="13">
        <v>2.2696786437534464</v>
      </c>
      <c r="B8453" s="16">
        <v>14.2</v>
      </c>
      <c r="D8453" s="8"/>
      <c r="E8453" s="9"/>
      <c r="G8453" s="8"/>
      <c r="H8453" s="8"/>
    </row>
    <row r="8454" spans="1:8" x14ac:dyDescent="0.25">
      <c r="A8454" s="13">
        <v>2.2690260514420806</v>
      </c>
      <c r="B8454" s="16">
        <v>8.4</v>
      </c>
      <c r="D8454" s="8"/>
      <c r="E8454" s="9"/>
      <c r="G8454" s="8"/>
      <c r="H8454" s="8"/>
    </row>
    <row r="8455" spans="1:8" x14ac:dyDescent="0.25">
      <c r="A8455" s="13">
        <v>2.2689941809537624</v>
      </c>
      <c r="B8455" s="16">
        <v>5.9</v>
      </c>
      <c r="D8455" s="8"/>
      <c r="E8455" s="9"/>
      <c r="G8455" s="8"/>
      <c r="H8455" s="8"/>
    </row>
    <row r="8456" spans="1:8" x14ac:dyDescent="0.25">
      <c r="A8456" s="13">
        <v>2.2689875309766809</v>
      </c>
      <c r="B8456" s="16">
        <v>12</v>
      </c>
      <c r="D8456" s="8"/>
      <c r="E8456" s="9"/>
      <c r="G8456" s="8"/>
      <c r="H8456" s="8"/>
    </row>
    <row r="8457" spans="1:8" x14ac:dyDescent="0.25">
      <c r="A8457" s="13">
        <v>2.2675585940342184</v>
      </c>
      <c r="B8457" s="16">
        <v>10</v>
      </c>
      <c r="D8457" s="8"/>
      <c r="E8457" s="9"/>
      <c r="G8457" s="8"/>
      <c r="H8457" s="8"/>
    </row>
    <row r="8458" spans="1:8" x14ac:dyDescent="0.25">
      <c r="A8458" s="13">
        <v>2.2675585940342184</v>
      </c>
      <c r="B8458" s="16">
        <v>21</v>
      </c>
      <c r="D8458" s="8"/>
      <c r="E8458" s="9"/>
      <c r="G8458" s="8"/>
      <c r="H8458" s="8"/>
    </row>
    <row r="8459" spans="1:8" x14ac:dyDescent="0.25">
      <c r="A8459" s="13">
        <v>2.2656595439473595</v>
      </c>
      <c r="B8459" s="16">
        <v>12.2</v>
      </c>
      <c r="D8459" s="8"/>
      <c r="E8459" s="9"/>
      <c r="G8459" s="8"/>
      <c r="H8459" s="8"/>
    </row>
    <row r="8460" spans="1:8" x14ac:dyDescent="0.25">
      <c r="A8460" s="13">
        <v>2.2656595439473595</v>
      </c>
      <c r="B8460" s="16">
        <v>16</v>
      </c>
      <c r="D8460" s="8"/>
      <c r="E8460" s="9"/>
      <c r="G8460" s="8"/>
      <c r="H8460" s="8"/>
    </row>
    <row r="8461" spans="1:8" x14ac:dyDescent="0.25">
      <c r="A8461" s="13">
        <v>2.2647661588260264</v>
      </c>
      <c r="B8461" s="16">
        <v>10</v>
      </c>
      <c r="D8461" s="8"/>
      <c r="E8461" s="9"/>
      <c r="G8461" s="8"/>
      <c r="H8461" s="8"/>
    </row>
    <row r="8462" spans="1:8" x14ac:dyDescent="0.25">
      <c r="A8462" s="13">
        <v>2.2646548303120144</v>
      </c>
      <c r="B8462" s="16">
        <v>4</v>
      </c>
      <c r="D8462" s="8"/>
      <c r="E8462" s="9"/>
      <c r="G8462" s="8"/>
      <c r="H8462" s="8"/>
    </row>
    <row r="8463" spans="1:8" x14ac:dyDescent="0.25">
      <c r="A8463" s="13">
        <v>2.2631815484887241</v>
      </c>
      <c r="B8463" s="16">
        <v>4.9000000000000004</v>
      </c>
      <c r="D8463" s="8"/>
      <c r="E8463" s="9"/>
      <c r="G8463" s="8"/>
      <c r="H8463" s="8"/>
    </row>
    <row r="8464" spans="1:8" x14ac:dyDescent="0.25">
      <c r="A8464" s="13">
        <v>2.2626940901991897</v>
      </c>
      <c r="B8464" s="16">
        <v>3.3</v>
      </c>
      <c r="D8464" s="8"/>
      <c r="E8464" s="9"/>
      <c r="G8464" s="8"/>
      <c r="H8464" s="8"/>
    </row>
    <row r="8465" spans="1:8" x14ac:dyDescent="0.25">
      <c r="A8465" s="13">
        <v>2.2626940901991897</v>
      </c>
      <c r="B8465" s="16">
        <v>9.5</v>
      </c>
      <c r="D8465" s="8"/>
      <c r="E8465" s="9"/>
      <c r="G8465" s="8"/>
      <c r="H8465" s="8"/>
    </row>
    <row r="8466" spans="1:8" x14ac:dyDescent="0.25">
      <c r="A8466" s="13">
        <v>2.2619519107255899</v>
      </c>
      <c r="B8466" s="16">
        <v>11</v>
      </c>
      <c r="D8466" s="8"/>
      <c r="E8466" s="9"/>
      <c r="G8466" s="8"/>
      <c r="H8466" s="8"/>
    </row>
    <row r="8467" spans="1:8" x14ac:dyDescent="0.25">
      <c r="A8467" s="13">
        <v>2.2618546187347843</v>
      </c>
      <c r="B8467" s="16">
        <v>6.5</v>
      </c>
      <c r="D8467" s="8"/>
      <c r="E8467" s="9"/>
      <c r="G8467" s="8"/>
      <c r="H8467" s="8"/>
    </row>
    <row r="8468" spans="1:8" x14ac:dyDescent="0.25">
      <c r="A8468" s="13">
        <v>2.2613869301239737</v>
      </c>
      <c r="B8468" s="16">
        <v>7</v>
      </c>
      <c r="D8468" s="8"/>
      <c r="E8468" s="9"/>
      <c r="G8468" s="8"/>
      <c r="H8468" s="8"/>
    </row>
    <row r="8469" spans="1:8" x14ac:dyDescent="0.25">
      <c r="A8469" s="13">
        <v>2.2609991169086965</v>
      </c>
      <c r="B8469" s="16">
        <v>12.5</v>
      </c>
      <c r="D8469" s="8"/>
      <c r="E8469" s="9"/>
      <c r="G8469" s="8"/>
      <c r="H8469" s="8"/>
    </row>
    <row r="8470" spans="1:8" x14ac:dyDescent="0.25">
      <c r="A8470" s="13">
        <v>2.260447117416343</v>
      </c>
      <c r="B8470" s="16">
        <v>11</v>
      </c>
      <c r="D8470" s="8"/>
      <c r="E8470" s="9"/>
      <c r="G8470" s="8"/>
      <c r="H8470" s="8"/>
    </row>
    <row r="8471" spans="1:8" x14ac:dyDescent="0.25">
      <c r="A8471" s="13">
        <v>2.260447117416343</v>
      </c>
      <c r="B8471" s="16">
        <v>8.1</v>
      </c>
      <c r="D8471" s="8"/>
      <c r="E8471" s="9"/>
      <c r="G8471" s="8"/>
      <c r="H8471" s="8"/>
    </row>
    <row r="8472" spans="1:8" x14ac:dyDescent="0.25">
      <c r="A8472" s="13">
        <v>2.2602716397153544</v>
      </c>
      <c r="B8472" s="16">
        <v>10.7</v>
      </c>
      <c r="D8472" s="8"/>
      <c r="E8472" s="9"/>
      <c r="G8472" s="8"/>
      <c r="H8472" s="8"/>
    </row>
    <row r="8473" spans="1:8" x14ac:dyDescent="0.25">
      <c r="A8473" s="13">
        <v>2.2594261900111499</v>
      </c>
      <c r="B8473" s="16">
        <v>4.5</v>
      </c>
      <c r="D8473" s="8"/>
      <c r="E8473" s="9"/>
      <c r="G8473" s="8"/>
      <c r="H8473" s="8"/>
    </row>
    <row r="8474" spans="1:8" x14ac:dyDescent="0.25">
      <c r="A8474" s="13">
        <v>2.2591376626251538</v>
      </c>
      <c r="B8474" s="16">
        <v>7</v>
      </c>
      <c r="D8474" s="8"/>
      <c r="E8474" s="9"/>
      <c r="G8474" s="8"/>
      <c r="H8474" s="8"/>
    </row>
    <row r="8475" spans="1:8" x14ac:dyDescent="0.25">
      <c r="A8475" s="13">
        <v>2.2587272389584969</v>
      </c>
      <c r="B8475" s="16">
        <v>14</v>
      </c>
      <c r="D8475" s="8"/>
      <c r="E8475" s="9"/>
      <c r="G8475" s="8"/>
      <c r="H8475" s="8"/>
    </row>
    <row r="8476" spans="1:8" x14ac:dyDescent="0.25">
      <c r="A8476" s="13">
        <v>2.2581190299359335</v>
      </c>
      <c r="B8476" s="16">
        <v>8</v>
      </c>
      <c r="D8476" s="8"/>
      <c r="E8476" s="9"/>
      <c r="G8476" s="8"/>
      <c r="H8476" s="8"/>
    </row>
    <row r="8477" spans="1:8" x14ac:dyDescent="0.25">
      <c r="A8477" s="13">
        <v>2.2569283641202409</v>
      </c>
      <c r="B8477" s="16">
        <v>8.4</v>
      </c>
      <c r="D8477" s="8"/>
      <c r="E8477" s="9"/>
      <c r="G8477" s="8"/>
      <c r="H8477" s="8"/>
    </row>
    <row r="8478" spans="1:8" x14ac:dyDescent="0.25">
      <c r="A8478" s="13">
        <v>2.256673850559443</v>
      </c>
      <c r="B8478" s="16">
        <v>6.5</v>
      </c>
      <c r="D8478" s="8"/>
      <c r="E8478" s="9"/>
      <c r="G8478" s="8"/>
      <c r="H8478" s="8"/>
    </row>
    <row r="8479" spans="1:8" x14ac:dyDescent="0.25">
      <c r="A8479" s="13">
        <v>2.2562246134610202</v>
      </c>
      <c r="B8479" s="16">
        <v>9</v>
      </c>
      <c r="D8479" s="8"/>
      <c r="E8479" s="9"/>
      <c r="G8479" s="8"/>
      <c r="H8479" s="8"/>
    </row>
    <row r="8480" spans="1:8" x14ac:dyDescent="0.25">
      <c r="A8480" s="13">
        <v>2.255304924960075</v>
      </c>
      <c r="B8480" s="16">
        <v>4.8</v>
      </c>
      <c r="D8480" s="8"/>
      <c r="E8480" s="9"/>
      <c r="G8480" s="8"/>
      <c r="H8480" s="8"/>
    </row>
    <row r="8481" spans="1:8" x14ac:dyDescent="0.25">
      <c r="A8481" s="13">
        <v>2.2535401169663629</v>
      </c>
      <c r="B8481" s="16">
        <v>4.5</v>
      </c>
      <c r="D8481" s="8"/>
      <c r="E8481" s="9"/>
      <c r="G8481" s="8"/>
      <c r="H8481" s="8"/>
    </row>
    <row r="8482" spans="1:8" x14ac:dyDescent="0.25">
      <c r="A8482" s="13">
        <v>2.2535401169663629</v>
      </c>
      <c r="B8482" s="16">
        <v>8</v>
      </c>
      <c r="D8482" s="8"/>
      <c r="E8482" s="9"/>
      <c r="G8482" s="8"/>
      <c r="H8482" s="8"/>
    </row>
    <row r="8483" spans="1:8" x14ac:dyDescent="0.25">
      <c r="A8483" s="13">
        <v>2.2535401169663629</v>
      </c>
      <c r="B8483" s="16">
        <v>7.2</v>
      </c>
      <c r="D8483" s="8"/>
      <c r="E8483" s="9"/>
      <c r="G8483" s="8"/>
      <c r="H8483" s="8"/>
    </row>
    <row r="8484" spans="1:8" x14ac:dyDescent="0.25">
      <c r="A8484" s="13">
        <v>2.2532341556638187</v>
      </c>
      <c r="B8484" s="16">
        <v>17</v>
      </c>
      <c r="D8484" s="8"/>
      <c r="E8484" s="9"/>
      <c r="G8484" s="8"/>
      <c r="H8484" s="8"/>
    </row>
    <row r="8485" spans="1:8" x14ac:dyDescent="0.25">
      <c r="A8485" s="13">
        <v>2.2528903896350685</v>
      </c>
      <c r="B8485" s="16">
        <v>21.3</v>
      </c>
      <c r="D8485" s="8"/>
      <c r="E8485" s="9"/>
      <c r="G8485" s="8"/>
      <c r="H8485" s="8"/>
    </row>
    <row r="8486" spans="1:8" x14ac:dyDescent="0.25">
      <c r="A8486" s="13">
        <v>2.2528903896350685</v>
      </c>
      <c r="B8486" s="16">
        <v>13</v>
      </c>
      <c r="D8486" s="8"/>
      <c r="E8486" s="9"/>
      <c r="G8486" s="8"/>
      <c r="H8486" s="8"/>
    </row>
    <row r="8487" spans="1:8" x14ac:dyDescent="0.25">
      <c r="A8487" s="13">
        <v>2.2515832295598526</v>
      </c>
      <c r="B8487" s="16">
        <v>6.9</v>
      </c>
      <c r="D8487" s="8"/>
      <c r="E8487" s="9"/>
      <c r="G8487" s="8"/>
      <c r="H8487" s="8"/>
    </row>
    <row r="8488" spans="1:8" x14ac:dyDescent="0.25">
      <c r="A8488" s="13">
        <v>2.2510854899082586</v>
      </c>
      <c r="B8488" s="16">
        <v>10.9</v>
      </c>
      <c r="D8488" s="8"/>
      <c r="E8488" s="9"/>
      <c r="G8488" s="8"/>
      <c r="H8488" s="8"/>
    </row>
    <row r="8489" spans="1:8" x14ac:dyDescent="0.25">
      <c r="A8489" s="13">
        <v>2.250101982725802</v>
      </c>
      <c r="B8489" s="16">
        <v>8.1999999999999993</v>
      </c>
      <c r="D8489" s="8"/>
      <c r="E8489" s="9"/>
      <c r="G8489" s="8"/>
      <c r="H8489" s="8"/>
    </row>
    <row r="8490" spans="1:8" x14ac:dyDescent="0.25">
      <c r="A8490" s="13">
        <v>2.249500307972697</v>
      </c>
      <c r="B8490" s="16">
        <v>9</v>
      </c>
      <c r="D8490" s="8"/>
      <c r="E8490" s="9"/>
      <c r="G8490" s="8"/>
      <c r="H8490" s="8"/>
    </row>
    <row r="8491" spans="1:8" x14ac:dyDescent="0.25">
      <c r="A8491" s="13">
        <v>2.2489689094094198</v>
      </c>
      <c r="B8491" s="16">
        <v>20</v>
      </c>
      <c r="D8491" s="8"/>
      <c r="E8491" s="9"/>
      <c r="G8491" s="8"/>
      <c r="H8491" s="8"/>
    </row>
    <row r="8492" spans="1:8" x14ac:dyDescent="0.25">
      <c r="A8492" s="13">
        <v>2.2489689094094198</v>
      </c>
      <c r="B8492" s="16">
        <v>9.5</v>
      </c>
      <c r="D8492" s="8"/>
      <c r="E8492" s="9"/>
      <c r="G8492" s="8"/>
      <c r="H8492" s="8"/>
    </row>
    <row r="8493" spans="1:8" x14ac:dyDescent="0.25">
      <c r="A8493" s="13">
        <v>2.2489689094094198</v>
      </c>
      <c r="B8493" s="16">
        <v>16</v>
      </c>
      <c r="D8493" s="8"/>
      <c r="E8493" s="9"/>
      <c r="G8493" s="8"/>
      <c r="H8493" s="8"/>
    </row>
    <row r="8494" spans="1:8" x14ac:dyDescent="0.25">
      <c r="A8494" s="13">
        <v>2.2489689094094198</v>
      </c>
      <c r="B8494" s="16">
        <v>16</v>
      </c>
      <c r="D8494" s="8"/>
      <c r="E8494" s="9"/>
      <c r="G8494" s="8"/>
      <c r="H8494" s="8"/>
    </row>
    <row r="8495" spans="1:8" x14ac:dyDescent="0.25">
      <c r="A8495" s="13">
        <v>2.248827006473753</v>
      </c>
      <c r="B8495" s="16">
        <v>0</v>
      </c>
      <c r="D8495" s="8"/>
      <c r="E8495" s="9"/>
      <c r="G8495" s="8"/>
      <c r="H8495" s="8"/>
    </row>
    <row r="8496" spans="1:8" x14ac:dyDescent="0.25">
      <c r="A8496" s="13">
        <v>2.2486320046218728</v>
      </c>
      <c r="B8496" s="16">
        <v>12.9</v>
      </c>
      <c r="D8496" s="8"/>
      <c r="E8496" s="9"/>
      <c r="G8496" s="8"/>
      <c r="H8496" s="8"/>
    </row>
    <row r="8497" spans="1:8" x14ac:dyDescent="0.25">
      <c r="A8497" s="13">
        <v>2.2477796055503743</v>
      </c>
      <c r="B8497" s="16">
        <v>8.4</v>
      </c>
      <c r="D8497" s="8"/>
      <c r="E8497" s="9"/>
      <c r="G8497" s="8"/>
      <c r="H8497" s="8"/>
    </row>
    <row r="8498" spans="1:8" x14ac:dyDescent="0.25">
      <c r="A8498" s="13">
        <v>2.2471770502351878</v>
      </c>
      <c r="B8498" s="16">
        <v>14</v>
      </c>
      <c r="D8498" s="8"/>
      <c r="E8498" s="9"/>
      <c r="G8498" s="8"/>
      <c r="H8498" s="8"/>
    </row>
    <row r="8499" spans="1:8" x14ac:dyDescent="0.25">
      <c r="A8499" s="13">
        <v>2.2468071019769202</v>
      </c>
      <c r="B8499" s="16">
        <v>10</v>
      </c>
      <c r="D8499" s="8"/>
      <c r="E8499" s="9"/>
      <c r="G8499" s="8"/>
      <c r="H8499" s="8"/>
    </row>
    <row r="8500" spans="1:8" x14ac:dyDescent="0.25">
      <c r="A8500" s="13">
        <v>2.2463545892589876</v>
      </c>
      <c r="B8500" s="16">
        <v>9</v>
      </c>
      <c r="D8500" s="8"/>
      <c r="E8500" s="9"/>
      <c r="G8500" s="8"/>
      <c r="H8500" s="8"/>
    </row>
    <row r="8501" spans="1:8" x14ac:dyDescent="0.25">
      <c r="A8501" s="13">
        <v>2.2463545892589876</v>
      </c>
      <c r="B8501" s="16">
        <v>8.6</v>
      </c>
      <c r="D8501" s="8"/>
      <c r="E8501" s="9"/>
      <c r="G8501" s="8"/>
      <c r="H8501" s="8"/>
    </row>
    <row r="8502" spans="1:8" x14ac:dyDescent="0.25">
      <c r="A8502" s="13">
        <v>2.2450474291837721</v>
      </c>
      <c r="B8502" s="16">
        <v>13.2</v>
      </c>
      <c r="D8502" s="8"/>
      <c r="E8502" s="9"/>
      <c r="G8502" s="8"/>
      <c r="H8502" s="8"/>
    </row>
    <row r="8503" spans="1:8" x14ac:dyDescent="0.25">
      <c r="A8503" s="13">
        <v>2.2449646029134915</v>
      </c>
      <c r="B8503" s="16">
        <v>10</v>
      </c>
      <c r="D8503" s="8"/>
      <c r="E8503" s="9"/>
      <c r="G8503" s="8"/>
      <c r="H8503" s="8"/>
    </row>
    <row r="8504" spans="1:8" x14ac:dyDescent="0.25">
      <c r="A8504" s="13">
        <v>2.2436690573654401</v>
      </c>
      <c r="B8504" s="16">
        <v>6.5</v>
      </c>
      <c r="D8504" s="8"/>
      <c r="E8504" s="9"/>
      <c r="G8504" s="8"/>
      <c r="H8504" s="8"/>
    </row>
    <row r="8505" spans="1:8" x14ac:dyDescent="0.25">
      <c r="A8505" s="13">
        <v>2.2423001317660711</v>
      </c>
      <c r="B8505" s="16">
        <v>4.0999999999999996</v>
      </c>
      <c r="D8505" s="8"/>
      <c r="E8505" s="9"/>
      <c r="G8505" s="8"/>
      <c r="H8505" s="8"/>
    </row>
    <row r="8506" spans="1:8" x14ac:dyDescent="0.25">
      <c r="A8506" s="13">
        <v>2.2420939914843108</v>
      </c>
      <c r="B8506" s="16">
        <v>11.5</v>
      </c>
      <c r="D8506" s="8"/>
      <c r="E8506" s="9"/>
      <c r="G8506" s="8"/>
      <c r="H8506" s="8"/>
    </row>
    <row r="8507" spans="1:8" x14ac:dyDescent="0.25">
      <c r="A8507" s="13">
        <v>2.2417746049674991</v>
      </c>
      <c r="B8507" s="16">
        <v>5.3</v>
      </c>
      <c r="D8507" s="8"/>
      <c r="E8507" s="9"/>
      <c r="G8507" s="8"/>
      <c r="H8507" s="8"/>
    </row>
    <row r="8508" spans="1:8" x14ac:dyDescent="0.25">
      <c r="A8508" s="13">
        <v>2.2398187888829071</v>
      </c>
      <c r="B8508" s="16">
        <v>5</v>
      </c>
      <c r="D8508" s="8"/>
      <c r="E8508" s="9"/>
      <c r="G8508" s="8"/>
      <c r="H8508" s="8"/>
    </row>
    <row r="8509" spans="1:8" x14ac:dyDescent="0.25">
      <c r="A8509" s="13">
        <v>2.2398187888829071</v>
      </c>
      <c r="B8509" s="16">
        <v>5</v>
      </c>
      <c r="D8509" s="8"/>
      <c r="E8509" s="9"/>
      <c r="G8509" s="8"/>
      <c r="H8509" s="8"/>
    </row>
    <row r="8510" spans="1:8" x14ac:dyDescent="0.25">
      <c r="A8510" s="13">
        <v>2.2391652088452982</v>
      </c>
      <c r="B8510" s="16">
        <v>21.9</v>
      </c>
      <c r="D8510" s="8"/>
      <c r="E8510" s="9"/>
      <c r="G8510" s="8"/>
      <c r="H8510" s="8"/>
    </row>
    <row r="8511" spans="1:8" x14ac:dyDescent="0.25">
      <c r="A8511" s="13">
        <v>2.2391652088452982</v>
      </c>
      <c r="B8511" s="16">
        <v>6</v>
      </c>
      <c r="D8511" s="8"/>
      <c r="E8511" s="9"/>
      <c r="G8511" s="8"/>
      <c r="H8511" s="8"/>
    </row>
    <row r="8512" spans="1:8" x14ac:dyDescent="0.25">
      <c r="A8512" s="13">
        <v>2.2387343638969921</v>
      </c>
      <c r="B8512" s="16">
        <v>8.5</v>
      </c>
      <c r="D8512" s="8"/>
      <c r="E8512" s="9"/>
      <c r="G8512" s="8"/>
      <c r="H8512" s="8"/>
    </row>
    <row r="8513" spans="1:8" x14ac:dyDescent="0.25">
      <c r="A8513" s="13">
        <v>2.2387343638969921</v>
      </c>
      <c r="B8513" s="16">
        <v>8</v>
      </c>
      <c r="D8513" s="8"/>
      <c r="E8513" s="9"/>
      <c r="G8513" s="8"/>
      <c r="H8513" s="8"/>
    </row>
    <row r="8514" spans="1:8" x14ac:dyDescent="0.25">
      <c r="A8514" s="13">
        <v>2.2385116288076912</v>
      </c>
      <c r="B8514" s="16">
        <v>18.100000000000001</v>
      </c>
      <c r="D8514" s="8"/>
      <c r="E8514" s="9"/>
      <c r="G8514" s="8"/>
      <c r="H8514" s="8"/>
    </row>
    <row r="8515" spans="1:8" x14ac:dyDescent="0.25">
      <c r="A8515" s="13">
        <v>2.2381933549679651</v>
      </c>
      <c r="B8515" s="16">
        <v>7.6</v>
      </c>
      <c r="D8515" s="8"/>
      <c r="E8515" s="9"/>
      <c r="G8515" s="8"/>
      <c r="H8515" s="8"/>
    </row>
    <row r="8516" spans="1:8" x14ac:dyDescent="0.25">
      <c r="A8516" s="13">
        <v>2.2372233456620658</v>
      </c>
      <c r="B8516" s="16">
        <v>8</v>
      </c>
      <c r="D8516" s="8"/>
      <c r="E8516" s="9"/>
      <c r="G8516" s="8"/>
      <c r="H8516" s="8"/>
    </row>
    <row r="8517" spans="1:8" x14ac:dyDescent="0.25">
      <c r="A8517" s="13">
        <v>2.2372044687324744</v>
      </c>
      <c r="B8517" s="16">
        <v>25.3</v>
      </c>
      <c r="D8517" s="8"/>
      <c r="E8517" s="9"/>
      <c r="G8517" s="8"/>
      <c r="H8517" s="8"/>
    </row>
    <row r="8518" spans="1:8" x14ac:dyDescent="0.25">
      <c r="A8518" s="13">
        <v>2.2368244293685957</v>
      </c>
      <c r="B8518" s="16">
        <v>6.5</v>
      </c>
      <c r="D8518" s="8"/>
      <c r="E8518" s="9"/>
      <c r="G8518" s="8"/>
      <c r="H8518" s="8"/>
    </row>
    <row r="8519" spans="1:8" x14ac:dyDescent="0.25">
      <c r="A8519" s="13">
        <v>2.2365508886948664</v>
      </c>
      <c r="B8519" s="16">
        <v>6.8</v>
      </c>
      <c r="D8519" s="8"/>
      <c r="E8519" s="9"/>
      <c r="G8519" s="8"/>
      <c r="H8519" s="8"/>
    </row>
    <row r="8520" spans="1:8" x14ac:dyDescent="0.25">
      <c r="A8520" s="13">
        <v>2.2360342779938129</v>
      </c>
      <c r="B8520" s="16">
        <v>17.5</v>
      </c>
      <c r="D8520" s="8"/>
      <c r="E8520" s="9"/>
      <c r="G8520" s="8"/>
      <c r="H8520" s="8"/>
    </row>
    <row r="8521" spans="1:8" x14ac:dyDescent="0.25">
      <c r="A8521" s="13">
        <v>2.2360342779938129</v>
      </c>
      <c r="B8521" s="16">
        <v>22</v>
      </c>
      <c r="D8521" s="8"/>
      <c r="E8521" s="9"/>
      <c r="G8521" s="8"/>
      <c r="H8521" s="8"/>
    </row>
    <row r="8522" spans="1:8" x14ac:dyDescent="0.25">
      <c r="A8522" s="13">
        <v>2.2353609764948685</v>
      </c>
      <c r="B8522" s="16">
        <v>10.7</v>
      </c>
      <c r="D8522" s="8"/>
      <c r="E8522" s="9"/>
      <c r="G8522" s="8"/>
      <c r="H8522" s="8"/>
    </row>
    <row r="8523" spans="1:8" x14ac:dyDescent="0.25">
      <c r="A8523" s="13">
        <v>2.2347710409695427</v>
      </c>
      <c r="B8523" s="16">
        <v>5.4</v>
      </c>
      <c r="D8523" s="8"/>
      <c r="E8523" s="9"/>
      <c r="G8523" s="8"/>
      <c r="H8523" s="8"/>
    </row>
    <row r="8524" spans="1:8" x14ac:dyDescent="0.25">
      <c r="A8524" s="13">
        <v>2.2337045923659633</v>
      </c>
      <c r="B8524" s="16">
        <v>7</v>
      </c>
      <c r="D8524" s="8"/>
      <c r="E8524" s="9"/>
      <c r="G8524" s="8"/>
      <c r="H8524" s="8"/>
    </row>
    <row r="8525" spans="1:8" x14ac:dyDescent="0.25">
      <c r="A8525" s="13">
        <v>2.2333410719980362</v>
      </c>
      <c r="B8525" s="16">
        <v>4.5</v>
      </c>
      <c r="D8525" s="8"/>
      <c r="E8525" s="9"/>
      <c r="G8525" s="8"/>
      <c r="H8525" s="8"/>
    </row>
    <row r="8526" spans="1:8" x14ac:dyDescent="0.25">
      <c r="A8526" s="13">
        <v>2.2333410719980362</v>
      </c>
      <c r="B8526" s="16">
        <v>4.5</v>
      </c>
      <c r="D8526" s="8"/>
      <c r="E8526" s="9"/>
      <c r="G8526" s="8"/>
      <c r="H8526" s="8"/>
    </row>
    <row r="8527" spans="1:8" x14ac:dyDescent="0.25">
      <c r="A8527" s="13">
        <v>2.2333410719980362</v>
      </c>
      <c r="B8527" s="16">
        <v>4.5</v>
      </c>
      <c r="D8527" s="8"/>
      <c r="E8527" s="9"/>
      <c r="G8527" s="8"/>
      <c r="H8527" s="8"/>
    </row>
    <row r="8528" spans="1:8" x14ac:dyDescent="0.25">
      <c r="A8528" s="13">
        <v>2.2332829885068262</v>
      </c>
      <c r="B8528" s="16">
        <v>12</v>
      </c>
      <c r="D8528" s="8"/>
      <c r="E8528" s="9"/>
      <c r="G8528" s="8"/>
      <c r="H8528" s="8"/>
    </row>
    <row r="8529" spans="1:8" x14ac:dyDescent="0.25">
      <c r="A8529" s="13">
        <v>2.2327540866835651</v>
      </c>
      <c r="B8529" s="16">
        <v>6</v>
      </c>
      <c r="D8529" s="8"/>
      <c r="E8529" s="9"/>
      <c r="G8529" s="8"/>
      <c r="H8529" s="8"/>
    </row>
    <row r="8530" spans="1:8" x14ac:dyDescent="0.25">
      <c r="A8530" s="13">
        <v>2.2319758284316098</v>
      </c>
      <c r="B8530" s="16">
        <v>7.2</v>
      </c>
      <c r="D8530" s="8"/>
      <c r="E8530" s="9"/>
      <c r="G8530" s="8"/>
      <c r="H8530" s="8"/>
    </row>
    <row r="8531" spans="1:8" x14ac:dyDescent="0.25">
      <c r="A8531" s="13">
        <v>2.2313487269711212</v>
      </c>
      <c r="B8531" s="16">
        <v>13.4</v>
      </c>
      <c r="D8531" s="8"/>
      <c r="E8531" s="9"/>
      <c r="G8531" s="8"/>
      <c r="H8531" s="8"/>
    </row>
    <row r="8532" spans="1:8" x14ac:dyDescent="0.25">
      <c r="A8532" s="13">
        <v>2.2302916195956834</v>
      </c>
      <c r="B8532" s="16">
        <v>11</v>
      </c>
      <c r="D8532" s="8"/>
      <c r="E8532" s="9"/>
      <c r="G8532" s="8"/>
      <c r="H8532" s="8"/>
    </row>
    <row r="8533" spans="1:8" x14ac:dyDescent="0.25">
      <c r="A8533" s="13">
        <v>2.2293615082811775</v>
      </c>
      <c r="B8533" s="16">
        <v>4</v>
      </c>
      <c r="D8533" s="8"/>
      <c r="E8533" s="9"/>
      <c r="G8533" s="8"/>
      <c r="H8533" s="8"/>
    </row>
    <row r="8534" spans="1:8" x14ac:dyDescent="0.25">
      <c r="A8534" s="13">
        <v>2.2293012630043703</v>
      </c>
      <c r="B8534" s="16">
        <v>9</v>
      </c>
      <c r="D8534" s="8"/>
      <c r="E8534" s="9"/>
      <c r="G8534" s="8"/>
      <c r="H8534" s="8"/>
    </row>
    <row r="8535" spans="1:8" x14ac:dyDescent="0.25">
      <c r="A8535" s="13">
        <v>2.2279264129726988</v>
      </c>
      <c r="B8535" s="16">
        <v>4.2</v>
      </c>
      <c r="D8535" s="8"/>
      <c r="E8535" s="9"/>
      <c r="G8535" s="8"/>
      <c r="H8535" s="8"/>
    </row>
    <row r="8536" spans="1:8" x14ac:dyDescent="0.25">
      <c r="A8536" s="13">
        <v>2.2267738094701381</v>
      </c>
      <c r="B8536" s="16">
        <v>12</v>
      </c>
      <c r="D8536" s="8"/>
      <c r="E8536" s="9"/>
      <c r="G8536" s="8"/>
      <c r="H8536" s="8"/>
    </row>
    <row r="8537" spans="1:8" x14ac:dyDescent="0.25">
      <c r="A8537" s="13">
        <v>2.2267471881307452</v>
      </c>
      <c r="B8537" s="16">
        <v>1</v>
      </c>
      <c r="D8537" s="8"/>
      <c r="E8537" s="9"/>
      <c r="G8537" s="8"/>
      <c r="H8537" s="8"/>
    </row>
    <row r="8538" spans="1:8" x14ac:dyDescent="0.25">
      <c r="A8538" s="13">
        <v>2.226608057008594</v>
      </c>
      <c r="B8538" s="16">
        <v>4</v>
      </c>
      <c r="D8538" s="8"/>
      <c r="E8538" s="9"/>
      <c r="G8538" s="8"/>
      <c r="H8538" s="8"/>
    </row>
    <row r="8539" spans="1:8" x14ac:dyDescent="0.25">
      <c r="A8539" s="13">
        <v>2.226608057008594</v>
      </c>
      <c r="B8539" s="16">
        <v>5</v>
      </c>
      <c r="D8539" s="8"/>
      <c r="E8539" s="9"/>
      <c r="G8539" s="8"/>
      <c r="H8539" s="8"/>
    </row>
    <row r="8540" spans="1:8" x14ac:dyDescent="0.25">
      <c r="A8540" s="13">
        <v>2.226608057008594</v>
      </c>
      <c r="B8540" s="16">
        <v>9.1999999999999993</v>
      </c>
      <c r="D8540" s="8"/>
      <c r="E8540" s="9"/>
      <c r="G8540" s="8"/>
      <c r="H8540" s="8"/>
    </row>
    <row r="8541" spans="1:8" x14ac:dyDescent="0.25">
      <c r="A8541" s="13">
        <v>2.2260936080931373</v>
      </c>
      <c r="B8541" s="16">
        <v>23</v>
      </c>
      <c r="D8541" s="8"/>
      <c r="E8541" s="9"/>
      <c r="G8541" s="8"/>
      <c r="H8541" s="8"/>
    </row>
    <row r="8542" spans="1:8" x14ac:dyDescent="0.25">
      <c r="A8542" s="13">
        <v>2.2259633351145371</v>
      </c>
      <c r="B8542" s="16">
        <v>26</v>
      </c>
      <c r="D8542" s="8"/>
      <c r="E8542" s="9"/>
      <c r="G8542" s="8"/>
      <c r="H8542" s="8"/>
    </row>
    <row r="8543" spans="1:8" x14ac:dyDescent="0.25">
      <c r="A8543" s="13">
        <v>2.223479287942705</v>
      </c>
      <c r="B8543" s="16">
        <v>12.3</v>
      </c>
      <c r="D8543" s="8"/>
      <c r="E8543" s="9"/>
      <c r="G8543" s="8"/>
      <c r="H8543" s="8"/>
    </row>
    <row r="8544" spans="1:8" x14ac:dyDescent="0.25">
      <c r="A8544" s="13">
        <v>2.222825707905097</v>
      </c>
      <c r="B8544" s="16">
        <v>3</v>
      </c>
      <c r="D8544" s="8"/>
      <c r="E8544" s="9"/>
      <c r="G8544" s="8"/>
      <c r="H8544" s="8"/>
    </row>
    <row r="8545" spans="1:8" x14ac:dyDescent="0.25">
      <c r="A8545" s="13">
        <v>2.222568248014928</v>
      </c>
      <c r="B8545" s="16">
        <v>6.7</v>
      </c>
      <c r="D8545" s="8"/>
      <c r="E8545" s="9"/>
      <c r="G8545" s="8"/>
      <c r="H8545" s="8"/>
    </row>
    <row r="8546" spans="1:8" x14ac:dyDescent="0.25">
      <c r="A8546" s="13">
        <v>2.22243661316746</v>
      </c>
      <c r="B8546" s="16">
        <v>10</v>
      </c>
      <c r="D8546" s="8"/>
      <c r="E8546" s="9"/>
      <c r="G8546" s="8"/>
      <c r="H8546" s="8"/>
    </row>
    <row r="8547" spans="1:8" x14ac:dyDescent="0.25">
      <c r="A8547" s="13">
        <v>2.2218949465159836</v>
      </c>
      <c r="B8547" s="16">
        <v>0</v>
      </c>
      <c r="D8547" s="8"/>
      <c r="E8547" s="9"/>
      <c r="G8547" s="8"/>
      <c r="H8547" s="8"/>
    </row>
    <row r="8548" spans="1:8" x14ac:dyDescent="0.25">
      <c r="A8548" s="13">
        <v>2.2210817849758553</v>
      </c>
      <c r="B8548" s="16">
        <v>11.1</v>
      </c>
      <c r="D8548" s="8"/>
      <c r="E8548" s="9"/>
      <c r="G8548" s="8"/>
      <c r="H8548" s="8"/>
    </row>
    <row r="8549" spans="1:8" x14ac:dyDescent="0.25">
      <c r="A8549" s="13">
        <v>2.2208649677922723</v>
      </c>
      <c r="B8549" s="16">
        <v>26.5</v>
      </c>
      <c r="D8549" s="8"/>
      <c r="E8549" s="9"/>
      <c r="G8549" s="8"/>
      <c r="H8549" s="8"/>
    </row>
    <row r="8550" spans="1:8" x14ac:dyDescent="0.25">
      <c r="A8550" s="13">
        <v>2.2202879474119004</v>
      </c>
      <c r="B8550" s="16">
        <v>10</v>
      </c>
      <c r="D8550" s="8"/>
      <c r="E8550" s="9"/>
      <c r="G8550" s="8"/>
      <c r="H8550" s="8"/>
    </row>
    <row r="8551" spans="1:8" x14ac:dyDescent="0.25">
      <c r="A8551" s="13">
        <v>2.2198750420191513</v>
      </c>
      <c r="B8551" s="16">
        <v>14.3</v>
      </c>
      <c r="D8551" s="8"/>
      <c r="E8551" s="9"/>
      <c r="G8551" s="8"/>
      <c r="H8551" s="8"/>
    </row>
    <row r="8552" spans="1:8" x14ac:dyDescent="0.25">
      <c r="A8552" s="13">
        <v>2.2192017405202069</v>
      </c>
      <c r="B8552" s="16">
        <v>7</v>
      </c>
      <c r="D8552" s="8"/>
      <c r="E8552" s="9"/>
      <c r="G8552" s="8"/>
      <c r="H8552" s="8"/>
    </row>
    <row r="8553" spans="1:8" x14ac:dyDescent="0.25">
      <c r="A8553" s="13">
        <v>2.2176594709774329</v>
      </c>
      <c r="B8553" s="16">
        <v>15</v>
      </c>
      <c r="D8553" s="8"/>
      <c r="E8553" s="9"/>
      <c r="G8553" s="8"/>
      <c r="H8553" s="8"/>
    </row>
    <row r="8554" spans="1:8" x14ac:dyDescent="0.25">
      <c r="A8554" s="13">
        <v>2.2176594709774329</v>
      </c>
      <c r="B8554" s="16">
        <v>9</v>
      </c>
      <c r="D8554" s="8"/>
      <c r="E8554" s="9"/>
      <c r="G8554" s="8"/>
      <c r="H8554" s="8"/>
    </row>
    <row r="8555" spans="1:8" x14ac:dyDescent="0.25">
      <c r="A8555" s="13">
        <v>2.2166230081148002</v>
      </c>
      <c r="B8555" s="16">
        <v>1</v>
      </c>
      <c r="D8555" s="8"/>
      <c r="E8555" s="9"/>
      <c r="G8555" s="8"/>
      <c r="H8555" s="8"/>
    </row>
    <row r="8556" spans="1:8" x14ac:dyDescent="0.25">
      <c r="A8556" s="13">
        <v>2.2166230081148002</v>
      </c>
      <c r="B8556" s="16">
        <v>10.7</v>
      </c>
      <c r="D8556" s="8"/>
      <c r="E8556" s="9"/>
      <c r="G8556" s="8"/>
      <c r="H8556" s="8"/>
    </row>
    <row r="8557" spans="1:8" x14ac:dyDescent="0.25">
      <c r="A8557" s="13">
        <v>2.2165085345244298</v>
      </c>
      <c r="B8557" s="16">
        <v>17.600000000000001</v>
      </c>
      <c r="D8557" s="8"/>
      <c r="E8557" s="9"/>
      <c r="G8557" s="8"/>
      <c r="H8557" s="8"/>
    </row>
    <row r="8558" spans="1:8" x14ac:dyDescent="0.25">
      <c r="A8558" s="13">
        <v>2.2165085345244298</v>
      </c>
      <c r="B8558" s="16">
        <v>19</v>
      </c>
      <c r="D8558" s="8"/>
      <c r="E8558" s="9"/>
      <c r="G8558" s="8"/>
      <c r="H8558" s="8"/>
    </row>
    <row r="8559" spans="1:8" x14ac:dyDescent="0.25">
      <c r="A8559" s="13">
        <v>2.2162899075290157</v>
      </c>
      <c r="B8559" s="16">
        <v>17</v>
      </c>
      <c r="D8559" s="8"/>
      <c r="E8559" s="9"/>
      <c r="G8559" s="8"/>
      <c r="H8559" s="8"/>
    </row>
    <row r="8560" spans="1:8" x14ac:dyDescent="0.25">
      <c r="A8560" s="13">
        <v>2.2158352330254858</v>
      </c>
      <c r="B8560" s="16">
        <v>9</v>
      </c>
      <c r="D8560" s="8"/>
      <c r="E8560" s="9"/>
      <c r="G8560" s="8"/>
      <c r="H8560" s="8"/>
    </row>
    <row r="8561" spans="1:8" x14ac:dyDescent="0.25">
      <c r="A8561" s="13">
        <v>2.2151619315265414</v>
      </c>
      <c r="B8561" s="16">
        <v>6</v>
      </c>
      <c r="D8561" s="8"/>
      <c r="E8561" s="9"/>
      <c r="G8561" s="8"/>
      <c r="H8561" s="8"/>
    </row>
    <row r="8562" spans="1:8" x14ac:dyDescent="0.25">
      <c r="A8562" s="13">
        <v>2.2136755873785834</v>
      </c>
      <c r="B8562" s="16">
        <v>1</v>
      </c>
      <c r="D8562" s="8"/>
      <c r="E8562" s="9"/>
      <c r="G8562" s="8"/>
      <c r="H8562" s="8"/>
    </row>
    <row r="8563" spans="1:8" x14ac:dyDescent="0.25">
      <c r="A8563" s="13">
        <v>2.2136755873785834</v>
      </c>
      <c r="B8563" s="16">
        <v>12</v>
      </c>
      <c r="D8563" s="8"/>
      <c r="E8563" s="9"/>
      <c r="G8563" s="8"/>
      <c r="H8563" s="8"/>
    </row>
    <row r="8564" spans="1:8" x14ac:dyDescent="0.25">
      <c r="A8564" s="13">
        <v>2.2136755873785834</v>
      </c>
      <c r="B8564" s="16">
        <v>12</v>
      </c>
      <c r="D8564" s="8"/>
      <c r="E8564" s="9"/>
      <c r="G8564" s="8"/>
      <c r="H8564" s="8"/>
    </row>
    <row r="8565" spans="1:8" x14ac:dyDescent="0.25">
      <c r="A8565" s="13">
        <v>2.2131420270297082</v>
      </c>
      <c r="B8565" s="16">
        <v>4.5</v>
      </c>
      <c r="D8565" s="8"/>
      <c r="E8565" s="9"/>
      <c r="G8565" s="8"/>
      <c r="H8565" s="8"/>
    </row>
    <row r="8566" spans="1:8" x14ac:dyDescent="0.25">
      <c r="A8566" s="13">
        <v>2.2130220073409759</v>
      </c>
      <c r="B8566" s="16">
        <v>11</v>
      </c>
      <c r="D8566" s="8"/>
      <c r="E8566" s="9"/>
      <c r="G8566" s="8"/>
      <c r="H8566" s="8"/>
    </row>
    <row r="8567" spans="1:8" x14ac:dyDescent="0.25">
      <c r="A8567" s="13">
        <v>2.2124687255307642</v>
      </c>
      <c r="B8567" s="16">
        <v>5.5</v>
      </c>
      <c r="D8567" s="8"/>
      <c r="E8567" s="9"/>
      <c r="G8567" s="8"/>
      <c r="H8567" s="8"/>
    </row>
    <row r="8568" spans="1:8" x14ac:dyDescent="0.25">
      <c r="A8568" s="13">
        <v>2.2124687255307642</v>
      </c>
      <c r="B8568" s="16">
        <v>18</v>
      </c>
      <c r="D8568" s="8"/>
      <c r="E8568" s="9"/>
      <c r="G8568" s="8"/>
      <c r="H8568" s="8"/>
    </row>
    <row r="8569" spans="1:8" x14ac:dyDescent="0.25">
      <c r="A8569" s="13">
        <v>2.2124687255307642</v>
      </c>
      <c r="B8569" s="16">
        <v>20</v>
      </c>
      <c r="D8569" s="8"/>
      <c r="E8569" s="9"/>
      <c r="G8569" s="8"/>
      <c r="H8569" s="8"/>
    </row>
    <row r="8570" spans="1:8" x14ac:dyDescent="0.25">
      <c r="A8570" s="13">
        <v>2.2122581449547449</v>
      </c>
      <c r="B8570" s="16">
        <v>10.8</v>
      </c>
      <c r="D8570" s="8"/>
      <c r="E8570" s="9"/>
      <c r="G8570" s="8"/>
      <c r="H8570" s="8"/>
    </row>
    <row r="8571" spans="1:8" x14ac:dyDescent="0.25">
      <c r="A8571" s="13">
        <v>2.21171484726576</v>
      </c>
      <c r="B8571" s="16">
        <v>7</v>
      </c>
      <c r="D8571" s="8"/>
      <c r="E8571" s="9"/>
      <c r="G8571" s="8"/>
      <c r="H8571" s="8"/>
    </row>
    <row r="8572" spans="1:8" x14ac:dyDescent="0.25">
      <c r="A8572" s="13">
        <v>2.2108148429805889</v>
      </c>
      <c r="B8572" s="16">
        <v>15</v>
      </c>
      <c r="D8572" s="8"/>
      <c r="E8572" s="9"/>
      <c r="G8572" s="8"/>
      <c r="H8572" s="8"/>
    </row>
    <row r="8573" spans="1:8" x14ac:dyDescent="0.25">
      <c r="A8573" s="13">
        <v>2.2104076871905431</v>
      </c>
      <c r="B8573" s="16">
        <v>3.9</v>
      </c>
      <c r="D8573" s="8"/>
      <c r="E8573" s="9"/>
      <c r="G8573" s="8"/>
      <c r="H8573" s="8"/>
    </row>
    <row r="8574" spans="1:8" x14ac:dyDescent="0.25">
      <c r="A8574" s="13">
        <v>2.2104076871905431</v>
      </c>
      <c r="B8574" s="16">
        <v>14.1</v>
      </c>
      <c r="D8574" s="8"/>
      <c r="E8574" s="9"/>
      <c r="G8574" s="8"/>
      <c r="H8574" s="8"/>
    </row>
    <row r="8575" spans="1:8" x14ac:dyDescent="0.25">
      <c r="A8575" s="13">
        <v>2.2097541071529352</v>
      </c>
      <c r="B8575" s="16">
        <v>20</v>
      </c>
      <c r="D8575" s="8"/>
      <c r="E8575" s="9"/>
      <c r="G8575" s="8"/>
      <c r="H8575" s="8"/>
    </row>
    <row r="8576" spans="1:8" x14ac:dyDescent="0.25">
      <c r="A8576" s="13">
        <v>2.2094459173812204</v>
      </c>
      <c r="B8576" s="16">
        <v>7</v>
      </c>
      <c r="D8576" s="8"/>
      <c r="E8576" s="9"/>
      <c r="G8576" s="8"/>
      <c r="H8576" s="8"/>
    </row>
    <row r="8577" spans="1:8" x14ac:dyDescent="0.25">
      <c r="A8577" s="13">
        <v>2.2093482361813743</v>
      </c>
      <c r="B8577" s="16">
        <v>10.7</v>
      </c>
      <c r="D8577" s="8"/>
      <c r="E8577" s="9"/>
      <c r="G8577" s="8"/>
      <c r="H8577" s="8"/>
    </row>
    <row r="8578" spans="1:8" x14ac:dyDescent="0.25">
      <c r="A8578" s="13">
        <v>2.2091022180360431</v>
      </c>
      <c r="B8578" s="16">
        <v>9</v>
      </c>
      <c r="D8578" s="8"/>
      <c r="E8578" s="9"/>
      <c r="G8578" s="8"/>
      <c r="H8578" s="8"/>
    </row>
    <row r="8579" spans="1:8" x14ac:dyDescent="0.25">
      <c r="A8579" s="13">
        <v>2.2091005271153272</v>
      </c>
      <c r="B8579" s="16">
        <v>9</v>
      </c>
      <c r="D8579" s="8"/>
      <c r="E8579" s="9"/>
      <c r="G8579" s="8"/>
      <c r="H8579" s="8"/>
    </row>
    <row r="8580" spans="1:8" x14ac:dyDescent="0.25">
      <c r="A8580" s="13">
        <v>2.2084289165370992</v>
      </c>
      <c r="B8580" s="16">
        <v>5.7</v>
      </c>
      <c r="D8580" s="8"/>
      <c r="E8580" s="9"/>
      <c r="G8580" s="8"/>
      <c r="H8580" s="8"/>
    </row>
    <row r="8581" spans="1:8" x14ac:dyDescent="0.25">
      <c r="A8581" s="13">
        <v>2.2084289165370992</v>
      </c>
      <c r="B8581" s="16">
        <v>16</v>
      </c>
      <c r="D8581" s="8"/>
      <c r="E8581" s="9"/>
      <c r="G8581" s="8"/>
      <c r="H8581" s="8"/>
    </row>
    <row r="8582" spans="1:8" x14ac:dyDescent="0.25">
      <c r="A8582" s="13">
        <v>2.2066797309600208</v>
      </c>
      <c r="B8582" s="16">
        <v>10</v>
      </c>
      <c r="D8582" s="8"/>
      <c r="E8582" s="9"/>
      <c r="G8582" s="8"/>
      <c r="H8582" s="8"/>
    </row>
    <row r="8583" spans="1:8" x14ac:dyDescent="0.25">
      <c r="A8583" s="13">
        <v>2.2064090120402664</v>
      </c>
      <c r="B8583" s="16">
        <v>10</v>
      </c>
      <c r="D8583" s="8"/>
      <c r="E8583" s="9"/>
      <c r="G8583" s="8"/>
      <c r="H8583" s="8"/>
    </row>
    <row r="8584" spans="1:8" x14ac:dyDescent="0.25">
      <c r="A8584" s="13">
        <v>2.2064090120402664</v>
      </c>
      <c r="B8584" s="16">
        <v>10</v>
      </c>
      <c r="D8584" s="8"/>
      <c r="E8584" s="9"/>
      <c r="G8584" s="8"/>
      <c r="H8584" s="8"/>
    </row>
    <row r="8585" spans="1:8" x14ac:dyDescent="0.25">
      <c r="A8585" s="13">
        <v>2.2057357105413216</v>
      </c>
      <c r="B8585" s="16">
        <v>7.4</v>
      </c>
      <c r="D8585" s="8"/>
      <c r="E8585" s="9"/>
      <c r="G8585" s="8"/>
      <c r="H8585" s="8"/>
    </row>
    <row r="8586" spans="1:8" x14ac:dyDescent="0.25">
      <c r="A8586" s="13">
        <v>2.2051790468896786</v>
      </c>
      <c r="B8586" s="16">
        <v>7</v>
      </c>
      <c r="D8586" s="8"/>
      <c r="E8586" s="9"/>
      <c r="G8586" s="8"/>
      <c r="H8586" s="8"/>
    </row>
    <row r="8587" spans="1:8" x14ac:dyDescent="0.25">
      <c r="A8587" s="13">
        <v>2.2032183067768543</v>
      </c>
      <c r="B8587" s="16">
        <v>19</v>
      </c>
      <c r="D8587" s="8"/>
      <c r="E8587" s="9"/>
      <c r="G8587" s="8"/>
      <c r="H8587" s="8"/>
    </row>
    <row r="8588" spans="1:8" x14ac:dyDescent="0.25">
      <c r="A8588" s="13">
        <v>2.2025647267392467</v>
      </c>
      <c r="B8588" s="16">
        <v>9.5</v>
      </c>
      <c r="D8588" s="8"/>
      <c r="E8588" s="9"/>
      <c r="G8588" s="8"/>
      <c r="H8588" s="8"/>
    </row>
    <row r="8589" spans="1:8" x14ac:dyDescent="0.25">
      <c r="A8589" s="13">
        <v>2.2016959015476569</v>
      </c>
      <c r="B8589" s="16">
        <v>16</v>
      </c>
      <c r="D8589" s="8"/>
      <c r="E8589" s="9"/>
      <c r="G8589" s="8"/>
      <c r="H8589" s="8"/>
    </row>
    <row r="8590" spans="1:8" x14ac:dyDescent="0.25">
      <c r="A8590" s="13">
        <v>2.200603986626422</v>
      </c>
      <c r="B8590" s="16">
        <v>12.4</v>
      </c>
      <c r="D8590" s="8"/>
      <c r="E8590" s="9"/>
      <c r="G8590" s="8"/>
      <c r="H8590" s="8"/>
    </row>
    <row r="8591" spans="1:8" x14ac:dyDescent="0.25">
      <c r="A8591" s="13">
        <v>2.2005479009853235</v>
      </c>
      <c r="B8591" s="16">
        <v>5.2</v>
      </c>
      <c r="D8591" s="8"/>
      <c r="E8591" s="9"/>
      <c r="G8591" s="8"/>
      <c r="H8591" s="8"/>
    </row>
    <row r="8592" spans="1:8" x14ac:dyDescent="0.25">
      <c r="A8592" s="13">
        <v>2.1999504065888136</v>
      </c>
      <c r="B8592" s="16">
        <v>6</v>
      </c>
      <c r="D8592" s="8"/>
      <c r="E8592" s="9"/>
      <c r="G8592" s="8"/>
      <c r="H8592" s="8"/>
    </row>
    <row r="8593" spans="1:8" x14ac:dyDescent="0.25">
      <c r="A8593" s="13">
        <v>2.1999504065888136</v>
      </c>
      <c r="B8593" s="16">
        <v>16</v>
      </c>
      <c r="D8593" s="8"/>
      <c r="E8593" s="9"/>
      <c r="G8593" s="8"/>
      <c r="H8593" s="8"/>
    </row>
    <row r="8594" spans="1:8" x14ac:dyDescent="0.25">
      <c r="A8594" s="13">
        <v>2.1992968265512056</v>
      </c>
      <c r="B8594" s="16">
        <v>4</v>
      </c>
      <c r="D8594" s="8"/>
      <c r="E8594" s="9"/>
      <c r="G8594" s="8"/>
      <c r="H8594" s="8"/>
    </row>
    <row r="8595" spans="1:8" x14ac:dyDescent="0.25">
      <c r="A8595" s="13">
        <v>2.1990026955518798</v>
      </c>
      <c r="B8595" s="16">
        <v>6.5</v>
      </c>
      <c r="D8595" s="8"/>
      <c r="E8595" s="9"/>
      <c r="G8595" s="8"/>
      <c r="H8595" s="8"/>
    </row>
    <row r="8596" spans="1:8" x14ac:dyDescent="0.25">
      <c r="A8596" s="13">
        <v>2.1986313284657761</v>
      </c>
      <c r="B8596" s="16">
        <v>11.5</v>
      </c>
      <c r="D8596" s="8"/>
      <c r="E8596" s="9"/>
      <c r="G8596" s="8"/>
      <c r="H8596" s="8"/>
    </row>
    <row r="8597" spans="1:8" x14ac:dyDescent="0.25">
      <c r="A8597" s="13">
        <v>2.1980850679377815</v>
      </c>
      <c r="B8597" s="16">
        <v>21</v>
      </c>
      <c r="D8597" s="8"/>
      <c r="E8597" s="9"/>
      <c r="G8597" s="8"/>
      <c r="H8597" s="8"/>
    </row>
    <row r="8598" spans="1:8" x14ac:dyDescent="0.25">
      <c r="A8598" s="13">
        <v>2.1973360864383813</v>
      </c>
      <c r="B8598" s="16">
        <v>9.5</v>
      </c>
      <c r="D8598" s="8"/>
      <c r="E8598" s="9"/>
      <c r="G8598" s="8"/>
      <c r="H8598" s="8"/>
    </row>
    <row r="8599" spans="1:8" x14ac:dyDescent="0.25">
      <c r="A8599" s="13">
        <v>2.1971095580864959</v>
      </c>
      <c r="B8599" s="16">
        <v>13</v>
      </c>
      <c r="D8599" s="8"/>
      <c r="E8599" s="9"/>
      <c r="G8599" s="8"/>
      <c r="H8599" s="8"/>
    </row>
    <row r="8600" spans="1:8" x14ac:dyDescent="0.25">
      <c r="A8600" s="13">
        <v>2.1960289263631658</v>
      </c>
      <c r="B8600" s="16">
        <v>7</v>
      </c>
      <c r="D8600" s="8"/>
      <c r="E8600" s="9"/>
      <c r="G8600" s="8"/>
      <c r="H8600" s="8"/>
    </row>
    <row r="8601" spans="1:8" x14ac:dyDescent="0.25">
      <c r="A8601" s="13">
        <v>2.1949628865582147</v>
      </c>
      <c r="B8601" s="16">
        <v>16</v>
      </c>
      <c r="D8601" s="8"/>
      <c r="E8601" s="9"/>
      <c r="G8601" s="8"/>
      <c r="H8601" s="8"/>
    </row>
    <row r="8602" spans="1:8" x14ac:dyDescent="0.25">
      <c r="A8602" s="13">
        <v>2.1949628865582147</v>
      </c>
      <c r="B8602" s="16">
        <v>0</v>
      </c>
      <c r="D8602" s="8"/>
      <c r="E8602" s="9"/>
      <c r="G8602" s="8"/>
      <c r="H8602" s="8"/>
    </row>
    <row r="8603" spans="1:8" x14ac:dyDescent="0.25">
      <c r="A8603" s="13">
        <v>2.193343737927838</v>
      </c>
      <c r="B8603" s="16">
        <v>8.6999999999999993</v>
      </c>
      <c r="D8603" s="8"/>
      <c r="E8603" s="9"/>
      <c r="G8603" s="8"/>
      <c r="H8603" s="8"/>
    </row>
    <row r="8604" spans="1:8" x14ac:dyDescent="0.25">
      <c r="A8604" s="13">
        <v>2.1929429820613815</v>
      </c>
      <c r="B8604" s="16">
        <v>5.8</v>
      </c>
      <c r="D8604" s="8"/>
      <c r="E8604" s="9"/>
      <c r="G8604" s="8"/>
      <c r="H8604" s="8"/>
    </row>
    <row r="8605" spans="1:8" x14ac:dyDescent="0.25">
      <c r="A8605" s="13">
        <v>2.1914538660999083</v>
      </c>
      <c r="B8605" s="16">
        <v>24.5</v>
      </c>
      <c r="D8605" s="8"/>
      <c r="E8605" s="9"/>
      <c r="G8605" s="8"/>
      <c r="H8605" s="8"/>
    </row>
    <row r="8606" spans="1:8" x14ac:dyDescent="0.25">
      <c r="A8606" s="13">
        <v>2.1911613063478104</v>
      </c>
      <c r="B8606" s="16">
        <v>0</v>
      </c>
      <c r="D8606" s="8"/>
      <c r="E8606" s="9"/>
      <c r="G8606" s="8"/>
      <c r="H8606" s="8"/>
    </row>
    <row r="8607" spans="1:8" x14ac:dyDescent="0.25">
      <c r="A8607" s="13">
        <v>2.1904338291544674</v>
      </c>
      <c r="B8607" s="16">
        <v>10.8</v>
      </c>
      <c r="D8607" s="8"/>
      <c r="E8607" s="9"/>
      <c r="G8607" s="8"/>
      <c r="H8607" s="8"/>
    </row>
    <row r="8608" spans="1:8" x14ac:dyDescent="0.25">
      <c r="A8608" s="13">
        <v>2.1902809589900576</v>
      </c>
      <c r="B8608" s="16">
        <v>15.5</v>
      </c>
      <c r="D8608" s="8"/>
      <c r="E8608" s="9"/>
      <c r="G8608" s="8"/>
      <c r="H8608" s="8"/>
    </row>
    <row r="8609" spans="1:8" x14ac:dyDescent="0.25">
      <c r="A8609" s="13">
        <v>2.1875323858742597</v>
      </c>
      <c r="B8609" s="16">
        <v>12.4</v>
      </c>
      <c r="D8609" s="8"/>
      <c r="E8609" s="9"/>
      <c r="G8609" s="8"/>
      <c r="H8609" s="8"/>
    </row>
    <row r="8610" spans="1:8" x14ac:dyDescent="0.25">
      <c r="A8610" s="13">
        <v>2.1862252257990442</v>
      </c>
      <c r="B8610" s="16">
        <v>5.8</v>
      </c>
      <c r="D8610" s="8"/>
      <c r="E8610" s="9"/>
      <c r="G8610" s="8"/>
      <c r="H8610" s="8"/>
    </row>
    <row r="8611" spans="1:8" x14ac:dyDescent="0.25">
      <c r="A8611" s="13">
        <v>2.1862099670719393</v>
      </c>
      <c r="B8611" s="16">
        <v>4</v>
      </c>
      <c r="D8611" s="8"/>
      <c r="E8611" s="9"/>
      <c r="G8611" s="8"/>
      <c r="H8611" s="8"/>
    </row>
    <row r="8612" spans="1:8" x14ac:dyDescent="0.25">
      <c r="A8612" s="13">
        <v>2.1862099670719393</v>
      </c>
      <c r="B8612" s="16">
        <v>7</v>
      </c>
      <c r="D8612" s="8"/>
      <c r="E8612" s="9"/>
      <c r="G8612" s="8"/>
      <c r="H8612" s="8"/>
    </row>
    <row r="8613" spans="1:8" x14ac:dyDescent="0.25">
      <c r="A8613" s="13">
        <v>2.1860689659944121</v>
      </c>
      <c r="B8613" s="16">
        <v>14</v>
      </c>
      <c r="D8613" s="8"/>
      <c r="E8613" s="9"/>
      <c r="G8613" s="8"/>
      <c r="H8613" s="8"/>
    </row>
    <row r="8614" spans="1:8" x14ac:dyDescent="0.25">
      <c r="A8614" s="13">
        <v>2.1842644856862194</v>
      </c>
      <c r="B8614" s="16">
        <v>8.4</v>
      </c>
      <c r="D8614" s="8"/>
      <c r="E8614" s="9"/>
      <c r="G8614" s="8"/>
      <c r="H8614" s="8"/>
    </row>
    <row r="8615" spans="1:8" x14ac:dyDescent="0.25">
      <c r="A8615" s="13">
        <v>2.1836109056486115</v>
      </c>
      <c r="B8615" s="16">
        <v>15</v>
      </c>
      <c r="D8615" s="8"/>
      <c r="E8615" s="9"/>
      <c r="G8615" s="8"/>
      <c r="H8615" s="8"/>
    </row>
    <row r="8616" spans="1:8" x14ac:dyDescent="0.25">
      <c r="A8616" s="13">
        <v>2.1830345449020849</v>
      </c>
      <c r="B8616" s="16">
        <v>8</v>
      </c>
      <c r="D8616" s="8"/>
      <c r="E8616" s="9"/>
      <c r="G8616" s="8"/>
      <c r="H8616" s="8"/>
    </row>
    <row r="8617" spans="1:8" x14ac:dyDescent="0.25">
      <c r="A8617" s="13">
        <v>2.1829573256110035</v>
      </c>
      <c r="B8617" s="16">
        <v>10</v>
      </c>
      <c r="D8617" s="8"/>
      <c r="E8617" s="9"/>
      <c r="G8617" s="8"/>
      <c r="H8617" s="8"/>
    </row>
    <row r="8618" spans="1:8" x14ac:dyDescent="0.25">
      <c r="A8618" s="13">
        <v>2.1809965854981788</v>
      </c>
      <c r="B8618" s="16">
        <v>9</v>
      </c>
      <c r="D8618" s="8"/>
      <c r="E8618" s="9"/>
      <c r="G8618" s="8"/>
      <c r="H8618" s="8"/>
    </row>
    <row r="8619" spans="1:8" x14ac:dyDescent="0.25">
      <c r="A8619" s="13">
        <v>2.1809965854981788</v>
      </c>
      <c r="B8619" s="16">
        <v>13</v>
      </c>
      <c r="D8619" s="8"/>
      <c r="E8619" s="9"/>
      <c r="G8619" s="8"/>
      <c r="H8619" s="8"/>
    </row>
    <row r="8620" spans="1:8" x14ac:dyDescent="0.25">
      <c r="A8620" s="13">
        <v>2.1809965854981788</v>
      </c>
      <c r="B8620" s="16">
        <v>5</v>
      </c>
      <c r="D8620" s="8"/>
      <c r="E8620" s="9"/>
      <c r="G8620" s="8"/>
      <c r="H8620" s="8"/>
    </row>
    <row r="8621" spans="1:8" x14ac:dyDescent="0.25">
      <c r="A8621" s="13">
        <v>2.1803430054605712</v>
      </c>
      <c r="B8621" s="16">
        <v>7</v>
      </c>
      <c r="D8621" s="8"/>
      <c r="E8621" s="9"/>
      <c r="G8621" s="8"/>
      <c r="H8621" s="8"/>
    </row>
    <row r="8622" spans="1:8" x14ac:dyDescent="0.25">
      <c r="A8622" s="13">
        <v>2.1800140169947917</v>
      </c>
      <c r="B8622" s="16">
        <v>6.8</v>
      </c>
      <c r="D8622" s="8"/>
      <c r="E8622" s="9"/>
      <c r="G8622" s="8"/>
      <c r="H8622" s="8"/>
    </row>
    <row r="8623" spans="1:8" x14ac:dyDescent="0.25">
      <c r="A8623" s="13">
        <v>2.1796894254229633</v>
      </c>
      <c r="B8623" s="16">
        <v>9</v>
      </c>
      <c r="D8623" s="8"/>
      <c r="E8623" s="9"/>
      <c r="G8623" s="8"/>
      <c r="H8623" s="8"/>
    </row>
    <row r="8624" spans="1:8" x14ac:dyDescent="0.25">
      <c r="A8624" s="13">
        <v>2.1796894254229633</v>
      </c>
      <c r="B8624" s="16">
        <v>8</v>
      </c>
      <c r="D8624" s="8"/>
      <c r="E8624" s="9"/>
      <c r="G8624" s="8"/>
      <c r="H8624" s="8"/>
    </row>
    <row r="8625" spans="1:8" x14ac:dyDescent="0.25">
      <c r="A8625" s="13">
        <v>2.1796894254229633</v>
      </c>
      <c r="B8625" s="16">
        <v>9.4</v>
      </c>
      <c r="D8625" s="8"/>
      <c r="E8625" s="9"/>
      <c r="G8625" s="8"/>
      <c r="H8625" s="8"/>
    </row>
    <row r="8626" spans="1:8" x14ac:dyDescent="0.25">
      <c r="A8626" s="13">
        <v>2.1758842852876161</v>
      </c>
      <c r="B8626" s="16">
        <v>10.8</v>
      </c>
      <c r="D8626" s="8"/>
      <c r="E8626" s="9"/>
      <c r="G8626" s="8"/>
      <c r="H8626" s="8"/>
    </row>
    <row r="8627" spans="1:8" x14ac:dyDescent="0.25">
      <c r="A8627" s="13">
        <v>2.1754371430888315</v>
      </c>
      <c r="B8627" s="16">
        <v>9</v>
      </c>
      <c r="D8627" s="8"/>
      <c r="E8627" s="9"/>
      <c r="G8627" s="8"/>
      <c r="H8627" s="8"/>
    </row>
    <row r="8628" spans="1:8" x14ac:dyDescent="0.25">
      <c r="A8628" s="13">
        <v>2.1738072050844903</v>
      </c>
      <c r="B8628" s="16">
        <v>7</v>
      </c>
      <c r="D8628" s="8"/>
      <c r="E8628" s="9"/>
      <c r="G8628" s="8"/>
      <c r="H8628" s="8"/>
    </row>
    <row r="8629" spans="1:8" x14ac:dyDescent="0.25">
      <c r="A8629" s="13">
        <v>2.1731693889979478</v>
      </c>
      <c r="B8629" s="16">
        <v>7.8</v>
      </c>
      <c r="D8629" s="8"/>
      <c r="E8629" s="9"/>
      <c r="G8629" s="8"/>
      <c r="H8629" s="8"/>
    </row>
    <row r="8630" spans="1:8" x14ac:dyDescent="0.25">
      <c r="A8630" s="13">
        <v>2.1731536250468824</v>
      </c>
      <c r="B8630" s="16">
        <v>19</v>
      </c>
      <c r="D8630" s="8"/>
      <c r="E8630" s="9"/>
      <c r="G8630" s="8"/>
      <c r="H8630" s="8"/>
    </row>
    <row r="8631" spans="1:8" x14ac:dyDescent="0.25">
      <c r="A8631" s="13">
        <v>2.1731536250468824</v>
      </c>
      <c r="B8631" s="16">
        <v>6.2</v>
      </c>
      <c r="D8631" s="8"/>
      <c r="E8631" s="9"/>
      <c r="G8631" s="8"/>
      <c r="H8631" s="8"/>
    </row>
    <row r="8632" spans="1:8" x14ac:dyDescent="0.25">
      <c r="A8632" s="13">
        <v>2.1708686350340223</v>
      </c>
      <c r="B8632" s="16">
        <v>10</v>
      </c>
      <c r="D8632" s="8"/>
      <c r="E8632" s="9"/>
      <c r="G8632" s="8"/>
      <c r="H8632" s="8"/>
    </row>
    <row r="8633" spans="1:8" x14ac:dyDescent="0.25">
      <c r="A8633" s="13">
        <v>2.1700644677408758</v>
      </c>
      <c r="B8633" s="16">
        <v>12</v>
      </c>
      <c r="D8633" s="8"/>
      <c r="E8633" s="9"/>
      <c r="G8633" s="8"/>
      <c r="H8633" s="8"/>
    </row>
    <row r="8634" spans="1:8" x14ac:dyDescent="0.25">
      <c r="A8634" s="13">
        <v>2.1694335044237509</v>
      </c>
      <c r="B8634" s="16">
        <v>6</v>
      </c>
      <c r="D8634" s="8"/>
      <c r="E8634" s="9"/>
      <c r="G8634" s="8"/>
      <c r="H8634" s="8"/>
    </row>
    <row r="8635" spans="1:8" x14ac:dyDescent="0.25">
      <c r="A8635" s="13">
        <v>2.1686095133541903</v>
      </c>
      <c r="B8635" s="16">
        <v>13</v>
      </c>
      <c r="D8635" s="8"/>
      <c r="E8635" s="9"/>
      <c r="G8635" s="8"/>
      <c r="H8635" s="8"/>
    </row>
    <row r="8636" spans="1:8" x14ac:dyDescent="0.25">
      <c r="A8636" s="13">
        <v>2.1679249847460182</v>
      </c>
      <c r="B8636" s="16">
        <v>9</v>
      </c>
      <c r="D8636" s="8"/>
      <c r="E8636" s="9"/>
      <c r="G8636" s="8"/>
      <c r="H8636" s="8"/>
    </row>
    <row r="8637" spans="1:8" x14ac:dyDescent="0.25">
      <c r="A8637" s="13">
        <v>2.1672714047084094</v>
      </c>
      <c r="B8637" s="16">
        <v>10.5</v>
      </c>
      <c r="D8637" s="8"/>
      <c r="E8637" s="9"/>
      <c r="G8637" s="8"/>
      <c r="H8637" s="8"/>
    </row>
    <row r="8638" spans="1:8" x14ac:dyDescent="0.25">
      <c r="A8638" s="13">
        <v>2.1659642446331935</v>
      </c>
      <c r="B8638" s="16">
        <v>7</v>
      </c>
      <c r="D8638" s="8"/>
      <c r="E8638" s="9"/>
      <c r="G8638" s="8"/>
      <c r="H8638" s="8"/>
    </row>
    <row r="8639" spans="1:8" x14ac:dyDescent="0.25">
      <c r="A8639" s="13">
        <v>2.164244650194135</v>
      </c>
      <c r="B8639" s="16">
        <v>7</v>
      </c>
      <c r="D8639" s="8"/>
      <c r="E8639" s="9"/>
      <c r="G8639" s="8"/>
      <c r="H8639" s="8"/>
    </row>
    <row r="8640" spans="1:8" x14ac:dyDescent="0.25">
      <c r="A8640" s="13">
        <v>2.1633499244827612</v>
      </c>
      <c r="B8640" s="16">
        <v>4</v>
      </c>
      <c r="D8640" s="8"/>
      <c r="E8640" s="9"/>
      <c r="G8640" s="8"/>
      <c r="H8640" s="8"/>
    </row>
    <row r="8641" spans="1:8" x14ac:dyDescent="0.25">
      <c r="A8641" s="13">
        <v>2.16278969580745</v>
      </c>
      <c r="B8641" s="16">
        <v>13</v>
      </c>
      <c r="D8641" s="8"/>
      <c r="E8641" s="9"/>
      <c r="G8641" s="8"/>
      <c r="H8641" s="8"/>
    </row>
    <row r="8642" spans="1:8" x14ac:dyDescent="0.25">
      <c r="A8642" s="13">
        <v>2.1620622186141074</v>
      </c>
      <c r="B8642" s="16">
        <v>0</v>
      </c>
      <c r="D8642" s="8"/>
      <c r="E8642" s="9"/>
      <c r="G8642" s="8"/>
      <c r="H8642" s="8"/>
    </row>
    <row r="8643" spans="1:8" x14ac:dyDescent="0.25">
      <c r="A8643" s="13">
        <v>2.1613891843699369</v>
      </c>
      <c r="B8643" s="16">
        <v>8</v>
      </c>
      <c r="D8643" s="8"/>
      <c r="E8643" s="9"/>
      <c r="G8643" s="8"/>
      <c r="H8643" s="8"/>
    </row>
    <row r="8644" spans="1:8" x14ac:dyDescent="0.25">
      <c r="A8644" s="13">
        <v>2.1607356043323289</v>
      </c>
      <c r="B8644" s="16">
        <v>10.5</v>
      </c>
      <c r="D8644" s="8"/>
      <c r="E8644" s="9"/>
      <c r="G8644" s="8"/>
      <c r="H8644" s="8"/>
    </row>
    <row r="8645" spans="1:8" x14ac:dyDescent="0.25">
      <c r="A8645" s="13">
        <v>2.1601253062562225</v>
      </c>
      <c r="B8645" s="16">
        <v>22</v>
      </c>
      <c r="D8645" s="8"/>
      <c r="E8645" s="9"/>
      <c r="G8645" s="8"/>
      <c r="H8645" s="8"/>
    </row>
    <row r="8646" spans="1:8" x14ac:dyDescent="0.25">
      <c r="A8646" s="13">
        <v>2.1594090843377027</v>
      </c>
      <c r="B8646" s="16">
        <v>10</v>
      </c>
      <c r="D8646" s="8"/>
      <c r="E8646" s="9"/>
      <c r="G8646" s="8"/>
      <c r="H8646" s="8"/>
    </row>
    <row r="8647" spans="1:8" x14ac:dyDescent="0.25">
      <c r="A8647" s="13">
        <v>2.1592779071141699</v>
      </c>
      <c r="B8647" s="16">
        <v>4.5999999999999996</v>
      </c>
      <c r="D8647" s="8"/>
      <c r="E8647" s="9"/>
      <c r="G8647" s="8"/>
      <c r="H8647" s="8"/>
    </row>
    <row r="8648" spans="1:8" x14ac:dyDescent="0.25">
      <c r="A8648" s="13">
        <v>2.1581212841818966</v>
      </c>
      <c r="B8648" s="16">
        <v>8.4</v>
      </c>
      <c r="D8648" s="8"/>
      <c r="E8648" s="9"/>
      <c r="G8648" s="8"/>
      <c r="H8648" s="8"/>
    </row>
    <row r="8649" spans="1:8" x14ac:dyDescent="0.25">
      <c r="A8649" s="13">
        <v>2.1560578190058375</v>
      </c>
      <c r="B8649" s="16">
        <v>4</v>
      </c>
      <c r="D8649" s="8"/>
      <c r="E8649" s="9"/>
      <c r="G8649" s="8"/>
      <c r="H8649" s="8"/>
    </row>
    <row r="8650" spans="1:8" x14ac:dyDescent="0.25">
      <c r="A8650" s="13">
        <v>2.1552380981205044</v>
      </c>
      <c r="B8650" s="16">
        <v>12.3</v>
      </c>
      <c r="D8650" s="8"/>
      <c r="E8650" s="9"/>
      <c r="G8650" s="8"/>
      <c r="H8650" s="8"/>
    </row>
    <row r="8651" spans="1:8" x14ac:dyDescent="0.25">
      <c r="A8651" s="13">
        <v>2.1548533839938555</v>
      </c>
      <c r="B8651" s="16">
        <v>12</v>
      </c>
      <c r="D8651" s="8"/>
      <c r="E8651" s="9"/>
      <c r="G8651" s="8"/>
      <c r="H8651" s="8"/>
    </row>
    <row r="8652" spans="1:8" x14ac:dyDescent="0.25">
      <c r="A8652" s="13">
        <v>2.1548533839938555</v>
      </c>
      <c r="B8652" s="16">
        <v>5</v>
      </c>
      <c r="D8652" s="8"/>
      <c r="E8652" s="9"/>
      <c r="G8652" s="8"/>
      <c r="H8652" s="8"/>
    </row>
    <row r="8653" spans="1:8" x14ac:dyDescent="0.25">
      <c r="A8653" s="13">
        <v>2.1548533839938555</v>
      </c>
      <c r="B8653" s="16">
        <v>5</v>
      </c>
      <c r="D8653" s="8"/>
      <c r="E8653" s="9"/>
      <c r="G8653" s="8"/>
      <c r="H8653" s="8"/>
    </row>
    <row r="8654" spans="1:8" x14ac:dyDescent="0.25">
      <c r="A8654" s="13">
        <v>2.154199803956248</v>
      </c>
      <c r="B8654" s="16">
        <v>9.5</v>
      </c>
      <c r="D8654" s="8"/>
      <c r="E8654" s="9"/>
      <c r="G8654" s="8"/>
      <c r="H8654" s="8"/>
    </row>
    <row r="8655" spans="1:8" x14ac:dyDescent="0.25">
      <c r="A8655" s="13">
        <v>2.154199803956248</v>
      </c>
      <c r="B8655" s="16">
        <v>8</v>
      </c>
      <c r="D8655" s="8"/>
      <c r="E8655" s="9"/>
      <c r="G8655" s="8"/>
      <c r="H8655" s="8"/>
    </row>
    <row r="8656" spans="1:8" x14ac:dyDescent="0.25">
      <c r="A8656" s="13">
        <v>2.1525448921247272</v>
      </c>
      <c r="B8656" s="16">
        <v>4</v>
      </c>
      <c r="D8656" s="8"/>
      <c r="E8656" s="9"/>
      <c r="G8656" s="8"/>
      <c r="H8656" s="8"/>
    </row>
    <row r="8657" spans="1:8" x14ac:dyDescent="0.25">
      <c r="A8657" s="13">
        <v>2.1509319037682073</v>
      </c>
      <c r="B8657" s="16">
        <v>4</v>
      </c>
      <c r="D8657" s="8"/>
      <c r="E8657" s="9"/>
      <c r="G8657" s="8"/>
      <c r="H8657" s="8"/>
    </row>
    <row r="8658" spans="1:8" x14ac:dyDescent="0.25">
      <c r="A8658" s="13">
        <v>2.1509319037682073</v>
      </c>
      <c r="B8658" s="16">
        <v>4</v>
      </c>
      <c r="D8658" s="8"/>
      <c r="E8658" s="9"/>
      <c r="G8658" s="8"/>
      <c r="H8658" s="8"/>
    </row>
    <row r="8659" spans="1:8" x14ac:dyDescent="0.25">
      <c r="A8659" s="13">
        <v>2.1502783237305994</v>
      </c>
      <c r="B8659" s="16">
        <v>9.5</v>
      </c>
      <c r="D8659" s="8"/>
      <c r="E8659" s="9"/>
      <c r="G8659" s="8"/>
      <c r="H8659" s="8"/>
    </row>
    <row r="8660" spans="1:8" x14ac:dyDescent="0.25">
      <c r="A8660" s="13">
        <v>2.149897653808678</v>
      </c>
      <c r="B8660" s="16">
        <v>4.5</v>
      </c>
      <c r="D8660" s="8"/>
      <c r="E8660" s="9"/>
      <c r="G8660" s="8"/>
      <c r="H8660" s="8"/>
    </row>
    <row r="8661" spans="1:8" x14ac:dyDescent="0.25">
      <c r="A8661" s="13">
        <v>2.1492131910089936</v>
      </c>
      <c r="B8661" s="16">
        <v>7.5</v>
      </c>
      <c r="D8661" s="8"/>
      <c r="E8661" s="9"/>
      <c r="G8661" s="8"/>
      <c r="H8661" s="8"/>
    </row>
    <row r="8662" spans="1:8" x14ac:dyDescent="0.25">
      <c r="A8662" s="13">
        <v>2.1486657555599034</v>
      </c>
      <c r="B8662" s="16">
        <v>7.5</v>
      </c>
      <c r="D8662" s="8"/>
      <c r="E8662" s="9"/>
      <c r="G8662" s="8"/>
      <c r="H8662" s="8"/>
    </row>
    <row r="8663" spans="1:8" x14ac:dyDescent="0.25">
      <c r="A8663" s="13">
        <v>2.1485050831310617</v>
      </c>
      <c r="B8663" s="16">
        <v>10.5</v>
      </c>
      <c r="D8663" s="8"/>
      <c r="E8663" s="9"/>
      <c r="G8663" s="8"/>
      <c r="H8663" s="8"/>
    </row>
    <row r="8664" spans="1:8" x14ac:dyDescent="0.25">
      <c r="A8664" s="13">
        <v>2.1476640035801666</v>
      </c>
      <c r="B8664" s="16">
        <v>13</v>
      </c>
      <c r="D8664" s="8"/>
      <c r="E8664" s="9"/>
      <c r="G8664" s="8"/>
      <c r="H8664" s="8"/>
    </row>
    <row r="8665" spans="1:8" x14ac:dyDescent="0.25">
      <c r="A8665" s="13">
        <v>2.1470104235425591</v>
      </c>
      <c r="B8665" s="16">
        <v>10</v>
      </c>
      <c r="D8665" s="8"/>
      <c r="E8665" s="9"/>
      <c r="G8665" s="8"/>
      <c r="H8665" s="8"/>
    </row>
    <row r="8666" spans="1:8" x14ac:dyDescent="0.25">
      <c r="A8666" s="13">
        <v>2.1470104235425591</v>
      </c>
      <c r="B8666" s="16">
        <v>4</v>
      </c>
      <c r="D8666" s="8"/>
      <c r="E8666" s="9"/>
      <c r="G8666" s="8"/>
      <c r="H8666" s="8"/>
    </row>
    <row r="8667" spans="1:8" x14ac:dyDescent="0.25">
      <c r="A8667" s="13">
        <v>2.1464753398102561</v>
      </c>
      <c r="B8667" s="16">
        <v>7</v>
      </c>
      <c r="D8667" s="8"/>
      <c r="E8667" s="9"/>
      <c r="G8667" s="8"/>
      <c r="H8667" s="8"/>
    </row>
    <row r="8668" spans="1:8" x14ac:dyDescent="0.25">
      <c r="A8668" s="13">
        <v>2.143875288780543</v>
      </c>
      <c r="B8668" s="16">
        <v>0</v>
      </c>
      <c r="D8668" s="8"/>
      <c r="E8668" s="9"/>
      <c r="G8668" s="8"/>
      <c r="H8668" s="8"/>
    </row>
    <row r="8669" spans="1:8" x14ac:dyDescent="0.25">
      <c r="A8669" s="13">
        <v>2.1424453696405639</v>
      </c>
      <c r="B8669" s="16">
        <v>19.3</v>
      </c>
      <c r="D8669" s="8"/>
      <c r="E8669" s="9"/>
      <c r="G8669" s="8"/>
      <c r="H8669" s="8"/>
    </row>
    <row r="8670" spans="1:8" x14ac:dyDescent="0.25">
      <c r="A8670" s="13">
        <v>2.1404746231664782</v>
      </c>
      <c r="B8670" s="16">
        <v>4</v>
      </c>
      <c r="D8670" s="8"/>
      <c r="E8670" s="9"/>
      <c r="G8670" s="8"/>
      <c r="H8670" s="8"/>
    </row>
    <row r="8671" spans="1:8" x14ac:dyDescent="0.25">
      <c r="A8671" s="13">
        <v>2.1403151746130966</v>
      </c>
      <c r="B8671" s="16">
        <v>4.5</v>
      </c>
      <c r="D8671" s="8"/>
      <c r="E8671" s="9"/>
      <c r="G8671" s="8"/>
      <c r="H8671" s="8"/>
    </row>
    <row r="8672" spans="1:8" x14ac:dyDescent="0.25">
      <c r="A8672" s="13">
        <v>2.1390788621458428</v>
      </c>
      <c r="B8672" s="16">
        <v>15.7</v>
      </c>
      <c r="D8672" s="8"/>
      <c r="E8672" s="9"/>
      <c r="G8672" s="8"/>
      <c r="H8672" s="8"/>
    </row>
    <row r="8673" spans="1:8" x14ac:dyDescent="0.25">
      <c r="A8673" s="13">
        <v>2.1390788621458428</v>
      </c>
      <c r="B8673" s="16">
        <v>11.1</v>
      </c>
      <c r="D8673" s="8"/>
      <c r="E8673" s="9"/>
      <c r="G8673" s="8"/>
      <c r="H8673" s="8"/>
    </row>
    <row r="8674" spans="1:8" x14ac:dyDescent="0.25">
      <c r="A8674" s="13">
        <v>2.1390788621458428</v>
      </c>
      <c r="B8674" s="16">
        <v>5</v>
      </c>
      <c r="D8674" s="8"/>
      <c r="E8674" s="9"/>
      <c r="G8674" s="8"/>
      <c r="H8674" s="8"/>
    </row>
    <row r="8675" spans="1:8" x14ac:dyDescent="0.25">
      <c r="A8675" s="13">
        <v>2.1386386487006241</v>
      </c>
      <c r="B8675" s="16">
        <v>22</v>
      </c>
      <c r="D8675" s="8"/>
      <c r="E8675" s="9"/>
      <c r="G8675" s="8"/>
      <c r="H8675" s="8"/>
    </row>
    <row r="8676" spans="1:8" x14ac:dyDescent="0.25">
      <c r="A8676" s="13">
        <v>2.1385138830536539</v>
      </c>
      <c r="B8676" s="16">
        <v>12.5</v>
      </c>
      <c r="D8676" s="8"/>
      <c r="E8676" s="9"/>
      <c r="G8676" s="8"/>
      <c r="H8676" s="8"/>
    </row>
    <row r="8677" spans="1:8" x14ac:dyDescent="0.25">
      <c r="A8677" s="13">
        <v>2.1378603030160455</v>
      </c>
      <c r="B8677" s="16">
        <v>13</v>
      </c>
      <c r="D8677" s="8"/>
      <c r="E8677" s="9"/>
      <c r="G8677" s="8"/>
      <c r="H8677" s="8"/>
    </row>
    <row r="8678" spans="1:8" x14ac:dyDescent="0.25">
      <c r="A8678" s="13">
        <v>2.1355239350153061</v>
      </c>
      <c r="B8678" s="16">
        <v>8.6999999999999993</v>
      </c>
      <c r="D8678" s="8"/>
      <c r="E8678" s="9"/>
      <c r="G8678" s="8"/>
      <c r="H8678" s="8"/>
    </row>
    <row r="8679" spans="1:8" x14ac:dyDescent="0.25">
      <c r="A8679" s="13">
        <v>2.1352459828656136</v>
      </c>
      <c r="B8679" s="16">
        <v>12.4</v>
      </c>
      <c r="D8679" s="8"/>
      <c r="E8679" s="9"/>
      <c r="G8679" s="8"/>
      <c r="H8679" s="8"/>
    </row>
    <row r="8680" spans="1:8" x14ac:dyDescent="0.25">
      <c r="A8680" s="13">
        <v>2.1352459828656136</v>
      </c>
      <c r="B8680" s="16">
        <v>8.4</v>
      </c>
      <c r="D8680" s="8"/>
      <c r="E8680" s="9"/>
      <c r="G8680" s="8"/>
      <c r="H8680" s="8"/>
    </row>
    <row r="8681" spans="1:8" x14ac:dyDescent="0.25">
      <c r="A8681" s="13">
        <v>2.1339388227903973</v>
      </c>
      <c r="B8681" s="16">
        <v>9.8000000000000007</v>
      </c>
      <c r="D8681" s="8"/>
      <c r="E8681" s="9"/>
      <c r="G8681" s="8"/>
      <c r="H8681" s="8"/>
    </row>
    <row r="8682" spans="1:8" x14ac:dyDescent="0.25">
      <c r="A8682" s="13">
        <v>2.1293257449136918</v>
      </c>
      <c r="B8682" s="16">
        <v>10.7</v>
      </c>
      <c r="D8682" s="8"/>
      <c r="E8682" s="9"/>
      <c r="G8682" s="8"/>
      <c r="H8682" s="8"/>
    </row>
    <row r="8683" spans="1:8" x14ac:dyDescent="0.25">
      <c r="A8683" s="13">
        <v>2.1286793070184618</v>
      </c>
      <c r="B8683" s="16">
        <v>7.5</v>
      </c>
      <c r="D8683" s="8"/>
      <c r="E8683" s="9"/>
      <c r="G8683" s="8"/>
      <c r="H8683" s="8"/>
    </row>
    <row r="8684" spans="1:8" x14ac:dyDescent="0.25">
      <c r="A8684" s="13">
        <v>2.1280566024519243</v>
      </c>
      <c r="B8684" s="16">
        <v>6</v>
      </c>
      <c r="D8684" s="8"/>
      <c r="E8684" s="9"/>
      <c r="G8684" s="8"/>
      <c r="H8684" s="8"/>
    </row>
    <row r="8685" spans="1:8" x14ac:dyDescent="0.25">
      <c r="A8685" s="13">
        <v>2.1274030224143163</v>
      </c>
      <c r="B8685" s="16">
        <v>9.5</v>
      </c>
      <c r="D8685" s="8"/>
      <c r="E8685" s="9"/>
      <c r="G8685" s="8"/>
      <c r="H8685" s="8"/>
    </row>
    <row r="8686" spans="1:8" x14ac:dyDescent="0.25">
      <c r="A8686" s="13">
        <v>2.1274030224143163</v>
      </c>
      <c r="B8686" s="16">
        <v>18.100000000000001</v>
      </c>
      <c r="D8686" s="8"/>
      <c r="E8686" s="9"/>
      <c r="G8686" s="8"/>
      <c r="H8686" s="8"/>
    </row>
    <row r="8687" spans="1:8" x14ac:dyDescent="0.25">
      <c r="A8687" s="13">
        <v>2.1221743821134513</v>
      </c>
      <c r="B8687" s="16">
        <v>12.4</v>
      </c>
      <c r="D8687" s="8"/>
      <c r="E8687" s="9"/>
      <c r="G8687" s="8"/>
      <c r="H8687" s="8"/>
    </row>
    <row r="8688" spans="1:8" x14ac:dyDescent="0.25">
      <c r="A8688" s="13">
        <v>2.1215208020758438</v>
      </c>
      <c r="B8688" s="16">
        <v>10</v>
      </c>
      <c r="D8688" s="8"/>
      <c r="E8688" s="9"/>
      <c r="G8688" s="8"/>
      <c r="H8688" s="8"/>
    </row>
    <row r="8689" spans="1:8" x14ac:dyDescent="0.25">
      <c r="A8689" s="13">
        <v>2.1208997216743479</v>
      </c>
      <c r="B8689" s="16">
        <v>16</v>
      </c>
      <c r="D8689" s="8"/>
      <c r="E8689" s="9"/>
      <c r="G8689" s="8"/>
      <c r="H8689" s="8"/>
    </row>
    <row r="8690" spans="1:8" x14ac:dyDescent="0.25">
      <c r="A8690" s="13">
        <v>2.1208672220382354</v>
      </c>
      <c r="B8690" s="16">
        <v>21</v>
      </c>
      <c r="D8690" s="8"/>
      <c r="E8690" s="9"/>
      <c r="G8690" s="8"/>
      <c r="H8690" s="8"/>
    </row>
    <row r="8691" spans="1:8" x14ac:dyDescent="0.25">
      <c r="A8691" s="13">
        <v>2.1205960185935813</v>
      </c>
      <c r="B8691" s="16">
        <v>7</v>
      </c>
      <c r="D8691" s="8"/>
      <c r="E8691" s="9"/>
      <c r="G8691" s="8"/>
      <c r="H8691" s="8"/>
    </row>
    <row r="8692" spans="1:8" x14ac:dyDescent="0.25">
      <c r="A8692" s="13">
        <v>2.1182529018878027</v>
      </c>
      <c r="B8692" s="16">
        <v>3.8</v>
      </c>
      <c r="D8692" s="8"/>
      <c r="E8692" s="9"/>
      <c r="G8692" s="8"/>
      <c r="H8692" s="8"/>
    </row>
    <row r="8693" spans="1:8" x14ac:dyDescent="0.25">
      <c r="A8693" s="13">
        <v>2.1182529018878027</v>
      </c>
      <c r="B8693" s="16">
        <v>3.5</v>
      </c>
      <c r="D8693" s="8"/>
      <c r="E8693" s="9"/>
      <c r="G8693" s="8"/>
      <c r="H8693" s="8"/>
    </row>
    <row r="8694" spans="1:8" x14ac:dyDescent="0.25">
      <c r="A8694" s="13">
        <v>2.1148400081838501</v>
      </c>
      <c r="B8694" s="16">
        <v>11.5</v>
      </c>
      <c r="D8694" s="8"/>
      <c r="E8694" s="9"/>
      <c r="G8694" s="8"/>
      <c r="H8694" s="8"/>
    </row>
    <row r="8695" spans="1:8" x14ac:dyDescent="0.25">
      <c r="A8695" s="13">
        <v>2.1121468021880734</v>
      </c>
      <c r="B8695" s="16">
        <v>4.7</v>
      </c>
      <c r="D8695" s="8"/>
      <c r="E8695" s="9"/>
      <c r="G8695" s="8"/>
      <c r="H8695" s="8"/>
    </row>
    <row r="8696" spans="1:8" x14ac:dyDescent="0.25">
      <c r="A8696" s="13">
        <v>2.1118662922734703</v>
      </c>
      <c r="B8696" s="16">
        <v>13.2</v>
      </c>
      <c r="D8696" s="8"/>
      <c r="E8696" s="9"/>
      <c r="G8696" s="8"/>
      <c r="H8696" s="8"/>
    </row>
    <row r="8697" spans="1:8" x14ac:dyDescent="0.25">
      <c r="A8697" s="13">
        <v>2.1110635214741142</v>
      </c>
      <c r="B8697" s="16">
        <v>4</v>
      </c>
      <c r="D8697" s="8"/>
      <c r="E8697" s="9"/>
      <c r="G8697" s="8"/>
      <c r="H8697" s="8"/>
    </row>
    <row r="8698" spans="1:8" x14ac:dyDescent="0.25">
      <c r="A8698" s="13">
        <v>2.1084492013236815</v>
      </c>
      <c r="B8698" s="16">
        <v>4</v>
      </c>
      <c r="D8698" s="8"/>
      <c r="E8698" s="9"/>
      <c r="G8698" s="8"/>
      <c r="H8698" s="8"/>
    </row>
    <row r="8699" spans="1:8" x14ac:dyDescent="0.25">
      <c r="A8699" s="13">
        <v>2.1074336916954635</v>
      </c>
      <c r="B8699" s="16">
        <v>16</v>
      </c>
      <c r="D8699" s="8"/>
      <c r="E8699" s="9"/>
      <c r="G8699" s="8"/>
      <c r="H8699" s="8"/>
    </row>
    <row r="8700" spans="1:8" x14ac:dyDescent="0.25">
      <c r="A8700" s="13">
        <v>2.1054137871986307</v>
      </c>
      <c r="B8700" s="16">
        <v>5</v>
      </c>
      <c r="D8700" s="8"/>
      <c r="E8700" s="9"/>
      <c r="G8700" s="8"/>
      <c r="H8700" s="8"/>
    </row>
    <row r="8701" spans="1:8" x14ac:dyDescent="0.25">
      <c r="A8701" s="13">
        <v>2.1045277210980342</v>
      </c>
      <c r="B8701" s="16">
        <v>9.6</v>
      </c>
      <c r="D8701" s="8"/>
      <c r="E8701" s="9"/>
      <c r="G8701" s="8"/>
      <c r="H8701" s="8"/>
    </row>
    <row r="8702" spans="1:8" x14ac:dyDescent="0.25">
      <c r="A8702" s="13">
        <v>2.1012598209099926</v>
      </c>
      <c r="B8702" s="16">
        <v>18.3</v>
      </c>
      <c r="D8702" s="8"/>
      <c r="E8702" s="9"/>
      <c r="G8702" s="8"/>
      <c r="H8702" s="8"/>
    </row>
    <row r="8703" spans="1:8" x14ac:dyDescent="0.25">
      <c r="A8703" s="13">
        <v>2.0958617940199344</v>
      </c>
      <c r="B8703" s="16">
        <v>10.8</v>
      </c>
      <c r="D8703" s="8"/>
      <c r="E8703" s="9"/>
      <c r="G8703" s="8"/>
      <c r="H8703" s="8"/>
    </row>
    <row r="8704" spans="1:8" x14ac:dyDescent="0.25">
      <c r="A8704" s="13">
        <v>2.0953142647144669</v>
      </c>
      <c r="B8704" s="16">
        <v>4.0999999999999996</v>
      </c>
      <c r="D8704" s="8"/>
      <c r="E8704" s="9"/>
      <c r="G8704" s="8"/>
      <c r="H8704" s="8"/>
    </row>
    <row r="8705" spans="1:8" x14ac:dyDescent="0.25">
      <c r="A8705" s="13">
        <v>2.0914561203458715</v>
      </c>
      <c r="B8705" s="16">
        <v>8.5</v>
      </c>
      <c r="D8705" s="8"/>
      <c r="E8705" s="9"/>
      <c r="G8705" s="8"/>
      <c r="H8705" s="8"/>
    </row>
    <row r="8706" spans="1:8" x14ac:dyDescent="0.25">
      <c r="A8706" s="13">
        <v>2.0913680020783056</v>
      </c>
      <c r="B8706" s="16">
        <v>6.4</v>
      </c>
      <c r="D8706" s="8"/>
      <c r="E8706" s="9"/>
      <c r="G8706" s="8"/>
      <c r="H8706" s="8"/>
    </row>
    <row r="8707" spans="1:8" x14ac:dyDescent="0.25">
      <c r="A8707" s="13">
        <v>2.0900419764731932</v>
      </c>
      <c r="B8707" s="16">
        <v>11.8</v>
      </c>
      <c r="D8707" s="8"/>
      <c r="E8707" s="9"/>
      <c r="G8707" s="8"/>
      <c r="H8707" s="8"/>
    </row>
    <row r="8708" spans="1:8" x14ac:dyDescent="0.25">
      <c r="A8708" s="13">
        <v>2.0881882201578312</v>
      </c>
      <c r="B8708" s="16">
        <v>9</v>
      </c>
      <c r="D8708" s="8"/>
      <c r="E8708" s="9"/>
      <c r="G8708" s="8"/>
      <c r="H8708" s="8"/>
    </row>
    <row r="8709" spans="1:8" x14ac:dyDescent="0.25">
      <c r="A8709" s="13">
        <v>2.0852147422303036</v>
      </c>
      <c r="B8709" s="16">
        <v>4.5</v>
      </c>
      <c r="D8709" s="8"/>
      <c r="E8709" s="9"/>
      <c r="G8709" s="8"/>
      <c r="H8709" s="8"/>
    </row>
    <row r="8710" spans="1:8" x14ac:dyDescent="0.25">
      <c r="A8710" s="13">
        <v>2.0849496361197959</v>
      </c>
      <c r="B8710" s="16">
        <v>8</v>
      </c>
      <c r="D8710" s="8"/>
      <c r="E8710" s="9"/>
      <c r="G8710" s="8"/>
      <c r="H8710" s="8"/>
    </row>
    <row r="8711" spans="1:8" x14ac:dyDescent="0.25">
      <c r="A8711" s="13">
        <v>2.084920319969791</v>
      </c>
      <c r="B8711" s="16">
        <v>20</v>
      </c>
      <c r="D8711" s="8"/>
      <c r="E8711" s="9"/>
      <c r="G8711" s="8"/>
      <c r="H8711" s="8"/>
    </row>
    <row r="8712" spans="1:8" x14ac:dyDescent="0.25">
      <c r="A8712" s="13">
        <v>2.0805016317376941</v>
      </c>
      <c r="B8712" s="16">
        <v>0</v>
      </c>
      <c r="D8712" s="8"/>
      <c r="E8712" s="9"/>
      <c r="G8712" s="8"/>
      <c r="H8712" s="8"/>
    </row>
    <row r="8713" spans="1:8" x14ac:dyDescent="0.25">
      <c r="A8713" s="13">
        <v>2.0784817272408613</v>
      </c>
      <c r="B8713" s="16">
        <v>5</v>
      </c>
      <c r="D8713" s="8"/>
      <c r="E8713" s="9"/>
      <c r="G8713" s="8"/>
      <c r="H8713" s="8"/>
    </row>
    <row r="8714" spans="1:8" x14ac:dyDescent="0.25">
      <c r="A8714" s="13">
        <v>2.0770435637079063</v>
      </c>
      <c r="B8714" s="16">
        <v>8.1999999999999993</v>
      </c>
      <c r="D8714" s="8"/>
      <c r="E8714" s="9"/>
      <c r="G8714" s="8"/>
      <c r="H8714" s="8"/>
    </row>
    <row r="8715" spans="1:8" x14ac:dyDescent="0.25">
      <c r="A8715" s="13">
        <v>2.0769473869930275</v>
      </c>
      <c r="B8715" s="16">
        <v>13.9</v>
      </c>
      <c r="D8715" s="8"/>
      <c r="E8715" s="9"/>
      <c r="G8715" s="8"/>
      <c r="H8715" s="8"/>
    </row>
    <row r="8716" spans="1:8" x14ac:dyDescent="0.25">
      <c r="A8716" s="13">
        <v>2.0757701994432778</v>
      </c>
      <c r="B8716" s="16">
        <v>9</v>
      </c>
      <c r="D8716" s="8"/>
      <c r="E8716" s="9"/>
      <c r="G8716" s="8"/>
      <c r="H8716" s="8"/>
    </row>
    <row r="8717" spans="1:8" x14ac:dyDescent="0.25">
      <c r="A8717" s="13">
        <v>2.074178676033827</v>
      </c>
      <c r="B8717" s="16">
        <v>23</v>
      </c>
      <c r="D8717" s="8"/>
      <c r="E8717" s="9"/>
      <c r="G8717" s="8"/>
      <c r="H8717" s="8"/>
    </row>
    <row r="8718" spans="1:8" x14ac:dyDescent="0.25">
      <c r="A8718" s="13">
        <v>2.074178676033827</v>
      </c>
      <c r="B8718" s="16">
        <v>22</v>
      </c>
      <c r="D8718" s="8"/>
      <c r="E8718" s="9"/>
      <c r="G8718" s="8"/>
      <c r="H8718" s="8"/>
    </row>
    <row r="8719" spans="1:8" x14ac:dyDescent="0.25">
      <c r="A8719" s="13">
        <v>2.0739222830437107</v>
      </c>
      <c r="B8719" s="16">
        <v>7</v>
      </c>
      <c r="D8719" s="8"/>
      <c r="E8719" s="9"/>
      <c r="G8719" s="8"/>
      <c r="H8719" s="8"/>
    </row>
    <row r="8720" spans="1:8" x14ac:dyDescent="0.25">
      <c r="A8720" s="13">
        <v>2.0698155062456038</v>
      </c>
      <c r="B8720" s="16">
        <v>8</v>
      </c>
      <c r="D8720" s="8"/>
      <c r="E8720" s="9"/>
      <c r="G8720" s="8"/>
      <c r="H8720" s="8"/>
    </row>
    <row r="8721" spans="1:8" x14ac:dyDescent="0.25">
      <c r="A8721" s="13">
        <v>2.0638527975128613</v>
      </c>
      <c r="B8721" s="16">
        <v>10.7</v>
      </c>
      <c r="D8721" s="8"/>
      <c r="E8721" s="9"/>
      <c r="G8721" s="8"/>
      <c r="H8721" s="8"/>
    </row>
    <row r="8722" spans="1:8" x14ac:dyDescent="0.25">
      <c r="A8722" s="13">
        <v>2.062045018653508</v>
      </c>
      <c r="B8722" s="16">
        <v>9</v>
      </c>
      <c r="D8722" s="8"/>
      <c r="E8722" s="9"/>
      <c r="G8722" s="8"/>
      <c r="H8722" s="8"/>
    </row>
    <row r="8723" spans="1:8" x14ac:dyDescent="0.25">
      <c r="A8723" s="13">
        <v>2.062045018653508</v>
      </c>
      <c r="B8723" s="16">
        <v>20</v>
      </c>
      <c r="D8723" s="8"/>
      <c r="E8723" s="9"/>
      <c r="G8723" s="8"/>
      <c r="H8723" s="8"/>
    </row>
    <row r="8724" spans="1:8" x14ac:dyDescent="0.25">
      <c r="A8724" s="13">
        <v>2.0616491897672553</v>
      </c>
      <c r="B8724" s="16">
        <v>18</v>
      </c>
      <c r="D8724" s="8"/>
      <c r="E8724" s="9"/>
      <c r="G8724" s="8"/>
      <c r="H8724" s="8"/>
    </row>
    <row r="8725" spans="1:8" x14ac:dyDescent="0.25">
      <c r="A8725" s="13">
        <v>2.0587771184654673</v>
      </c>
      <c r="B8725" s="16">
        <v>9.4</v>
      </c>
      <c r="D8725" s="8"/>
      <c r="E8725" s="9"/>
      <c r="G8725" s="8"/>
      <c r="H8725" s="8"/>
    </row>
    <row r="8726" spans="1:8" x14ac:dyDescent="0.25">
      <c r="A8726" s="13">
        <v>2.0568107130516005</v>
      </c>
      <c r="B8726" s="16">
        <v>19.100000000000001</v>
      </c>
      <c r="D8726" s="8"/>
      <c r="E8726" s="9"/>
      <c r="G8726" s="8"/>
      <c r="H8726" s="8"/>
    </row>
    <row r="8727" spans="1:8" x14ac:dyDescent="0.25">
      <c r="A8727" s="13">
        <v>2.056162798315035</v>
      </c>
      <c r="B8727" s="16">
        <v>10.3</v>
      </c>
      <c r="D8727" s="8"/>
      <c r="E8727" s="9"/>
      <c r="G8727" s="8"/>
      <c r="H8727" s="8"/>
    </row>
    <row r="8728" spans="1:8" x14ac:dyDescent="0.25">
      <c r="A8728" s="13">
        <v>2.0549161747778131</v>
      </c>
      <c r="B8728" s="16">
        <v>18.3</v>
      </c>
      <c r="D8728" s="8"/>
      <c r="E8728" s="9"/>
      <c r="G8728" s="8"/>
      <c r="H8728" s="8"/>
    </row>
    <row r="8729" spans="1:8" x14ac:dyDescent="0.25">
      <c r="A8729" s="13">
        <v>2.0528948981269948</v>
      </c>
      <c r="B8729" s="16">
        <v>10</v>
      </c>
      <c r="D8729" s="8"/>
      <c r="E8729" s="9"/>
      <c r="G8729" s="8"/>
      <c r="H8729" s="8"/>
    </row>
    <row r="8730" spans="1:8" x14ac:dyDescent="0.25">
      <c r="A8730" s="13">
        <v>2.0522413180893864</v>
      </c>
      <c r="B8730" s="16">
        <v>9.8000000000000007</v>
      </c>
      <c r="D8730" s="8"/>
      <c r="E8730" s="9"/>
      <c r="G8730" s="8"/>
      <c r="H8730" s="8"/>
    </row>
    <row r="8731" spans="1:8" x14ac:dyDescent="0.25">
      <c r="A8731" s="13">
        <v>2.0489734179013466</v>
      </c>
      <c r="B8731" s="16">
        <v>9</v>
      </c>
      <c r="D8731" s="8"/>
      <c r="E8731" s="9"/>
      <c r="G8731" s="8"/>
      <c r="H8731" s="8"/>
    </row>
    <row r="8732" spans="1:8" x14ac:dyDescent="0.25">
      <c r="A8732" s="13">
        <v>2.0478482992593241</v>
      </c>
      <c r="B8732" s="16">
        <v>7.5</v>
      </c>
      <c r="D8732" s="8"/>
      <c r="E8732" s="9"/>
      <c r="G8732" s="8"/>
      <c r="H8732" s="8"/>
    </row>
    <row r="8733" spans="1:8" x14ac:dyDescent="0.25">
      <c r="A8733" s="13">
        <v>2.0463590977509138</v>
      </c>
      <c r="B8733" s="16">
        <v>4</v>
      </c>
      <c r="D8733" s="8"/>
      <c r="E8733" s="9"/>
      <c r="G8733" s="8"/>
      <c r="H8733" s="8"/>
    </row>
    <row r="8734" spans="1:8" x14ac:dyDescent="0.25">
      <c r="A8734" s="13">
        <v>2.0430911975628732</v>
      </c>
      <c r="B8734" s="16">
        <v>14.2</v>
      </c>
      <c r="D8734" s="8"/>
      <c r="E8734" s="9"/>
      <c r="G8734" s="8"/>
      <c r="H8734" s="8"/>
    </row>
    <row r="8735" spans="1:8" x14ac:dyDescent="0.25">
      <c r="A8735" s="13">
        <v>2.0401035418010398</v>
      </c>
      <c r="B8735" s="16">
        <v>15.6</v>
      </c>
      <c r="D8735" s="8"/>
      <c r="E8735" s="9"/>
      <c r="G8735" s="8"/>
      <c r="H8735" s="8"/>
    </row>
    <row r="8736" spans="1:8" x14ac:dyDescent="0.25">
      <c r="A8736" s="13">
        <v>2.0396991430594906</v>
      </c>
      <c r="B8736" s="16">
        <v>18</v>
      </c>
      <c r="D8736" s="8"/>
      <c r="E8736" s="9"/>
      <c r="G8736" s="8"/>
      <c r="H8736" s="8"/>
    </row>
    <row r="8737" spans="1:8" x14ac:dyDescent="0.25">
      <c r="A8737" s="13">
        <v>2.0359018171491847</v>
      </c>
      <c r="B8737" s="16">
        <v>7</v>
      </c>
      <c r="D8737" s="8"/>
      <c r="E8737" s="9"/>
      <c r="G8737" s="8"/>
      <c r="H8737" s="8"/>
    </row>
    <row r="8738" spans="1:8" x14ac:dyDescent="0.25">
      <c r="A8738" s="13">
        <v>2.0293660167731038</v>
      </c>
      <c r="B8738" s="16">
        <v>18.2</v>
      </c>
      <c r="D8738" s="8"/>
      <c r="E8738" s="9"/>
      <c r="G8738" s="8"/>
      <c r="H8738" s="8"/>
    </row>
    <row r="8739" spans="1:8" x14ac:dyDescent="0.25">
      <c r="A8739" s="13">
        <v>2.0195623162089826</v>
      </c>
      <c r="B8739" s="16">
        <v>7</v>
      </c>
      <c r="D8739" s="8"/>
      <c r="E8739" s="9"/>
      <c r="G8739" s="8"/>
      <c r="H8739" s="8"/>
    </row>
    <row r="8740" spans="1:8" x14ac:dyDescent="0.25">
      <c r="A8740" s="13">
        <v>2.0195623162089826</v>
      </c>
      <c r="B8740" s="16">
        <v>9.8000000000000007</v>
      </c>
      <c r="D8740" s="8"/>
      <c r="E8740" s="9"/>
      <c r="G8740" s="8"/>
      <c r="H8740" s="8"/>
    </row>
    <row r="8741" spans="1:8" x14ac:dyDescent="0.25">
      <c r="A8741" s="13">
        <v>2.0191652590689588</v>
      </c>
      <c r="B8741" s="16">
        <v>19.8</v>
      </c>
      <c r="D8741" s="8"/>
      <c r="E8741" s="9"/>
      <c r="G8741" s="8"/>
      <c r="H8741" s="8"/>
    </row>
    <row r="8742" spans="1:8" x14ac:dyDescent="0.25">
      <c r="A8742" s="13">
        <v>2.0162944160209419</v>
      </c>
      <c r="B8742" s="16">
        <v>11.2</v>
      </c>
      <c r="D8742" s="8"/>
      <c r="E8742" s="9"/>
      <c r="G8742" s="8"/>
      <c r="H8742" s="8"/>
    </row>
    <row r="8743" spans="1:8" x14ac:dyDescent="0.25">
      <c r="A8743" s="13">
        <v>2.0157429450705373</v>
      </c>
      <c r="B8743" s="16">
        <v>20.3</v>
      </c>
      <c r="D8743" s="8"/>
      <c r="E8743" s="9"/>
      <c r="G8743" s="8"/>
      <c r="H8743" s="8"/>
    </row>
    <row r="8744" spans="1:8" x14ac:dyDescent="0.25">
      <c r="A8744" s="13">
        <v>2.0129293939788817</v>
      </c>
      <c r="B8744" s="16">
        <v>0</v>
      </c>
      <c r="D8744" s="8"/>
      <c r="E8744" s="9"/>
      <c r="G8744" s="8"/>
      <c r="H8744" s="8"/>
    </row>
    <row r="8745" spans="1:8" x14ac:dyDescent="0.25">
      <c r="A8745" s="13">
        <v>2.0104121956824694</v>
      </c>
      <c r="B8745" s="16">
        <v>9</v>
      </c>
      <c r="D8745" s="8"/>
      <c r="E8745" s="9"/>
      <c r="G8745" s="8"/>
      <c r="H8745" s="8"/>
    </row>
    <row r="8746" spans="1:8" x14ac:dyDescent="0.25">
      <c r="A8746" s="13">
        <v>2.0104121956824694</v>
      </c>
      <c r="B8746" s="16">
        <v>4</v>
      </c>
      <c r="D8746" s="8"/>
      <c r="E8746" s="9"/>
      <c r="G8746" s="8"/>
      <c r="H8746" s="8"/>
    </row>
    <row r="8747" spans="1:8" x14ac:dyDescent="0.25">
      <c r="A8747" s="13">
        <v>2.0104121956824694</v>
      </c>
      <c r="B8747" s="16">
        <v>4</v>
      </c>
      <c r="D8747" s="8"/>
      <c r="E8747" s="9"/>
      <c r="G8747" s="8"/>
      <c r="H8747" s="8"/>
    </row>
    <row r="8748" spans="1:8" x14ac:dyDescent="0.25">
      <c r="A8748" s="13">
        <v>2.0044185623569954</v>
      </c>
      <c r="B8748" s="16">
        <v>5</v>
      </c>
      <c r="D8748" s="8"/>
      <c r="E8748" s="9"/>
      <c r="G8748" s="8"/>
      <c r="H8748" s="8"/>
    </row>
    <row r="8749" spans="1:8" x14ac:dyDescent="0.25">
      <c r="A8749" s="13">
        <v>2.0041996676587703</v>
      </c>
      <c r="B8749" s="16">
        <v>7.5</v>
      </c>
      <c r="D8749" s="8"/>
      <c r="E8749" s="9"/>
      <c r="G8749" s="8"/>
      <c r="H8749" s="8"/>
    </row>
    <row r="8750" spans="1:8" x14ac:dyDescent="0.25">
      <c r="A8750" s="13">
        <v>2.0032228152687801</v>
      </c>
      <c r="B8750" s="16">
        <v>7</v>
      </c>
      <c r="D8750" s="8"/>
      <c r="E8750" s="9"/>
      <c r="G8750" s="8"/>
      <c r="H8750" s="8"/>
    </row>
    <row r="8751" spans="1:8" x14ac:dyDescent="0.25">
      <c r="A8751" s="13">
        <v>1.9986313750784273</v>
      </c>
      <c r="B8751" s="16">
        <v>18.899999999999999</v>
      </c>
      <c r="D8751" s="8"/>
      <c r="E8751" s="9"/>
      <c r="G8751" s="8"/>
      <c r="H8751" s="8"/>
    </row>
    <row r="8752" spans="1:8" x14ac:dyDescent="0.25">
      <c r="A8752" s="13">
        <v>1.9973405949303071</v>
      </c>
      <c r="B8752" s="16">
        <v>9.6</v>
      </c>
      <c r="D8752" s="8"/>
      <c r="E8752" s="9"/>
      <c r="G8752" s="8"/>
      <c r="H8752" s="8"/>
    </row>
    <row r="8753" spans="1:8" x14ac:dyDescent="0.25">
      <c r="A8753" s="13">
        <v>1.9969248957253449</v>
      </c>
      <c r="B8753" s="16">
        <v>6.8</v>
      </c>
      <c r="D8753" s="8"/>
      <c r="E8753" s="9"/>
      <c r="G8753" s="8"/>
      <c r="H8753" s="8"/>
    </row>
    <row r="8754" spans="1:8" x14ac:dyDescent="0.25">
      <c r="A8754" s="13">
        <v>1.9952090610800055</v>
      </c>
      <c r="B8754" s="16">
        <v>16.600000000000001</v>
      </c>
      <c r="D8754" s="8"/>
      <c r="E8754" s="9"/>
      <c r="G8754" s="8"/>
      <c r="H8754" s="8"/>
    </row>
    <row r="8755" spans="1:8" x14ac:dyDescent="0.25">
      <c r="A8755" s="13">
        <v>1.986883314328578</v>
      </c>
      <c r="B8755" s="16">
        <v>7</v>
      </c>
      <c r="D8755" s="8"/>
      <c r="E8755" s="9"/>
      <c r="G8755" s="8"/>
      <c r="H8755" s="8"/>
    </row>
    <row r="8756" spans="1:8" x14ac:dyDescent="0.25">
      <c r="A8756" s="13">
        <v>1.9842689941781457</v>
      </c>
      <c r="B8756" s="16">
        <v>11.4</v>
      </c>
      <c r="D8756" s="8"/>
      <c r="E8756" s="9"/>
      <c r="G8756" s="8"/>
      <c r="H8756" s="8"/>
    </row>
    <row r="8757" spans="1:8" x14ac:dyDescent="0.25">
      <c r="A8757" s="13">
        <v>1.964661593049903</v>
      </c>
      <c r="B8757" s="16">
        <v>11.7</v>
      </c>
      <c r="D8757" s="8"/>
      <c r="E8757" s="9"/>
      <c r="G8757" s="8"/>
      <c r="H8757" s="8"/>
    </row>
    <row r="8758" spans="1:8" x14ac:dyDescent="0.25">
      <c r="A8758" s="13">
        <v>1.9612785132515591</v>
      </c>
      <c r="B8758" s="16">
        <v>14</v>
      </c>
      <c r="D8758" s="8"/>
      <c r="E8758" s="9"/>
      <c r="G8758" s="8"/>
      <c r="H8758" s="8"/>
    </row>
    <row r="8759" spans="1:8" x14ac:dyDescent="0.25">
      <c r="A8759" s="13">
        <v>1.9576411272848464</v>
      </c>
      <c r="B8759" s="16">
        <v>13.8</v>
      </c>
      <c r="D8759" s="8"/>
      <c r="E8759" s="9"/>
      <c r="G8759" s="8"/>
      <c r="H8759" s="8"/>
    </row>
    <row r="8760" spans="1:8" x14ac:dyDescent="0.25">
      <c r="A8760" s="13">
        <v>1.9467289693847079</v>
      </c>
      <c r="B8760" s="16">
        <v>14.4</v>
      </c>
      <c r="D8760" s="8"/>
      <c r="E8760" s="9"/>
      <c r="G8760" s="8"/>
      <c r="H8760" s="8"/>
    </row>
    <row r="8761" spans="1:8" x14ac:dyDescent="0.25">
      <c r="A8761" s="13">
        <v>1.5144714186425814</v>
      </c>
      <c r="B8761" s="16">
        <v>13.2</v>
      </c>
      <c r="D8761" s="8"/>
      <c r="E8761" s="9"/>
      <c r="G8761" s="8"/>
      <c r="H8761" s="8"/>
    </row>
  </sheetData>
  <sortState xmlns:xlrd2="http://schemas.microsoft.com/office/spreadsheetml/2017/richdata2" ref="A1:B8761">
    <sortCondition descending="1" ref="A1"/>
  </sortState>
  <mergeCells count="2">
    <mergeCell ref="L2:N2"/>
    <mergeCell ref="K2:K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6"/>
  <sheetViews>
    <sheetView workbookViewId="0">
      <selection activeCell="A17" sqref="A17:J19"/>
    </sheetView>
  </sheetViews>
  <sheetFormatPr defaultColWidth="11.42578125" defaultRowHeight="15" x14ac:dyDescent="0.25"/>
  <sheetData>
    <row r="1" spans="1:14" ht="30" x14ac:dyDescent="0.25">
      <c r="A1" s="20" t="s">
        <v>170</v>
      </c>
      <c r="B1" s="22" t="s">
        <v>173</v>
      </c>
      <c r="C1" s="22" t="s">
        <v>218</v>
      </c>
      <c r="D1" s="22" t="s">
        <v>174</v>
      </c>
      <c r="E1" s="22" t="s">
        <v>175</v>
      </c>
      <c r="H1" s="22" t="s">
        <v>213</v>
      </c>
      <c r="K1" s="22" t="s">
        <v>176</v>
      </c>
      <c r="M1" s="4" t="s">
        <v>190</v>
      </c>
      <c r="N1" s="23">
        <v>13800</v>
      </c>
    </row>
    <row r="2" spans="1:14" x14ac:dyDescent="0.25">
      <c r="A2" s="21" t="s">
        <v>171</v>
      </c>
      <c r="B2">
        <v>12</v>
      </c>
      <c r="C2">
        <v>0.16</v>
      </c>
      <c r="D2">
        <v>2000</v>
      </c>
      <c r="E2" s="8" t="s">
        <v>172</v>
      </c>
      <c r="G2" s="4" t="s">
        <v>167</v>
      </c>
      <c r="H2">
        <v>57.7</v>
      </c>
      <c r="J2" s="4" t="s">
        <v>177</v>
      </c>
      <c r="K2">
        <v>100000</v>
      </c>
      <c r="M2" s="4" t="s">
        <v>191</v>
      </c>
      <c r="N2" s="23">
        <v>1000000</v>
      </c>
    </row>
    <row r="3" spans="1:14" x14ac:dyDescent="0.25">
      <c r="A3" s="4">
        <v>1</v>
      </c>
      <c r="B3">
        <v>7.5</v>
      </c>
      <c r="C3">
        <v>0.25</v>
      </c>
      <c r="D3">
        <v>1000</v>
      </c>
      <c r="E3">
        <v>500000</v>
      </c>
      <c r="G3" s="4" t="s">
        <v>168</v>
      </c>
      <c r="H3">
        <v>70</v>
      </c>
      <c r="J3" s="4" t="s">
        <v>178</v>
      </c>
      <c r="K3">
        <v>100000</v>
      </c>
      <c r="M3" s="4" t="s">
        <v>217</v>
      </c>
      <c r="N3">
        <v>0.9</v>
      </c>
    </row>
    <row r="4" spans="1:14" x14ac:dyDescent="0.25">
      <c r="A4" s="4">
        <v>2</v>
      </c>
      <c r="B4">
        <v>15</v>
      </c>
      <c r="C4">
        <v>0.13</v>
      </c>
      <c r="D4">
        <v>3000</v>
      </c>
      <c r="E4">
        <v>950000</v>
      </c>
      <c r="G4" s="4" t="s">
        <v>169</v>
      </c>
      <c r="H4">
        <v>85.3</v>
      </c>
      <c r="J4" s="4" t="s">
        <v>179</v>
      </c>
      <c r="K4">
        <v>150000</v>
      </c>
    </row>
    <row r="8" spans="1:14" x14ac:dyDescent="0.25">
      <c r="A8" s="4" t="s">
        <v>180</v>
      </c>
      <c r="B8" s="4"/>
      <c r="C8" s="4"/>
      <c r="D8" s="4"/>
      <c r="E8" s="4"/>
      <c r="F8" s="4"/>
      <c r="G8" s="4"/>
      <c r="H8" s="4"/>
      <c r="I8" s="4"/>
      <c r="J8" s="4"/>
    </row>
    <row r="9" spans="1:14" x14ac:dyDescent="0.25">
      <c r="A9" s="4"/>
      <c r="B9" s="4" t="s">
        <v>181</v>
      </c>
      <c r="C9" s="4" t="s">
        <v>182</v>
      </c>
      <c r="D9" s="4" t="s">
        <v>183</v>
      </c>
      <c r="E9" s="4">
        <v>1.1000000000000001</v>
      </c>
      <c r="F9" s="4">
        <v>1.2</v>
      </c>
      <c r="G9" s="4">
        <v>1.3</v>
      </c>
      <c r="H9" s="4">
        <v>2.1</v>
      </c>
      <c r="I9" s="4">
        <v>2.2000000000000002</v>
      </c>
      <c r="J9" s="4">
        <v>2.2999999999999998</v>
      </c>
    </row>
    <row r="10" spans="1:14" x14ac:dyDescent="0.25">
      <c r="A10" t="s">
        <v>184</v>
      </c>
      <c r="B10">
        <f>D10*0.25</f>
        <v>3</v>
      </c>
      <c r="C10">
        <f>D10*0.55</f>
        <v>6.6000000000000005</v>
      </c>
      <c r="D10">
        <f>$B$2</f>
        <v>12</v>
      </c>
      <c r="E10">
        <f>G10*0.25</f>
        <v>1.875</v>
      </c>
      <c r="F10">
        <f>G10*0.55</f>
        <v>4.125</v>
      </c>
      <c r="G10">
        <f>$B$3</f>
        <v>7.5</v>
      </c>
      <c r="H10">
        <f>J10*0.25</f>
        <v>3.75</v>
      </c>
      <c r="I10">
        <f>J10*0.55</f>
        <v>8.25</v>
      </c>
      <c r="J10">
        <f>$B$4</f>
        <v>15</v>
      </c>
    </row>
    <row r="11" spans="1:14" x14ac:dyDescent="0.25">
      <c r="A11" t="s">
        <v>185</v>
      </c>
      <c r="B11">
        <f>D11*0.25</f>
        <v>3</v>
      </c>
      <c r="C11">
        <f>D11*0.55</f>
        <v>6.6000000000000005</v>
      </c>
      <c r="D11">
        <f>$B$2</f>
        <v>12</v>
      </c>
      <c r="E11">
        <f>G11*0.25</f>
        <v>1.875</v>
      </c>
      <c r="F11">
        <f>G11*0.55</f>
        <v>4.125</v>
      </c>
      <c r="G11">
        <f>$B$3</f>
        <v>7.5</v>
      </c>
      <c r="H11">
        <f>J11*0.25</f>
        <v>3.75</v>
      </c>
      <c r="I11">
        <f>J11*0.55</f>
        <v>8.25</v>
      </c>
      <c r="J11">
        <f>$B$4</f>
        <v>15</v>
      </c>
    </row>
    <row r="12" spans="1:14" x14ac:dyDescent="0.25">
      <c r="A12" t="s">
        <v>186</v>
      </c>
      <c r="B12">
        <f>D12*0.25</f>
        <v>0</v>
      </c>
      <c r="C12">
        <f>D12*0.55</f>
        <v>0</v>
      </c>
      <c r="D12">
        <v>0</v>
      </c>
      <c r="E12">
        <f>G12*0.25</f>
        <v>1.875</v>
      </c>
      <c r="F12">
        <f>G12*0.55</f>
        <v>4.125</v>
      </c>
      <c r="G12">
        <f>$B$3</f>
        <v>7.5</v>
      </c>
      <c r="H12">
        <f>J12*0.25</f>
        <v>3.75</v>
      </c>
      <c r="I12">
        <f>J12*0.55</f>
        <v>8.25</v>
      </c>
      <c r="J12">
        <f>$B$4</f>
        <v>15</v>
      </c>
    </row>
    <row r="15" spans="1:14" x14ac:dyDescent="0.25">
      <c r="A15" s="4" t="s">
        <v>187</v>
      </c>
      <c r="B15" s="4"/>
      <c r="C15" s="4"/>
      <c r="D15" s="4"/>
      <c r="E15" s="4"/>
      <c r="F15" s="4"/>
      <c r="G15" s="4"/>
      <c r="H15" s="4"/>
      <c r="I15" s="4"/>
      <c r="J15" s="4"/>
    </row>
    <row r="16" spans="1:14" x14ac:dyDescent="0.25">
      <c r="A16" s="4"/>
      <c r="B16" s="4" t="s">
        <v>181</v>
      </c>
      <c r="C16" s="4" t="s">
        <v>182</v>
      </c>
      <c r="D16" s="4" t="s">
        <v>183</v>
      </c>
      <c r="E16" s="4">
        <v>1.1000000000000001</v>
      </c>
      <c r="F16" s="4">
        <v>1.2</v>
      </c>
      <c r="G16" s="4">
        <v>1.3</v>
      </c>
      <c r="H16" s="4">
        <v>2.1</v>
      </c>
      <c r="I16" s="4">
        <v>2.2000000000000002</v>
      </c>
      <c r="J16" s="4">
        <v>2.2999999999999998</v>
      </c>
    </row>
    <row r="17" spans="1:10" x14ac:dyDescent="0.25">
      <c r="A17" t="s">
        <v>184</v>
      </c>
      <c r="B17" s="23">
        <f t="shared" ref="B17:D18" si="0">B10^2*$B$24</f>
        <v>6.8052930056710778E-3</v>
      </c>
      <c r="C17" s="23">
        <f t="shared" si="0"/>
        <v>3.2937618147448021E-2</v>
      </c>
      <c r="D17" s="23">
        <f t="shared" si="0"/>
        <v>0.10888468809073724</v>
      </c>
      <c r="E17" s="23">
        <f>E10^2*$C$24</f>
        <v>4.1536212192816637E-3</v>
      </c>
      <c r="F17" s="23">
        <f>F10^2*$C$24</f>
        <v>2.0103526701323253E-2</v>
      </c>
      <c r="G17" s="23">
        <f>G10^2*$C$24</f>
        <v>6.6457939508506619E-2</v>
      </c>
      <c r="H17" s="23">
        <f>H10^2*$D$24</f>
        <v>8.6395321361058611E-3</v>
      </c>
      <c r="I17" s="23">
        <f>I10^2*$D$24</f>
        <v>4.1815335538752364E-2</v>
      </c>
      <c r="J17" s="23">
        <f>J10^2*$D$24</f>
        <v>0.13823251417769378</v>
      </c>
    </row>
    <row r="18" spans="1:10" x14ac:dyDescent="0.25">
      <c r="A18" t="s">
        <v>185</v>
      </c>
      <c r="B18" s="23">
        <f t="shared" si="0"/>
        <v>6.8052930056710778E-3</v>
      </c>
      <c r="C18" s="23">
        <f t="shared" si="0"/>
        <v>3.2937618147448021E-2</v>
      </c>
      <c r="D18" s="23">
        <f t="shared" si="0"/>
        <v>0.10888468809073724</v>
      </c>
      <c r="E18" s="23">
        <f t="shared" ref="E18:G19" si="1">E11^2*$C$24</f>
        <v>4.1536212192816637E-3</v>
      </c>
      <c r="F18" s="23">
        <f t="shared" si="1"/>
        <v>2.0103526701323253E-2</v>
      </c>
      <c r="G18" s="23">
        <f t="shared" si="1"/>
        <v>6.6457939508506619E-2</v>
      </c>
      <c r="H18" s="23">
        <f t="shared" ref="H18:J19" si="2">H11^2*$D$24</f>
        <v>8.6395321361058611E-3</v>
      </c>
      <c r="I18" s="23">
        <f t="shared" si="2"/>
        <v>4.1815335538752364E-2</v>
      </c>
      <c r="J18" s="23">
        <f t="shared" si="2"/>
        <v>0.13823251417769378</v>
      </c>
    </row>
    <row r="19" spans="1:10" x14ac:dyDescent="0.25">
      <c r="A19" t="s">
        <v>186</v>
      </c>
      <c r="B19">
        <f>B12^2*B27</f>
        <v>0</v>
      </c>
      <c r="C19">
        <f>D19*0.55</f>
        <v>0</v>
      </c>
      <c r="D19">
        <v>0</v>
      </c>
      <c r="E19" s="23">
        <f t="shared" si="1"/>
        <v>4.1536212192816637E-3</v>
      </c>
      <c r="F19" s="23">
        <f t="shared" si="1"/>
        <v>2.0103526701323253E-2</v>
      </c>
      <c r="G19" s="23">
        <f t="shared" si="1"/>
        <v>6.6457939508506619E-2</v>
      </c>
      <c r="H19" s="23">
        <f t="shared" si="2"/>
        <v>8.6395321361058611E-3</v>
      </c>
      <c r="I19" s="23">
        <f t="shared" si="2"/>
        <v>4.1815335538752364E-2</v>
      </c>
      <c r="J19" s="23">
        <f t="shared" si="2"/>
        <v>0.13823251417769378</v>
      </c>
    </row>
    <row r="22" spans="1:10" x14ac:dyDescent="0.25">
      <c r="A22" s="4" t="s">
        <v>188</v>
      </c>
      <c r="B22" s="4"/>
      <c r="C22" s="4"/>
      <c r="D22" s="4"/>
    </row>
    <row r="23" spans="1:10" x14ac:dyDescent="0.25">
      <c r="A23" s="4"/>
      <c r="B23" s="4" t="s">
        <v>189</v>
      </c>
      <c r="C23" s="4">
        <v>1</v>
      </c>
      <c r="D23" s="4">
        <v>2</v>
      </c>
    </row>
    <row r="24" spans="1:10" x14ac:dyDescent="0.25">
      <c r="A24" t="s">
        <v>184</v>
      </c>
      <c r="B24" s="23">
        <f>$C$2/($N$1^2/$N$2)*$N$3</f>
        <v>7.5614366729678643E-4</v>
      </c>
      <c r="C24" s="23">
        <f>$C$3/($N$1^2/$N$2)*$N$3</f>
        <v>1.1814744801512287E-3</v>
      </c>
      <c r="D24" s="23">
        <f>$C$4/($N$1^2/$N$2)*$N$3</f>
        <v>6.14366729678639E-4</v>
      </c>
    </row>
    <row r="25" spans="1:10" x14ac:dyDescent="0.25">
      <c r="A25" t="s">
        <v>185</v>
      </c>
      <c r="B25" s="23">
        <f>$C$2/($N$1^2/$N$2)*$N$3</f>
        <v>7.5614366729678643E-4</v>
      </c>
      <c r="C25" s="23">
        <f>$C$3/($N$1^2/$N$2)*$N$3</f>
        <v>1.1814744801512287E-3</v>
      </c>
      <c r="D25" s="23">
        <f>$C$4/($N$1^2/$N$2)*$N$3</f>
        <v>6.14366729678639E-4</v>
      </c>
    </row>
    <row r="26" spans="1:10" x14ac:dyDescent="0.25">
      <c r="A26" t="s">
        <v>186</v>
      </c>
      <c r="B26">
        <v>0</v>
      </c>
      <c r="C26" s="23">
        <f>$C$3/($N$1^2/$N$2)*$N$3</f>
        <v>1.1814744801512287E-3</v>
      </c>
      <c r="D26" s="23">
        <f>$C$4/($N$1^2/$N$2)*$N$3</f>
        <v>6.14366729678639E-4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workbookViewId="0">
      <selection activeCell="D8" sqref="D8"/>
    </sheetView>
  </sheetViews>
  <sheetFormatPr defaultColWidth="11.42578125" defaultRowHeight="15" x14ac:dyDescent="0.25"/>
  <cols>
    <col min="1" max="1" width="14.140625" customWidth="1"/>
  </cols>
  <sheetData>
    <row r="1" spans="1:7" x14ac:dyDescent="0.25">
      <c r="A1" s="72" t="s">
        <v>210</v>
      </c>
      <c r="B1" s="66" t="s">
        <v>208</v>
      </c>
      <c r="C1" s="66"/>
      <c r="D1" s="66"/>
      <c r="E1" s="67" t="s">
        <v>209</v>
      </c>
      <c r="F1" s="67"/>
      <c r="G1" s="67"/>
    </row>
    <row r="2" spans="1:7" ht="45.75" customHeight="1" x14ac:dyDescent="0.25">
      <c r="A2" s="68"/>
      <c r="B2" s="28" t="s">
        <v>173</v>
      </c>
      <c r="C2" s="28" t="s">
        <v>211</v>
      </c>
      <c r="D2" s="28" t="s">
        <v>212</v>
      </c>
      <c r="E2" s="29" t="s">
        <v>173</v>
      </c>
      <c r="F2" s="29" t="s">
        <v>211</v>
      </c>
      <c r="G2" s="29" t="s">
        <v>212</v>
      </c>
    </row>
    <row r="3" spans="1:7" x14ac:dyDescent="0.25">
      <c r="A3" s="30">
        <v>1</v>
      </c>
      <c r="B3" s="12">
        <v>1</v>
      </c>
      <c r="C3" s="9">
        <v>500000</v>
      </c>
      <c r="D3" s="9">
        <v>52</v>
      </c>
      <c r="E3" s="9">
        <v>0.91</v>
      </c>
      <c r="F3" s="9">
        <v>1750000</v>
      </c>
      <c r="G3" s="9">
        <v>0</v>
      </c>
    </row>
    <row r="4" spans="1:7" x14ac:dyDescent="0.25">
      <c r="A4" s="30">
        <v>2</v>
      </c>
      <c r="B4" s="12">
        <v>2</v>
      </c>
      <c r="C4" s="9">
        <v>490000</v>
      </c>
      <c r="D4" s="9">
        <v>50</v>
      </c>
      <c r="E4" s="9">
        <v>2.0499999999999998</v>
      </c>
      <c r="F4" s="9">
        <v>1740000</v>
      </c>
      <c r="G4" s="9">
        <v>0</v>
      </c>
    </row>
  </sheetData>
  <mergeCells count="3">
    <mergeCell ref="A1:A2"/>
    <mergeCell ref="B1:D1"/>
    <mergeCell ref="E1:G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2"/>
  <sheetViews>
    <sheetView zoomScaleNormal="100" workbookViewId="0">
      <selection activeCell="C9" sqref="C9"/>
    </sheetView>
  </sheetViews>
  <sheetFormatPr defaultColWidth="11.42578125" defaultRowHeight="15" x14ac:dyDescent="0.25"/>
  <sheetData>
    <row r="1" spans="1:4" x14ac:dyDescent="0.25">
      <c r="A1" s="68" t="s">
        <v>215</v>
      </c>
      <c r="B1" s="73" t="s">
        <v>216</v>
      </c>
      <c r="C1" s="73"/>
      <c r="D1" s="73"/>
    </row>
    <row r="2" spans="1:4" x14ac:dyDescent="0.25">
      <c r="A2" s="68"/>
      <c r="B2" s="18" t="s">
        <v>162</v>
      </c>
      <c r="C2" s="18" t="s">
        <v>163</v>
      </c>
      <c r="D2" s="18" t="s">
        <v>164</v>
      </c>
    </row>
    <row r="3" spans="1:4" x14ac:dyDescent="0.25">
      <c r="A3">
        <v>10</v>
      </c>
      <c r="B3">
        <v>31</v>
      </c>
      <c r="C3">
        <v>94</v>
      </c>
      <c r="D3">
        <v>78</v>
      </c>
    </row>
    <row r="4" spans="1:4" x14ac:dyDescent="0.25">
      <c r="A4">
        <v>28</v>
      </c>
      <c r="B4">
        <v>52</v>
      </c>
      <c r="C4">
        <v>103</v>
      </c>
      <c r="D4">
        <v>116</v>
      </c>
    </row>
    <row r="5" spans="1:4" x14ac:dyDescent="0.25">
      <c r="A5">
        <v>38</v>
      </c>
      <c r="B5">
        <v>113</v>
      </c>
      <c r="C5">
        <v>120</v>
      </c>
    </row>
    <row r="6" spans="1:4" x14ac:dyDescent="0.25">
      <c r="A6">
        <v>53</v>
      </c>
      <c r="B6">
        <v>114</v>
      </c>
    </row>
    <row r="7" spans="1:4" x14ac:dyDescent="0.25">
      <c r="A7">
        <v>64</v>
      </c>
      <c r="B7">
        <v>122</v>
      </c>
    </row>
    <row r="8" spans="1:4" x14ac:dyDescent="0.25">
      <c r="A8">
        <v>94</v>
      </c>
    </row>
    <row r="9" spans="1:4" x14ac:dyDescent="0.25">
      <c r="A9">
        <v>108</v>
      </c>
    </row>
    <row r="10" spans="1:4" x14ac:dyDescent="0.25">
      <c r="A10">
        <v>117</v>
      </c>
    </row>
    <row r="11" spans="1:4" x14ac:dyDescent="0.25">
      <c r="A11">
        <v>126</v>
      </c>
    </row>
    <row r="12" spans="1:4" x14ac:dyDescent="0.25">
      <c r="A12">
        <v>133</v>
      </c>
    </row>
  </sheetData>
  <sortState xmlns:xlrd2="http://schemas.microsoft.com/office/spreadsheetml/2017/richdata2" ref="D3:D6">
    <sortCondition ref="D3"/>
  </sortState>
  <mergeCells count="2">
    <mergeCell ref="B1:D1"/>
    <mergeCell ref="A1:A2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46"/>
  <sheetViews>
    <sheetView zoomScale="85" zoomScaleNormal="85" workbookViewId="0">
      <selection activeCell="D12" sqref="D12"/>
    </sheetView>
  </sheetViews>
  <sheetFormatPr defaultColWidth="11.42578125" defaultRowHeight="15" x14ac:dyDescent="0.25"/>
  <cols>
    <col min="1" max="1" width="12.42578125" customWidth="1"/>
    <col min="2" max="2" width="10.5703125" bestFit="1" customWidth="1"/>
    <col min="3" max="3" width="10" customWidth="1"/>
    <col min="4" max="4" width="15.5703125" customWidth="1"/>
    <col min="5" max="5" width="18.42578125" customWidth="1"/>
    <col min="11" max="12" width="15.7109375" customWidth="1"/>
    <col min="13" max="13" width="16.85546875" customWidth="1"/>
    <col min="14" max="14" width="14.85546875" customWidth="1"/>
  </cols>
  <sheetData>
    <row r="1" spans="1:22" x14ac:dyDescent="0.25">
      <c r="A1" s="64" t="s">
        <v>225</v>
      </c>
      <c r="B1" s="64"/>
      <c r="C1" s="64"/>
      <c r="D1" s="64"/>
      <c r="E1" s="64"/>
      <c r="G1" s="64" t="s">
        <v>224</v>
      </c>
      <c r="H1" s="64"/>
      <c r="I1" s="64"/>
      <c r="J1" s="64"/>
      <c r="K1" s="64"/>
      <c r="L1" s="64"/>
      <c r="M1" s="64"/>
    </row>
    <row r="2" spans="1:22" ht="24.75" customHeight="1" x14ac:dyDescent="0.25">
      <c r="A2" s="39" t="s">
        <v>234</v>
      </c>
      <c r="B2" s="39" t="s">
        <v>235</v>
      </c>
      <c r="C2" s="39" t="s">
        <v>236</v>
      </c>
      <c r="D2" s="44" t="s">
        <v>231</v>
      </c>
      <c r="E2" s="44" t="s">
        <v>237</v>
      </c>
      <c r="G2" s="39" t="s">
        <v>234</v>
      </c>
      <c r="H2" s="39"/>
      <c r="I2" s="39" t="s">
        <v>235</v>
      </c>
      <c r="J2" s="39" t="s">
        <v>236</v>
      </c>
      <c r="K2" s="44" t="s">
        <v>231</v>
      </c>
      <c r="L2" s="44" t="s">
        <v>238</v>
      </c>
      <c r="M2" s="44" t="s">
        <v>237</v>
      </c>
    </row>
    <row r="3" spans="1:22" x14ac:dyDescent="0.25">
      <c r="A3" s="80">
        <v>1</v>
      </c>
      <c r="B3" s="48">
        <v>1</v>
      </c>
      <c r="C3" s="48">
        <v>2</v>
      </c>
      <c r="D3" s="47">
        <v>50</v>
      </c>
      <c r="E3" s="46">
        <v>0.4</v>
      </c>
      <c r="G3" s="57">
        <v>1</v>
      </c>
      <c r="H3" s="56">
        <v>1</v>
      </c>
      <c r="I3" s="56">
        <v>4</v>
      </c>
      <c r="J3" s="56">
        <v>41</v>
      </c>
      <c r="K3" s="56">
        <v>17</v>
      </c>
      <c r="L3" s="79">
        <v>0.12731999999999999</v>
      </c>
      <c r="M3" s="79">
        <v>9.5519999999999994E-2</v>
      </c>
      <c r="N3" s="41"/>
      <c r="O3" s="41"/>
      <c r="P3" s="2"/>
      <c r="U3" s="60"/>
      <c r="V3" s="60"/>
    </row>
    <row r="4" spans="1:22" x14ac:dyDescent="0.25">
      <c r="A4" s="80">
        <v>2</v>
      </c>
      <c r="B4" s="48">
        <v>1</v>
      </c>
      <c r="C4" s="48">
        <v>4</v>
      </c>
      <c r="D4" s="47">
        <v>40</v>
      </c>
      <c r="E4" s="46">
        <v>0.6</v>
      </c>
      <c r="G4" s="57">
        <v>2</v>
      </c>
      <c r="H4" s="56">
        <v>1</v>
      </c>
      <c r="I4" s="56">
        <v>4</v>
      </c>
      <c r="J4" s="56">
        <v>49</v>
      </c>
      <c r="K4" s="56">
        <v>17</v>
      </c>
      <c r="L4" s="79">
        <v>6.8820000000000006E-2</v>
      </c>
      <c r="M4" s="79">
        <v>5.16E-2</v>
      </c>
      <c r="N4" s="41"/>
      <c r="O4" s="41"/>
      <c r="P4" s="2"/>
      <c r="U4" s="60"/>
      <c r="V4" s="60"/>
    </row>
    <row r="5" spans="1:22" x14ac:dyDescent="0.25">
      <c r="A5" s="80">
        <v>3</v>
      </c>
      <c r="B5" s="48">
        <v>1</v>
      </c>
      <c r="C5" s="48">
        <v>5</v>
      </c>
      <c r="D5" s="47">
        <v>50</v>
      </c>
      <c r="E5" s="46">
        <v>0.2</v>
      </c>
      <c r="G5" s="57">
        <v>3</v>
      </c>
      <c r="H5" s="56">
        <v>1</v>
      </c>
      <c r="I5" s="56">
        <v>41</v>
      </c>
      <c r="J5" s="56">
        <v>42</v>
      </c>
      <c r="K5" s="56">
        <v>12</v>
      </c>
      <c r="L5" s="79">
        <v>6.8820000000000006E-2</v>
      </c>
      <c r="M5" s="79">
        <v>5.16E-2</v>
      </c>
      <c r="N5" s="41"/>
      <c r="O5" s="41"/>
      <c r="P5" s="2"/>
      <c r="U5" s="60"/>
      <c r="V5" s="60"/>
    </row>
    <row r="6" spans="1:22" x14ac:dyDescent="0.25">
      <c r="A6" s="80">
        <v>4</v>
      </c>
      <c r="B6" s="48">
        <v>2</v>
      </c>
      <c r="C6" s="48">
        <v>3</v>
      </c>
      <c r="D6" s="47">
        <v>50</v>
      </c>
      <c r="E6" s="46">
        <v>0.2</v>
      </c>
      <c r="G6" s="57">
        <v>4</v>
      </c>
      <c r="H6" s="56">
        <v>1</v>
      </c>
      <c r="I6" s="56">
        <v>41</v>
      </c>
      <c r="J6" s="56">
        <v>45</v>
      </c>
      <c r="K6" s="56">
        <v>12</v>
      </c>
      <c r="L6" s="79">
        <v>0.12617999999999999</v>
      </c>
      <c r="M6" s="79">
        <v>9.4619999999999996E-2</v>
      </c>
      <c r="N6" s="41"/>
      <c r="O6" s="41"/>
      <c r="P6" s="2"/>
      <c r="U6" s="60"/>
      <c r="V6" s="60"/>
    </row>
    <row r="7" spans="1:22" x14ac:dyDescent="0.25">
      <c r="A7" s="80">
        <v>5</v>
      </c>
      <c r="B7" s="48">
        <v>2</v>
      </c>
      <c r="C7" s="48">
        <v>4</v>
      </c>
      <c r="D7" s="47">
        <v>50</v>
      </c>
      <c r="E7" s="46">
        <v>0.4</v>
      </c>
      <c r="G7" s="57">
        <v>5</v>
      </c>
      <c r="H7" s="56">
        <v>1</v>
      </c>
      <c r="I7" s="56">
        <v>42</v>
      </c>
      <c r="J7" s="56">
        <v>43</v>
      </c>
      <c r="K7" s="56">
        <v>12</v>
      </c>
      <c r="L7" s="79">
        <v>0.11472</v>
      </c>
      <c r="M7" s="79">
        <v>8.6040000000000005E-2</v>
      </c>
      <c r="N7" s="41"/>
      <c r="O7" s="41"/>
      <c r="P7" s="2"/>
      <c r="U7" s="60"/>
      <c r="V7" s="60"/>
    </row>
    <row r="8" spans="1:22" x14ac:dyDescent="0.25">
      <c r="A8" s="80">
        <v>6</v>
      </c>
      <c r="B8" s="48">
        <v>3</v>
      </c>
      <c r="C8" s="48">
        <v>5</v>
      </c>
      <c r="D8" s="47">
        <v>50</v>
      </c>
      <c r="E8" s="46">
        <v>0.2</v>
      </c>
      <c r="G8" s="57">
        <v>6</v>
      </c>
      <c r="H8" s="56">
        <v>1</v>
      </c>
      <c r="I8" s="56">
        <v>43</v>
      </c>
      <c r="J8" s="56">
        <v>44</v>
      </c>
      <c r="K8" s="56">
        <v>12</v>
      </c>
      <c r="L8" s="79">
        <v>6.3119999999999996E-2</v>
      </c>
      <c r="M8" s="79">
        <v>4.734E-2</v>
      </c>
      <c r="N8" s="41"/>
      <c r="O8" s="41"/>
      <c r="P8" s="2"/>
      <c r="U8" s="60"/>
      <c r="V8" s="60"/>
    </row>
    <row r="9" spans="1:22" x14ac:dyDescent="0.25">
      <c r="G9" s="57">
        <v>7</v>
      </c>
      <c r="H9" s="56">
        <v>1</v>
      </c>
      <c r="I9" s="56">
        <v>45</v>
      </c>
      <c r="J9" s="56">
        <v>46</v>
      </c>
      <c r="K9" s="56">
        <v>12</v>
      </c>
      <c r="L9" s="79">
        <v>9.7500000000000003E-2</v>
      </c>
      <c r="M9" s="79">
        <v>7.3139999999999997E-2</v>
      </c>
      <c r="N9" s="41"/>
      <c r="O9" s="41"/>
      <c r="P9" s="2"/>
      <c r="U9" s="60"/>
      <c r="V9" s="60"/>
    </row>
    <row r="10" spans="1:22" x14ac:dyDescent="0.25">
      <c r="G10" s="57">
        <v>8</v>
      </c>
      <c r="H10" s="56">
        <v>1</v>
      </c>
      <c r="I10" s="56">
        <v>46</v>
      </c>
      <c r="J10" s="56">
        <v>47</v>
      </c>
      <c r="K10" s="56">
        <v>12</v>
      </c>
      <c r="L10" s="79">
        <v>6.3119999999999996E-2</v>
      </c>
      <c r="M10" s="79">
        <v>4.734E-2</v>
      </c>
      <c r="N10" s="41"/>
      <c r="O10" s="41"/>
      <c r="P10" s="2"/>
      <c r="U10" s="60"/>
      <c r="V10" s="60"/>
    </row>
    <row r="11" spans="1:22" x14ac:dyDescent="0.25">
      <c r="G11" s="57">
        <v>9</v>
      </c>
      <c r="H11" s="56">
        <v>1</v>
      </c>
      <c r="I11" s="56">
        <v>49</v>
      </c>
      <c r="J11" s="56">
        <v>410</v>
      </c>
      <c r="K11" s="56">
        <v>12</v>
      </c>
      <c r="L11" s="79">
        <v>6.8820000000000006E-2</v>
      </c>
      <c r="M11" s="79">
        <v>5.16E-2</v>
      </c>
      <c r="N11" s="41"/>
      <c r="O11" s="41"/>
      <c r="P11" s="2"/>
      <c r="U11" s="60"/>
      <c r="V11" s="60"/>
    </row>
    <row r="12" spans="1:22" x14ac:dyDescent="0.25">
      <c r="G12" s="57">
        <v>10</v>
      </c>
      <c r="H12" s="56">
        <v>1</v>
      </c>
      <c r="I12" s="56">
        <v>49</v>
      </c>
      <c r="J12" s="56">
        <v>413</v>
      </c>
      <c r="K12" s="56">
        <v>12</v>
      </c>
      <c r="L12" s="79">
        <v>6.8820000000000006E-2</v>
      </c>
      <c r="M12" s="79">
        <v>5.16E-2</v>
      </c>
      <c r="N12" s="41"/>
      <c r="O12" s="41"/>
      <c r="P12" s="2"/>
      <c r="U12" s="60"/>
      <c r="V12" s="60"/>
    </row>
    <row r="13" spans="1:22" x14ac:dyDescent="0.25">
      <c r="G13" s="57">
        <v>11</v>
      </c>
      <c r="H13" s="56">
        <v>1</v>
      </c>
      <c r="I13" s="56">
        <v>410</v>
      </c>
      <c r="J13" s="56">
        <v>411</v>
      </c>
      <c r="K13" s="56">
        <v>12</v>
      </c>
      <c r="L13" s="79">
        <v>0.14915999999999999</v>
      </c>
      <c r="M13" s="79">
        <v>0.11183999999999999</v>
      </c>
      <c r="N13" s="41"/>
      <c r="O13" s="41"/>
      <c r="P13" s="2"/>
      <c r="U13" s="60"/>
      <c r="V13" s="60"/>
    </row>
    <row r="14" spans="1:22" x14ac:dyDescent="0.25">
      <c r="G14" s="57">
        <v>12</v>
      </c>
      <c r="H14" s="56">
        <v>1</v>
      </c>
      <c r="I14" s="56">
        <v>410</v>
      </c>
      <c r="J14" s="56">
        <v>414</v>
      </c>
      <c r="K14" s="56">
        <v>12</v>
      </c>
      <c r="L14" s="79">
        <v>6.8820000000000006E-2</v>
      </c>
      <c r="M14" s="79">
        <v>5.16E-2</v>
      </c>
      <c r="N14" s="41"/>
      <c r="O14" s="41"/>
      <c r="P14" s="2"/>
      <c r="U14" s="60"/>
      <c r="V14" s="60"/>
    </row>
    <row r="15" spans="1:22" x14ac:dyDescent="0.25">
      <c r="G15" s="57">
        <v>13</v>
      </c>
      <c r="H15" s="56">
        <v>1</v>
      </c>
      <c r="I15" s="56">
        <v>411</v>
      </c>
      <c r="J15" s="56">
        <v>412</v>
      </c>
      <c r="K15" s="56">
        <v>12</v>
      </c>
      <c r="L15" s="79">
        <v>9.1800000000000007E-2</v>
      </c>
      <c r="M15" s="79">
        <v>6.8820000000000006E-2</v>
      </c>
      <c r="N15" s="41"/>
      <c r="O15" s="41"/>
      <c r="P15" s="2"/>
      <c r="U15" s="60"/>
      <c r="V15" s="60"/>
    </row>
    <row r="16" spans="1:22" x14ac:dyDescent="0.25">
      <c r="G16" s="57">
        <v>14</v>
      </c>
      <c r="H16" s="56">
        <v>2</v>
      </c>
      <c r="I16" s="56">
        <v>5</v>
      </c>
      <c r="J16" s="56">
        <v>51</v>
      </c>
      <c r="K16" s="56">
        <v>17</v>
      </c>
      <c r="L16" s="79">
        <v>7.4579999999999994E-2</v>
      </c>
      <c r="M16" s="79">
        <v>5.5919999999999997E-2</v>
      </c>
      <c r="N16" s="41"/>
      <c r="O16" s="41"/>
      <c r="P16" s="2"/>
      <c r="U16" s="60"/>
      <c r="V16" s="60"/>
    </row>
    <row r="17" spans="7:22" x14ac:dyDescent="0.25">
      <c r="G17" s="57">
        <v>15</v>
      </c>
      <c r="H17" s="56">
        <v>2</v>
      </c>
      <c r="I17" s="56">
        <v>5</v>
      </c>
      <c r="J17" s="56">
        <v>59</v>
      </c>
      <c r="K17" s="56">
        <v>17</v>
      </c>
      <c r="L17" s="79">
        <v>0.13764000000000001</v>
      </c>
      <c r="M17" s="79">
        <v>0.10326</v>
      </c>
      <c r="N17" s="41"/>
      <c r="O17" s="41"/>
      <c r="P17" s="2"/>
      <c r="U17" s="60"/>
      <c r="V17" s="60"/>
    </row>
    <row r="18" spans="7:22" x14ac:dyDescent="0.25">
      <c r="G18" s="57">
        <v>16</v>
      </c>
      <c r="H18" s="56">
        <v>2</v>
      </c>
      <c r="I18" s="56">
        <v>51</v>
      </c>
      <c r="J18" s="56">
        <v>52</v>
      </c>
      <c r="K18" s="56">
        <v>12</v>
      </c>
      <c r="L18" s="79">
        <v>4.0140000000000002E-2</v>
      </c>
      <c r="M18" s="79">
        <v>3.0120000000000001E-2</v>
      </c>
      <c r="N18" s="41"/>
      <c r="O18" s="41"/>
      <c r="P18" s="2"/>
      <c r="U18" s="60"/>
      <c r="V18" s="60"/>
    </row>
    <row r="19" spans="7:22" x14ac:dyDescent="0.25">
      <c r="G19" s="57">
        <v>17</v>
      </c>
      <c r="H19" s="56">
        <v>2</v>
      </c>
      <c r="I19" s="56">
        <v>51</v>
      </c>
      <c r="J19" s="56">
        <v>55</v>
      </c>
      <c r="K19" s="56">
        <v>12</v>
      </c>
      <c r="L19" s="79">
        <v>6.8820000000000006E-2</v>
      </c>
      <c r="M19" s="79">
        <v>5.16E-2</v>
      </c>
      <c r="N19" s="41"/>
      <c r="O19" s="41"/>
      <c r="P19" s="2"/>
      <c r="U19" s="60"/>
      <c r="V19" s="60"/>
    </row>
    <row r="20" spans="7:22" x14ac:dyDescent="0.25">
      <c r="G20" s="57">
        <v>18</v>
      </c>
      <c r="H20" s="56">
        <v>2</v>
      </c>
      <c r="I20" s="56">
        <v>52</v>
      </c>
      <c r="J20" s="56">
        <v>53</v>
      </c>
      <c r="K20" s="56">
        <v>12</v>
      </c>
      <c r="L20" s="79">
        <v>0.12617999999999999</v>
      </c>
      <c r="M20" s="79">
        <v>9.4619999999999996E-2</v>
      </c>
      <c r="N20" s="41"/>
      <c r="O20" s="41"/>
      <c r="P20" s="2"/>
      <c r="U20" s="60"/>
      <c r="V20" s="60"/>
    </row>
    <row r="21" spans="7:22" x14ac:dyDescent="0.25">
      <c r="G21" s="57">
        <v>19</v>
      </c>
      <c r="H21" s="56">
        <v>2</v>
      </c>
      <c r="I21" s="56">
        <v>53</v>
      </c>
      <c r="J21" s="56">
        <v>54</v>
      </c>
      <c r="K21" s="56">
        <v>12</v>
      </c>
      <c r="L21" s="79">
        <v>0.15486</v>
      </c>
      <c r="M21" s="79">
        <v>0.11616</v>
      </c>
      <c r="N21" s="41"/>
      <c r="O21" s="41"/>
      <c r="P21" s="2"/>
      <c r="U21" s="60"/>
      <c r="V21" s="60"/>
    </row>
    <row r="22" spans="7:22" x14ac:dyDescent="0.25">
      <c r="G22" s="57">
        <v>20</v>
      </c>
      <c r="H22" s="56">
        <v>2</v>
      </c>
      <c r="I22" s="56">
        <v>55</v>
      </c>
      <c r="J22" s="56">
        <v>56</v>
      </c>
      <c r="K22" s="56">
        <v>12</v>
      </c>
      <c r="L22" s="79">
        <v>0.11472</v>
      </c>
      <c r="M22" s="79">
        <v>8.6040000000000005E-2</v>
      </c>
      <c r="N22" s="41"/>
      <c r="O22" s="41"/>
      <c r="P22" s="2"/>
      <c r="U22" s="60"/>
      <c r="V22" s="60"/>
    </row>
    <row r="23" spans="7:22" x14ac:dyDescent="0.25">
      <c r="G23" s="57">
        <v>21</v>
      </c>
      <c r="H23" s="56">
        <v>2</v>
      </c>
      <c r="I23" s="56">
        <v>56</v>
      </c>
      <c r="J23" s="56">
        <v>57</v>
      </c>
      <c r="K23" s="56">
        <v>12</v>
      </c>
      <c r="L23" s="79">
        <v>6.3119999999999996E-2</v>
      </c>
      <c r="M23" s="79">
        <v>4.734E-2</v>
      </c>
      <c r="N23" s="41"/>
      <c r="O23" s="41"/>
      <c r="P23" s="2"/>
      <c r="U23" s="60"/>
      <c r="V23" s="60"/>
    </row>
    <row r="24" spans="7:22" x14ac:dyDescent="0.25">
      <c r="G24" s="57">
        <v>22</v>
      </c>
      <c r="H24" s="56">
        <v>2</v>
      </c>
      <c r="I24" s="56">
        <v>59</v>
      </c>
      <c r="J24" s="56">
        <v>510</v>
      </c>
      <c r="K24" s="56">
        <v>12</v>
      </c>
      <c r="L24" s="79">
        <v>6.8820000000000006E-2</v>
      </c>
      <c r="M24" s="79">
        <v>5.16E-2</v>
      </c>
      <c r="N24" s="41"/>
      <c r="O24" s="41"/>
      <c r="P24" s="2"/>
      <c r="U24" s="60"/>
      <c r="V24" s="60"/>
    </row>
    <row r="25" spans="7:22" x14ac:dyDescent="0.25">
      <c r="G25" s="57">
        <v>23</v>
      </c>
      <c r="H25" s="56">
        <v>2</v>
      </c>
      <c r="I25" s="56">
        <v>59</v>
      </c>
      <c r="J25" s="56">
        <v>513</v>
      </c>
      <c r="K25" s="56">
        <v>12</v>
      </c>
      <c r="L25" s="79">
        <v>5.16E-2</v>
      </c>
      <c r="M25" s="79">
        <v>3.8699999999999998E-2</v>
      </c>
      <c r="N25" s="41"/>
      <c r="O25" s="41"/>
      <c r="P25" s="2"/>
      <c r="U25" s="60"/>
      <c r="V25" s="60"/>
    </row>
    <row r="26" spans="7:22" x14ac:dyDescent="0.25">
      <c r="G26" s="57">
        <v>24</v>
      </c>
      <c r="H26" s="56">
        <v>2</v>
      </c>
      <c r="I26" s="56">
        <v>510</v>
      </c>
      <c r="J26" s="56">
        <v>511</v>
      </c>
      <c r="K26" s="56">
        <v>12</v>
      </c>
      <c r="L26" s="79">
        <v>0.10896</v>
      </c>
      <c r="M26" s="79">
        <v>8.1720000000000001E-2</v>
      </c>
      <c r="N26" s="41"/>
      <c r="O26" s="41"/>
      <c r="P26" s="2"/>
      <c r="U26" s="60"/>
      <c r="V26" s="60"/>
    </row>
    <row r="27" spans="7:22" x14ac:dyDescent="0.25">
      <c r="G27" s="57">
        <v>25</v>
      </c>
      <c r="H27" s="56">
        <v>2</v>
      </c>
      <c r="I27" s="56">
        <v>510</v>
      </c>
      <c r="J27" s="56">
        <v>514</v>
      </c>
      <c r="K27" s="56">
        <v>12</v>
      </c>
      <c r="L27" s="79">
        <v>9.1800000000000007E-2</v>
      </c>
      <c r="M27" s="79">
        <v>6.8820000000000006E-2</v>
      </c>
      <c r="N27" s="41"/>
      <c r="O27" s="41"/>
      <c r="P27" s="2"/>
      <c r="U27" s="60"/>
      <c r="V27" s="60"/>
    </row>
    <row r="28" spans="7:22" x14ac:dyDescent="0.25">
      <c r="G28" s="57">
        <v>26</v>
      </c>
      <c r="H28" s="56">
        <v>2</v>
      </c>
      <c r="I28" s="56">
        <v>511</v>
      </c>
      <c r="J28" s="56">
        <v>512</v>
      </c>
      <c r="K28" s="56">
        <v>12</v>
      </c>
      <c r="L28" s="79">
        <v>7.4579999999999994E-2</v>
      </c>
      <c r="M28" s="79">
        <v>5.5919999999999997E-2</v>
      </c>
      <c r="N28" s="41"/>
      <c r="O28" s="41"/>
      <c r="P28" s="2"/>
      <c r="U28" s="60"/>
      <c r="V28" s="60"/>
    </row>
    <row r="33" spans="7:10" x14ac:dyDescent="0.25">
      <c r="G33" s="81"/>
      <c r="H33" s="82"/>
      <c r="I33" s="82"/>
      <c r="J33" s="78"/>
    </row>
    <row r="34" spans="7:10" x14ac:dyDescent="0.25">
      <c r="G34" s="81"/>
      <c r="H34" s="82"/>
      <c r="I34" s="82"/>
      <c r="J34" s="78"/>
    </row>
    <row r="35" spans="7:10" x14ac:dyDescent="0.25">
      <c r="G35" s="81"/>
      <c r="H35" s="82"/>
      <c r="I35" s="82"/>
      <c r="J35" s="78"/>
    </row>
    <row r="36" spans="7:10" x14ac:dyDescent="0.25">
      <c r="G36" s="81"/>
      <c r="H36" s="82"/>
      <c r="I36" s="82"/>
      <c r="J36" s="78"/>
    </row>
    <row r="37" spans="7:10" x14ac:dyDescent="0.25">
      <c r="G37" s="81"/>
      <c r="H37" s="82"/>
      <c r="I37" s="82"/>
      <c r="J37" s="78"/>
    </row>
    <row r="38" spans="7:10" x14ac:dyDescent="0.25">
      <c r="G38" s="81"/>
      <c r="H38" s="82"/>
      <c r="I38" s="82"/>
      <c r="J38" s="78"/>
    </row>
    <row r="39" spans="7:10" x14ac:dyDescent="0.25">
      <c r="G39" s="81"/>
      <c r="H39" s="82"/>
      <c r="I39" s="82"/>
      <c r="J39" s="78"/>
    </row>
    <row r="40" spans="7:10" x14ac:dyDescent="0.25">
      <c r="G40" s="81"/>
      <c r="H40" s="82"/>
      <c r="I40" s="82"/>
      <c r="J40" s="78"/>
    </row>
    <row r="41" spans="7:10" x14ac:dyDescent="0.25">
      <c r="G41" s="81"/>
      <c r="H41" s="82"/>
      <c r="I41" s="82"/>
      <c r="J41" s="78"/>
    </row>
    <row r="42" spans="7:10" x14ac:dyDescent="0.25">
      <c r="G42" s="81"/>
      <c r="H42" s="82"/>
      <c r="I42" s="82"/>
      <c r="J42" s="78"/>
    </row>
    <row r="43" spans="7:10" x14ac:dyDescent="0.25">
      <c r="G43" s="81"/>
      <c r="H43" s="82"/>
      <c r="I43" s="82"/>
      <c r="J43" s="78"/>
    </row>
    <row r="44" spans="7:10" x14ac:dyDescent="0.25">
      <c r="G44" s="81"/>
      <c r="H44" s="82"/>
      <c r="I44" s="82"/>
      <c r="J44" s="78"/>
    </row>
    <row r="45" spans="7:10" x14ac:dyDescent="0.25">
      <c r="G45" s="81"/>
      <c r="H45" s="82"/>
      <c r="I45" s="82"/>
      <c r="J45" s="78"/>
    </row>
    <row r="46" spans="7:10" x14ac:dyDescent="0.25">
      <c r="G46" s="78"/>
      <c r="H46" s="78"/>
      <c r="I46" s="78"/>
      <c r="J46" s="78"/>
    </row>
  </sheetData>
  <mergeCells count="2">
    <mergeCell ref="A1:E1"/>
    <mergeCell ref="G1:M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B56"/>
  <sheetViews>
    <sheetView zoomScale="85" zoomScaleNormal="85" workbookViewId="0">
      <selection activeCell="E14" sqref="E14"/>
    </sheetView>
  </sheetViews>
  <sheetFormatPr defaultColWidth="11.42578125" defaultRowHeight="15" x14ac:dyDescent="0.25"/>
  <cols>
    <col min="4" max="4" width="14.28515625" customWidth="1"/>
    <col min="5" max="5" width="14" customWidth="1"/>
    <col min="6" max="6" width="15.5703125" customWidth="1"/>
    <col min="12" max="12" width="14.85546875" customWidth="1"/>
    <col min="13" max="13" width="15" customWidth="1"/>
    <col min="14" max="14" width="14.28515625" customWidth="1"/>
    <col min="15" max="15" width="16.42578125" customWidth="1"/>
  </cols>
  <sheetData>
    <row r="1" spans="1:25" x14ac:dyDescent="0.25">
      <c r="A1" s="64" t="s">
        <v>225</v>
      </c>
      <c r="B1" s="64"/>
      <c r="C1" s="64"/>
      <c r="D1" s="64"/>
      <c r="E1" s="64"/>
      <c r="F1" s="64"/>
      <c r="H1" s="64" t="s">
        <v>224</v>
      </c>
      <c r="I1" s="64"/>
      <c r="J1" s="64"/>
      <c r="K1" s="64"/>
      <c r="L1" s="64"/>
      <c r="M1" s="64"/>
      <c r="N1" s="64"/>
      <c r="O1" s="64"/>
    </row>
    <row r="2" spans="1:25" ht="45" x14ac:dyDescent="0.25">
      <c r="A2" s="39" t="s">
        <v>234</v>
      </c>
      <c r="B2" s="39" t="s">
        <v>235</v>
      </c>
      <c r="C2" s="39" t="s">
        <v>236</v>
      </c>
      <c r="D2" s="44" t="s">
        <v>231</v>
      </c>
      <c r="E2" s="44" t="s">
        <v>237</v>
      </c>
      <c r="F2" s="44" t="s">
        <v>240</v>
      </c>
      <c r="H2" s="39" t="s">
        <v>234</v>
      </c>
      <c r="I2" s="39"/>
      <c r="J2" s="39" t="s">
        <v>235</v>
      </c>
      <c r="K2" s="39" t="s">
        <v>236</v>
      </c>
      <c r="L2" s="44" t="s">
        <v>231</v>
      </c>
      <c r="M2" s="44" t="s">
        <v>238</v>
      </c>
      <c r="N2" s="44" t="s">
        <v>237</v>
      </c>
      <c r="O2" s="44" t="s">
        <v>240</v>
      </c>
    </row>
    <row r="3" spans="1:25" x14ac:dyDescent="0.25">
      <c r="A3" s="80">
        <v>1</v>
      </c>
      <c r="B3" s="48">
        <v>1</v>
      </c>
      <c r="C3" s="48">
        <v>2</v>
      </c>
      <c r="D3" s="47">
        <v>50</v>
      </c>
      <c r="E3" s="46">
        <v>0.4</v>
      </c>
      <c r="F3" s="54">
        <v>772320</v>
      </c>
      <c r="H3" s="56">
        <v>1</v>
      </c>
      <c r="I3" s="56">
        <v>1</v>
      </c>
      <c r="J3" s="56">
        <v>4</v>
      </c>
      <c r="K3" s="56">
        <v>41</v>
      </c>
      <c r="L3" s="56">
        <v>12</v>
      </c>
      <c r="M3" s="79">
        <v>0.12731999999999999</v>
      </c>
      <c r="N3" s="79">
        <v>9.5519999999999994E-2</v>
      </c>
      <c r="O3" s="56">
        <v>7752.24</v>
      </c>
      <c r="R3" s="61"/>
      <c r="S3" s="61"/>
      <c r="T3" s="61"/>
      <c r="U3" s="61"/>
      <c r="V3" s="61"/>
      <c r="W3" s="62"/>
      <c r="X3" s="62"/>
      <c r="Y3" s="61"/>
    </row>
    <row r="4" spans="1:25" x14ac:dyDescent="0.25">
      <c r="A4" s="80">
        <v>2</v>
      </c>
      <c r="B4" s="48">
        <v>1</v>
      </c>
      <c r="C4" s="48">
        <v>4</v>
      </c>
      <c r="D4" s="47">
        <v>40</v>
      </c>
      <c r="E4" s="46">
        <v>0.6</v>
      </c>
      <c r="F4" s="54">
        <v>1158480</v>
      </c>
      <c r="H4" s="56">
        <v>2</v>
      </c>
      <c r="I4" s="56">
        <v>1</v>
      </c>
      <c r="J4" s="56">
        <v>4</v>
      </c>
      <c r="K4" s="56">
        <v>41</v>
      </c>
      <c r="L4" s="56">
        <v>15</v>
      </c>
      <c r="M4" s="79">
        <f>M3*0.8</f>
        <v>0.101856</v>
      </c>
      <c r="N4" s="79">
        <f>N3*0.75</f>
        <v>7.1639999999999995E-2</v>
      </c>
      <c r="O4" s="56">
        <f>O3*1.5</f>
        <v>11628.36</v>
      </c>
      <c r="R4" s="61"/>
      <c r="S4" s="61"/>
      <c r="T4" s="61"/>
      <c r="U4" s="61"/>
      <c r="V4" s="61"/>
      <c r="W4" s="62"/>
      <c r="X4" s="62"/>
      <c r="Y4" s="61"/>
    </row>
    <row r="5" spans="1:25" x14ac:dyDescent="0.25">
      <c r="A5" s="80">
        <v>3</v>
      </c>
      <c r="B5" s="48">
        <v>1</v>
      </c>
      <c r="C5" s="48">
        <v>5</v>
      </c>
      <c r="D5" s="47">
        <v>50</v>
      </c>
      <c r="E5" s="46">
        <v>0.2</v>
      </c>
      <c r="F5" s="54">
        <v>386160</v>
      </c>
      <c r="H5" s="56">
        <v>3</v>
      </c>
      <c r="I5" s="56">
        <v>1</v>
      </c>
      <c r="J5" s="56">
        <v>4</v>
      </c>
      <c r="K5" s="56">
        <v>49</v>
      </c>
      <c r="L5" s="56">
        <v>12</v>
      </c>
      <c r="M5" s="79">
        <v>6.8820000000000006E-2</v>
      </c>
      <c r="N5" s="79">
        <v>5.16E-2</v>
      </c>
      <c r="O5" s="56">
        <v>4190.3999999999996</v>
      </c>
      <c r="R5" s="61"/>
      <c r="S5" s="61"/>
      <c r="T5" s="61"/>
      <c r="U5" s="61"/>
      <c r="V5" s="61"/>
      <c r="W5" s="62"/>
      <c r="X5" s="62"/>
      <c r="Y5" s="61"/>
    </row>
    <row r="6" spans="1:25" x14ac:dyDescent="0.25">
      <c r="A6" s="80">
        <v>4</v>
      </c>
      <c r="B6" s="48">
        <v>2</v>
      </c>
      <c r="C6" s="48">
        <v>3</v>
      </c>
      <c r="D6" s="47">
        <v>50</v>
      </c>
      <c r="E6" s="46">
        <v>0.2</v>
      </c>
      <c r="F6" s="54">
        <v>386160</v>
      </c>
      <c r="H6" s="56">
        <v>4</v>
      </c>
      <c r="I6" s="56">
        <v>1</v>
      </c>
      <c r="J6" s="56">
        <v>4</v>
      </c>
      <c r="K6" s="56">
        <v>49</v>
      </c>
      <c r="L6" s="56">
        <v>15</v>
      </c>
      <c r="M6" s="79">
        <f>M5*0.8</f>
        <v>5.5056000000000008E-2</v>
      </c>
      <c r="N6" s="79">
        <f>N5*0.75</f>
        <v>3.8699999999999998E-2</v>
      </c>
      <c r="O6" s="56">
        <f>O5*1.5</f>
        <v>6285.5999999999995</v>
      </c>
      <c r="R6" s="61"/>
      <c r="S6" s="61"/>
      <c r="T6" s="61"/>
      <c r="U6" s="61"/>
      <c r="V6" s="61"/>
      <c r="W6" s="62"/>
      <c r="X6" s="62"/>
      <c r="Y6" s="61"/>
    </row>
    <row r="7" spans="1:25" x14ac:dyDescent="0.25">
      <c r="A7" s="80">
        <v>5</v>
      </c>
      <c r="B7" s="48">
        <v>2</v>
      </c>
      <c r="C7" s="48">
        <v>4</v>
      </c>
      <c r="D7" s="47">
        <v>50</v>
      </c>
      <c r="E7" s="46">
        <v>0.4</v>
      </c>
      <c r="F7" s="54">
        <v>772320</v>
      </c>
      <c r="H7" s="56">
        <v>5</v>
      </c>
      <c r="I7" s="56">
        <v>1</v>
      </c>
      <c r="J7" s="56">
        <v>41</v>
      </c>
      <c r="K7" s="56">
        <v>42</v>
      </c>
      <c r="L7" s="56">
        <v>15</v>
      </c>
      <c r="M7" s="79">
        <v>6.8820000000000006E-2</v>
      </c>
      <c r="N7" s="79">
        <v>5.16E-2</v>
      </c>
      <c r="O7" s="56">
        <v>4190.3999999999996</v>
      </c>
      <c r="R7" s="61"/>
      <c r="S7" s="61"/>
      <c r="T7" s="61"/>
      <c r="U7" s="61"/>
      <c r="V7" s="61"/>
      <c r="W7" s="62"/>
      <c r="X7" s="62"/>
      <c r="Y7" s="61"/>
    </row>
    <row r="8" spans="1:25" x14ac:dyDescent="0.25">
      <c r="A8" s="80">
        <v>6</v>
      </c>
      <c r="B8" s="48">
        <v>2</v>
      </c>
      <c r="C8" s="48">
        <v>6</v>
      </c>
      <c r="D8" s="47">
        <v>75</v>
      </c>
      <c r="E8" s="46">
        <v>0.3</v>
      </c>
      <c r="F8" s="54">
        <v>579240</v>
      </c>
      <c r="H8" s="56">
        <v>6</v>
      </c>
      <c r="I8" s="56">
        <v>1</v>
      </c>
      <c r="J8" s="56">
        <v>41</v>
      </c>
      <c r="K8" s="56">
        <v>45</v>
      </c>
      <c r="L8" s="56">
        <v>12</v>
      </c>
      <c r="M8" s="79">
        <v>0.12617999999999999</v>
      </c>
      <c r="N8" s="79">
        <v>9.4619999999999996E-2</v>
      </c>
      <c r="O8" s="56">
        <v>7682.4</v>
      </c>
      <c r="R8" s="61"/>
      <c r="S8" s="61"/>
      <c r="T8" s="61"/>
      <c r="U8" s="61"/>
      <c r="V8" s="61"/>
      <c r="W8" s="62"/>
      <c r="X8" s="62"/>
      <c r="Y8" s="61"/>
    </row>
    <row r="9" spans="1:25" x14ac:dyDescent="0.25">
      <c r="A9" s="80">
        <v>7</v>
      </c>
      <c r="B9" s="48">
        <v>3</v>
      </c>
      <c r="C9" s="48">
        <v>5</v>
      </c>
      <c r="D9" s="47">
        <v>50</v>
      </c>
      <c r="E9" s="46">
        <v>0.2</v>
      </c>
      <c r="F9" s="54">
        <v>386160</v>
      </c>
      <c r="H9" s="56">
        <v>7</v>
      </c>
      <c r="I9" s="56">
        <v>1</v>
      </c>
      <c r="J9" s="56">
        <v>49</v>
      </c>
      <c r="K9" s="56">
        <v>410</v>
      </c>
      <c r="L9" s="56">
        <v>12</v>
      </c>
      <c r="M9" s="79">
        <v>6.8820000000000006E-2</v>
      </c>
      <c r="N9" s="79">
        <v>5.16E-2</v>
      </c>
      <c r="O9" s="56">
        <v>4190.3999999999996</v>
      </c>
      <c r="R9" s="61"/>
      <c r="S9" s="61"/>
      <c r="T9" s="61"/>
      <c r="U9" s="61"/>
      <c r="V9" s="61"/>
      <c r="W9" s="62"/>
      <c r="X9" s="62"/>
      <c r="Y9" s="61"/>
    </row>
    <row r="10" spans="1:25" x14ac:dyDescent="0.25">
      <c r="A10" s="80">
        <v>8</v>
      </c>
      <c r="B10" s="48">
        <v>4</v>
      </c>
      <c r="C10" s="48">
        <v>6</v>
      </c>
      <c r="D10" s="47">
        <v>75</v>
      </c>
      <c r="E10" s="46">
        <v>0.3</v>
      </c>
      <c r="F10" s="54">
        <v>579240</v>
      </c>
      <c r="H10" s="56">
        <v>8</v>
      </c>
      <c r="I10" s="57">
        <v>1</v>
      </c>
      <c r="J10" s="57">
        <v>410</v>
      </c>
      <c r="K10" s="57">
        <v>411</v>
      </c>
      <c r="L10" s="57">
        <v>12</v>
      </c>
      <c r="M10" s="79">
        <v>6.8820000000000006E-2</v>
      </c>
      <c r="N10" s="79">
        <v>5.16E-2</v>
      </c>
      <c r="O10" s="56">
        <v>4190.3999999999996</v>
      </c>
      <c r="R10" s="61"/>
      <c r="S10" s="63"/>
      <c r="T10" s="63"/>
      <c r="U10" s="63"/>
      <c r="V10" s="63"/>
      <c r="W10" s="62"/>
      <c r="X10" s="62"/>
      <c r="Y10" s="61"/>
    </row>
    <row r="11" spans="1:25" x14ac:dyDescent="0.25">
      <c r="H11" s="56">
        <v>9</v>
      </c>
      <c r="I11" s="56">
        <v>1</v>
      </c>
      <c r="J11" s="56">
        <v>44</v>
      </c>
      <c r="K11" s="56">
        <v>48</v>
      </c>
      <c r="L11" s="56">
        <v>12</v>
      </c>
      <c r="M11" s="79">
        <v>8.6040000000000005E-2</v>
      </c>
      <c r="N11" s="79">
        <v>6.4560000000000006E-2</v>
      </c>
      <c r="O11" s="56">
        <v>5238</v>
      </c>
      <c r="R11" s="61"/>
      <c r="S11" s="61"/>
      <c r="T11" s="61"/>
      <c r="U11" s="61"/>
      <c r="V11" s="61"/>
      <c r="W11" s="62"/>
      <c r="X11" s="62"/>
      <c r="Y11" s="61"/>
    </row>
    <row r="12" spans="1:25" x14ac:dyDescent="0.25">
      <c r="H12" s="56">
        <v>10</v>
      </c>
      <c r="I12" s="56">
        <v>1</v>
      </c>
      <c r="J12" s="56">
        <v>47</v>
      </c>
      <c r="K12" s="56">
        <v>48</v>
      </c>
      <c r="L12" s="56">
        <v>12</v>
      </c>
      <c r="M12" s="79">
        <v>8.6040000000000005E-2</v>
      </c>
      <c r="N12" s="79">
        <v>6.4560000000000006E-2</v>
      </c>
      <c r="O12" s="56">
        <v>5238</v>
      </c>
      <c r="R12" s="61"/>
      <c r="S12" s="61"/>
      <c r="T12" s="61"/>
      <c r="U12" s="61"/>
      <c r="V12" s="61"/>
      <c r="W12" s="62"/>
      <c r="X12" s="62"/>
      <c r="Y12" s="61"/>
    </row>
    <row r="13" spans="1:25" x14ac:dyDescent="0.25">
      <c r="B13" s="78"/>
      <c r="C13" s="78"/>
      <c r="D13" s="78"/>
      <c r="E13" s="78"/>
      <c r="F13" s="78"/>
      <c r="G13" s="78"/>
      <c r="H13" s="56">
        <v>11</v>
      </c>
      <c r="I13" s="56">
        <v>1</v>
      </c>
      <c r="J13" s="56">
        <v>412</v>
      </c>
      <c r="K13" s="56">
        <v>48</v>
      </c>
      <c r="L13" s="56">
        <v>12</v>
      </c>
      <c r="M13" s="79">
        <v>5.16E-2</v>
      </c>
      <c r="N13" s="79">
        <v>3.8699999999999998E-2</v>
      </c>
      <c r="O13" s="56">
        <v>3142.8</v>
      </c>
      <c r="R13" s="61"/>
      <c r="S13" s="61"/>
      <c r="T13" s="61"/>
      <c r="U13" s="61"/>
      <c r="V13" s="61"/>
      <c r="W13" s="62"/>
      <c r="X13" s="62"/>
      <c r="Y13" s="61"/>
    </row>
    <row r="14" spans="1:25" x14ac:dyDescent="0.25">
      <c r="B14" s="78"/>
      <c r="C14" s="78"/>
      <c r="D14" s="78"/>
      <c r="E14" s="78"/>
      <c r="F14" s="78"/>
      <c r="G14" s="78"/>
      <c r="H14" s="56">
        <v>12</v>
      </c>
      <c r="I14" s="56">
        <v>1</v>
      </c>
      <c r="J14" s="56">
        <v>411</v>
      </c>
      <c r="K14" s="56">
        <v>415</v>
      </c>
      <c r="L14" s="56">
        <v>12</v>
      </c>
      <c r="M14" s="79">
        <v>9.7500000000000003E-2</v>
      </c>
      <c r="N14" s="79">
        <v>7.3139999999999997E-2</v>
      </c>
      <c r="O14" s="56">
        <v>5936.4</v>
      </c>
      <c r="R14" s="61"/>
      <c r="S14" s="61"/>
      <c r="T14" s="61"/>
      <c r="U14" s="61"/>
      <c r="V14" s="61"/>
      <c r="W14" s="62"/>
      <c r="X14" s="62"/>
      <c r="Y14" s="61"/>
    </row>
    <row r="15" spans="1:25" x14ac:dyDescent="0.25">
      <c r="B15" s="78"/>
      <c r="C15" s="78"/>
      <c r="D15" s="78"/>
      <c r="E15" s="78"/>
      <c r="F15" s="78"/>
      <c r="G15" s="78"/>
      <c r="H15" s="56">
        <v>13</v>
      </c>
      <c r="I15" s="56">
        <v>1</v>
      </c>
      <c r="J15" s="56">
        <v>414</v>
      </c>
      <c r="K15" s="56">
        <v>415</v>
      </c>
      <c r="L15" s="56">
        <v>12</v>
      </c>
      <c r="M15" s="79">
        <v>9.1800000000000007E-2</v>
      </c>
      <c r="N15" s="79">
        <v>6.8820000000000006E-2</v>
      </c>
      <c r="O15" s="56">
        <v>5587.2</v>
      </c>
      <c r="R15" s="61"/>
      <c r="S15" s="61"/>
      <c r="T15" s="61"/>
      <c r="U15" s="61"/>
      <c r="V15" s="61"/>
      <c r="W15" s="62"/>
      <c r="X15" s="62"/>
      <c r="Y15" s="61"/>
    </row>
    <row r="16" spans="1:25" x14ac:dyDescent="0.25">
      <c r="B16" s="78"/>
      <c r="C16" s="78"/>
      <c r="D16" s="78"/>
      <c r="E16" s="78"/>
      <c r="F16" s="78"/>
      <c r="G16" s="78"/>
      <c r="H16" s="56">
        <v>14</v>
      </c>
      <c r="I16" s="56">
        <v>2</v>
      </c>
      <c r="J16" s="56">
        <v>5</v>
      </c>
      <c r="K16" s="56">
        <v>51</v>
      </c>
      <c r="L16" s="56">
        <v>12</v>
      </c>
      <c r="M16" s="79">
        <v>7.4579999999999994E-2</v>
      </c>
      <c r="N16" s="79">
        <v>5.5919999999999997E-2</v>
      </c>
      <c r="O16" s="56">
        <v>4539.6000000000004</v>
      </c>
      <c r="R16" s="61"/>
      <c r="S16" s="61"/>
      <c r="T16" s="61"/>
      <c r="U16" s="61"/>
      <c r="V16" s="61"/>
      <c r="W16" s="62"/>
      <c r="X16" s="62"/>
      <c r="Y16" s="61"/>
    </row>
    <row r="17" spans="2:28" x14ac:dyDescent="0.25">
      <c r="B17" s="78"/>
      <c r="C17" s="78"/>
      <c r="D17" s="78"/>
      <c r="E17" s="78"/>
      <c r="F17" s="78"/>
      <c r="G17" s="78"/>
      <c r="H17" s="56">
        <v>15</v>
      </c>
      <c r="I17" s="56">
        <v>2</v>
      </c>
      <c r="J17" s="56">
        <v>5</v>
      </c>
      <c r="K17" s="56">
        <v>51</v>
      </c>
      <c r="L17" s="56">
        <v>15</v>
      </c>
      <c r="M17" s="79">
        <f>M16*0.8</f>
        <v>5.9663999999999995E-2</v>
      </c>
      <c r="N17" s="79">
        <f>N16*0.75</f>
        <v>4.1939999999999998E-2</v>
      </c>
      <c r="O17" s="56">
        <f>O16*1.5</f>
        <v>6809.4000000000005</v>
      </c>
      <c r="R17" s="61"/>
      <c r="S17" s="61"/>
      <c r="T17" s="61"/>
      <c r="U17" s="61"/>
      <c r="V17" s="61"/>
      <c r="W17" s="62"/>
      <c r="X17" s="62"/>
      <c r="Y17" s="61"/>
    </row>
    <row r="18" spans="2:28" x14ac:dyDescent="0.25">
      <c r="B18" s="78"/>
      <c r="C18" s="78"/>
      <c r="D18" s="78"/>
      <c r="E18" s="78"/>
      <c r="F18" s="78"/>
      <c r="G18" s="78"/>
      <c r="H18" s="56">
        <v>16</v>
      </c>
      <c r="I18" s="56">
        <v>2</v>
      </c>
      <c r="J18" s="56">
        <v>5</v>
      </c>
      <c r="K18" s="56">
        <v>59</v>
      </c>
      <c r="L18" s="56">
        <v>12</v>
      </c>
      <c r="M18" s="79">
        <v>0.13764000000000001</v>
      </c>
      <c r="N18" s="79">
        <v>0.10326</v>
      </c>
      <c r="O18" s="56">
        <v>8380.7999999999993</v>
      </c>
      <c r="R18" s="61"/>
      <c r="S18" s="61"/>
      <c r="T18" s="61"/>
      <c r="U18" s="61"/>
      <c r="V18" s="61"/>
      <c r="W18" s="62"/>
      <c r="X18" s="62"/>
      <c r="Y18" s="61"/>
    </row>
    <row r="19" spans="2:28" x14ac:dyDescent="0.25">
      <c r="B19" s="78"/>
      <c r="C19" s="78"/>
      <c r="D19" s="78"/>
      <c r="E19" s="78"/>
      <c r="F19" s="78"/>
      <c r="G19" s="78"/>
      <c r="H19" s="56">
        <v>17</v>
      </c>
      <c r="I19" s="56">
        <v>2</v>
      </c>
      <c r="J19" s="56">
        <v>5</v>
      </c>
      <c r="K19" s="56">
        <v>59</v>
      </c>
      <c r="L19" s="56">
        <v>15</v>
      </c>
      <c r="M19" s="79">
        <f>M18*0.8</f>
        <v>0.11011200000000002</v>
      </c>
      <c r="N19" s="79">
        <f>N18*0.75</f>
        <v>7.7445E-2</v>
      </c>
      <c r="O19" s="56">
        <f>O18*1.5</f>
        <v>12571.199999999999</v>
      </c>
      <c r="R19" s="61"/>
      <c r="S19" s="61"/>
      <c r="T19" s="61"/>
      <c r="U19" s="61"/>
      <c r="V19" s="61"/>
      <c r="W19" s="62"/>
      <c r="X19" s="62"/>
      <c r="Y19" s="61"/>
    </row>
    <row r="20" spans="2:28" x14ac:dyDescent="0.25">
      <c r="B20" s="78"/>
      <c r="C20" s="78"/>
      <c r="D20" s="78"/>
      <c r="E20" s="78"/>
      <c r="F20" s="78"/>
      <c r="G20" s="78"/>
      <c r="H20" s="56">
        <v>18</v>
      </c>
      <c r="I20" s="56">
        <v>2</v>
      </c>
      <c r="J20" s="56">
        <v>51</v>
      </c>
      <c r="K20" s="56">
        <v>52</v>
      </c>
      <c r="L20" s="56">
        <v>15</v>
      </c>
      <c r="M20" s="79">
        <v>4.0140000000000002E-2</v>
      </c>
      <c r="N20" s="79">
        <v>3.0120000000000001E-2</v>
      </c>
      <c r="O20" s="56">
        <v>2444.4</v>
      </c>
      <c r="R20" s="61"/>
      <c r="S20" s="61"/>
      <c r="T20" s="61"/>
      <c r="U20" s="61"/>
      <c r="V20" s="61"/>
      <c r="W20" s="62"/>
      <c r="X20" s="62"/>
      <c r="Y20" s="61"/>
    </row>
    <row r="21" spans="2:28" x14ac:dyDescent="0.25">
      <c r="B21" s="78"/>
      <c r="C21" s="78"/>
      <c r="D21" s="78"/>
      <c r="E21" s="78"/>
      <c r="F21" s="78"/>
      <c r="G21" s="78"/>
      <c r="H21" s="56">
        <v>19</v>
      </c>
      <c r="I21" s="56">
        <v>2</v>
      </c>
      <c r="J21" s="56">
        <v>51</v>
      </c>
      <c r="K21" s="56">
        <v>55</v>
      </c>
      <c r="L21" s="56">
        <v>12</v>
      </c>
      <c r="M21" s="79">
        <v>6.8820000000000006E-2</v>
      </c>
      <c r="N21" s="79">
        <v>5.16E-2</v>
      </c>
      <c r="O21" s="56">
        <v>4190.3999999999996</v>
      </c>
      <c r="R21" s="61"/>
      <c r="S21" s="61"/>
      <c r="T21" s="61"/>
      <c r="U21" s="61"/>
      <c r="V21" s="61"/>
      <c r="W21" s="62"/>
      <c r="X21" s="62"/>
      <c r="Y21" s="61"/>
    </row>
    <row r="22" spans="2:28" x14ac:dyDescent="0.25">
      <c r="B22" s="78"/>
      <c r="C22" s="78"/>
      <c r="D22" s="78"/>
      <c r="E22" s="78"/>
      <c r="F22" s="78"/>
      <c r="G22" s="78"/>
      <c r="H22" s="56">
        <v>20</v>
      </c>
      <c r="I22" s="56">
        <v>2</v>
      </c>
      <c r="J22" s="56">
        <v>59</v>
      </c>
      <c r="K22" s="56">
        <v>510</v>
      </c>
      <c r="L22" s="56">
        <v>12</v>
      </c>
      <c r="M22" s="79">
        <v>6.8820000000000006E-2</v>
      </c>
      <c r="N22" s="79">
        <v>5.16E-2</v>
      </c>
      <c r="O22" s="56">
        <v>4190.3999999999996</v>
      </c>
      <c r="R22" s="61"/>
      <c r="S22" s="61"/>
      <c r="T22" s="61"/>
      <c r="U22" s="61"/>
      <c r="V22" s="61"/>
      <c r="W22" s="62"/>
      <c r="X22" s="62"/>
      <c r="Y22" s="61"/>
    </row>
    <row r="23" spans="2:28" x14ac:dyDescent="0.25">
      <c r="B23" s="78"/>
      <c r="C23" s="78"/>
      <c r="D23" s="78"/>
      <c r="E23" s="78"/>
      <c r="F23" s="78"/>
      <c r="G23" s="78"/>
      <c r="H23" s="56">
        <v>21</v>
      </c>
      <c r="I23" s="56">
        <v>2</v>
      </c>
      <c r="J23" s="56">
        <v>510</v>
      </c>
      <c r="K23" s="56">
        <v>511</v>
      </c>
      <c r="L23" s="56">
        <v>12</v>
      </c>
      <c r="M23" s="79">
        <v>6.8820000000000006E-2</v>
      </c>
      <c r="N23" s="79">
        <v>5.16E-2</v>
      </c>
      <c r="O23" s="56">
        <v>4190.3999999999996</v>
      </c>
      <c r="R23" s="61"/>
      <c r="S23" s="61"/>
      <c r="T23" s="61"/>
      <c r="U23" s="61"/>
      <c r="V23" s="61"/>
      <c r="W23" s="62"/>
      <c r="X23" s="62"/>
      <c r="Y23" s="61"/>
    </row>
    <row r="24" spans="2:28" x14ac:dyDescent="0.25">
      <c r="B24" s="78"/>
      <c r="C24" s="78"/>
      <c r="D24" s="78"/>
      <c r="E24" s="78"/>
      <c r="F24" s="78"/>
      <c r="G24" s="78"/>
      <c r="H24" s="56">
        <v>22</v>
      </c>
      <c r="I24" s="56">
        <v>2</v>
      </c>
      <c r="J24" s="56">
        <v>54</v>
      </c>
      <c r="K24" s="56">
        <v>58</v>
      </c>
      <c r="L24" s="56">
        <v>12</v>
      </c>
      <c r="M24" s="79">
        <v>6.3119999999999996E-2</v>
      </c>
      <c r="N24" s="79">
        <v>4.734E-2</v>
      </c>
      <c r="O24" s="56">
        <v>3841.2</v>
      </c>
      <c r="R24" s="61"/>
      <c r="S24" s="61"/>
      <c r="T24" s="61"/>
      <c r="U24" s="61"/>
      <c r="V24" s="61"/>
      <c r="W24" s="62"/>
      <c r="X24" s="62"/>
      <c r="Y24" s="61"/>
    </row>
    <row r="25" spans="2:28" x14ac:dyDescent="0.25">
      <c r="B25" s="78"/>
      <c r="C25" s="78"/>
      <c r="D25" s="78"/>
      <c r="E25" s="78"/>
      <c r="F25" s="78"/>
      <c r="G25" s="78"/>
      <c r="H25" s="56">
        <v>23</v>
      </c>
      <c r="I25" s="56">
        <v>2</v>
      </c>
      <c r="J25" s="56">
        <v>57</v>
      </c>
      <c r="K25" s="56">
        <v>58</v>
      </c>
      <c r="L25" s="56">
        <v>12</v>
      </c>
      <c r="M25" s="79">
        <v>4.5900000000000003E-2</v>
      </c>
      <c r="N25" s="79">
        <v>3.4439999999999998E-2</v>
      </c>
      <c r="O25" s="56">
        <v>2793.6</v>
      </c>
      <c r="R25" s="61"/>
      <c r="S25" s="61"/>
      <c r="T25" s="61"/>
      <c r="U25" s="61"/>
      <c r="V25" s="61"/>
      <c r="W25" s="62"/>
      <c r="X25" s="62"/>
      <c r="Y25" s="61"/>
    </row>
    <row r="26" spans="2:28" x14ac:dyDescent="0.25">
      <c r="B26" s="78"/>
      <c r="C26" s="78"/>
      <c r="D26" s="78"/>
      <c r="E26" s="78"/>
      <c r="F26" s="78"/>
      <c r="G26" s="78"/>
      <c r="H26" s="56">
        <v>24</v>
      </c>
      <c r="I26" s="56">
        <v>2</v>
      </c>
      <c r="J26" s="56">
        <v>512</v>
      </c>
      <c r="K26" s="56">
        <v>58</v>
      </c>
      <c r="L26" s="56">
        <v>12</v>
      </c>
      <c r="M26" s="79">
        <v>5.16E-2</v>
      </c>
      <c r="N26" s="79">
        <v>3.8699999999999998E-2</v>
      </c>
      <c r="O26" s="56">
        <v>3142.8</v>
      </c>
      <c r="R26" s="61"/>
      <c r="S26" s="61"/>
      <c r="T26" s="61"/>
      <c r="U26" s="61"/>
      <c r="V26" s="61"/>
      <c r="W26" s="62"/>
      <c r="X26" s="62"/>
      <c r="Y26" s="61"/>
    </row>
    <row r="27" spans="2:28" x14ac:dyDescent="0.25">
      <c r="B27" s="78"/>
      <c r="C27" s="78"/>
      <c r="D27" s="78"/>
      <c r="E27" s="78"/>
      <c r="F27" s="78"/>
      <c r="G27" s="78"/>
      <c r="H27" s="56">
        <v>25</v>
      </c>
      <c r="I27" s="56">
        <v>2</v>
      </c>
      <c r="J27" s="56">
        <v>511</v>
      </c>
      <c r="K27" s="56">
        <v>515</v>
      </c>
      <c r="L27" s="56">
        <v>12</v>
      </c>
      <c r="M27" s="79">
        <v>8.6040000000000005E-2</v>
      </c>
      <c r="N27" s="79">
        <v>6.4560000000000006E-2</v>
      </c>
      <c r="O27" s="56">
        <v>5238</v>
      </c>
      <c r="R27" s="61"/>
      <c r="S27" s="61"/>
      <c r="T27" s="61"/>
      <c r="U27" s="61"/>
      <c r="V27" s="61"/>
      <c r="W27" s="62"/>
      <c r="X27" s="62"/>
      <c r="Y27" s="61"/>
    </row>
    <row r="28" spans="2:28" x14ac:dyDescent="0.25">
      <c r="B28" s="78"/>
      <c r="C28" s="78"/>
      <c r="D28" s="78"/>
      <c r="E28" s="78"/>
      <c r="F28" s="78"/>
      <c r="G28" s="78"/>
      <c r="H28" s="56">
        <v>26</v>
      </c>
      <c r="I28" s="56">
        <v>2</v>
      </c>
      <c r="J28" s="56">
        <v>514</v>
      </c>
      <c r="K28" s="56">
        <v>515</v>
      </c>
      <c r="L28" s="56">
        <v>12</v>
      </c>
      <c r="M28" s="79">
        <v>0.12048</v>
      </c>
      <c r="N28" s="79">
        <v>9.0359999999999996E-2</v>
      </c>
      <c r="O28" s="56">
        <v>7333.2</v>
      </c>
      <c r="R28" s="61"/>
      <c r="S28" s="61"/>
      <c r="T28" s="61"/>
      <c r="U28" s="61"/>
      <c r="V28" s="61"/>
      <c r="W28" s="62"/>
      <c r="X28" s="62"/>
      <c r="Y28" s="61"/>
    </row>
    <row r="29" spans="2:28" x14ac:dyDescent="0.25">
      <c r="B29" s="78"/>
      <c r="C29" s="78"/>
      <c r="D29" s="78"/>
      <c r="E29" s="78"/>
      <c r="F29" s="78"/>
      <c r="G29" s="78"/>
    </row>
    <row r="30" spans="2:28" x14ac:dyDescent="0.25">
      <c r="B30" s="78"/>
      <c r="C30" s="78"/>
      <c r="D30" s="78"/>
      <c r="E30" s="78"/>
      <c r="F30" s="78"/>
      <c r="G30" s="78"/>
      <c r="T30" s="78"/>
      <c r="U30" s="78"/>
      <c r="V30" s="78"/>
      <c r="W30" s="78"/>
      <c r="X30" s="78"/>
      <c r="Y30" s="78"/>
      <c r="Z30" s="78"/>
      <c r="AA30" s="78"/>
      <c r="AB30" s="78"/>
    </row>
    <row r="31" spans="2:28" x14ac:dyDescent="0.25">
      <c r="B31" s="78"/>
      <c r="C31" s="78"/>
      <c r="D31" s="78"/>
      <c r="E31" s="78"/>
      <c r="F31" s="78"/>
      <c r="G31" s="78"/>
      <c r="T31" s="78"/>
      <c r="U31" s="78"/>
      <c r="V31" s="78"/>
      <c r="W31" s="78"/>
      <c r="X31" s="78"/>
      <c r="Y31" s="78"/>
      <c r="Z31" s="78"/>
      <c r="AA31" s="78"/>
      <c r="AB31" s="78"/>
    </row>
    <row r="32" spans="2:28" x14ac:dyDescent="0.25">
      <c r="B32" s="78"/>
      <c r="C32" s="78"/>
      <c r="D32" s="78"/>
      <c r="E32" s="78"/>
      <c r="F32" s="78"/>
      <c r="G32" s="78"/>
    </row>
    <row r="33" spans="2:7" x14ac:dyDescent="0.25">
      <c r="B33" s="78"/>
      <c r="C33" s="78"/>
      <c r="D33" s="78"/>
      <c r="E33" s="78"/>
      <c r="F33" s="78"/>
      <c r="G33" s="78"/>
    </row>
    <row r="34" spans="2:7" x14ac:dyDescent="0.25">
      <c r="B34" s="78"/>
      <c r="C34" s="78"/>
      <c r="D34" s="78"/>
      <c r="E34" s="78"/>
      <c r="F34" s="78"/>
      <c r="G34" s="78"/>
    </row>
    <row r="35" spans="2:7" x14ac:dyDescent="0.25">
      <c r="B35" s="78"/>
      <c r="C35" s="78"/>
      <c r="D35" s="78"/>
      <c r="E35" s="78"/>
      <c r="F35" s="78"/>
      <c r="G35" s="78"/>
    </row>
    <row r="36" spans="2:7" x14ac:dyDescent="0.25">
      <c r="B36" s="78"/>
      <c r="C36" s="78"/>
      <c r="D36" s="78"/>
      <c r="E36" s="78"/>
      <c r="F36" s="78"/>
      <c r="G36" s="78"/>
    </row>
    <row r="37" spans="2:7" x14ac:dyDescent="0.25">
      <c r="B37" s="78"/>
      <c r="C37" s="78"/>
      <c r="D37" s="78"/>
      <c r="E37" s="78"/>
      <c r="F37" s="78"/>
      <c r="G37" s="78"/>
    </row>
    <row r="38" spans="2:7" x14ac:dyDescent="0.25">
      <c r="B38" s="78"/>
      <c r="C38" s="78"/>
      <c r="D38" s="78"/>
      <c r="E38" s="78"/>
      <c r="F38" s="78"/>
      <c r="G38" s="78"/>
    </row>
    <row r="39" spans="2:7" x14ac:dyDescent="0.25">
      <c r="B39" s="78"/>
      <c r="C39" s="78"/>
      <c r="D39" s="78"/>
      <c r="E39" s="78"/>
      <c r="F39" s="78"/>
      <c r="G39" s="78"/>
    </row>
    <row r="40" spans="2:7" x14ac:dyDescent="0.25">
      <c r="B40" s="78"/>
      <c r="C40" s="78"/>
      <c r="D40" s="78"/>
      <c r="E40" s="78"/>
      <c r="F40" s="78"/>
      <c r="G40" s="78"/>
    </row>
    <row r="41" spans="2:7" x14ac:dyDescent="0.25">
      <c r="B41" s="78"/>
      <c r="C41" s="78"/>
      <c r="D41" s="78"/>
      <c r="E41" s="78"/>
      <c r="F41" s="78"/>
      <c r="G41" s="78"/>
    </row>
    <row r="42" spans="2:7" x14ac:dyDescent="0.25">
      <c r="B42" s="78"/>
      <c r="C42" s="78"/>
      <c r="D42" s="78"/>
      <c r="E42" s="78"/>
      <c r="F42" s="78"/>
      <c r="G42" s="78"/>
    </row>
    <row r="43" spans="2:7" x14ac:dyDescent="0.25">
      <c r="B43" s="78"/>
      <c r="C43" s="78"/>
      <c r="D43" s="78"/>
      <c r="E43" s="78"/>
      <c r="F43" s="78"/>
      <c r="G43" s="78"/>
    </row>
    <row r="44" spans="2:7" x14ac:dyDescent="0.25">
      <c r="B44" s="78"/>
      <c r="C44" s="78"/>
      <c r="D44" s="78"/>
      <c r="E44" s="78"/>
      <c r="F44" s="78"/>
      <c r="G44" s="78"/>
    </row>
    <row r="45" spans="2:7" x14ac:dyDescent="0.25">
      <c r="B45" s="78"/>
      <c r="C45" s="78"/>
      <c r="D45" s="78"/>
      <c r="E45" s="78"/>
      <c r="F45" s="78"/>
      <c r="G45" s="78"/>
    </row>
    <row r="46" spans="2:7" x14ac:dyDescent="0.25">
      <c r="B46" s="78"/>
      <c r="C46" s="78"/>
      <c r="D46" s="78"/>
      <c r="E46" s="78"/>
      <c r="F46" s="78"/>
      <c r="G46" s="78"/>
    </row>
    <row r="47" spans="2:7" x14ac:dyDescent="0.25">
      <c r="B47" s="78"/>
      <c r="C47" s="78"/>
      <c r="D47" s="78"/>
      <c r="E47" s="78"/>
      <c r="F47" s="78"/>
      <c r="G47" s="78"/>
    </row>
    <row r="48" spans="2:7" x14ac:dyDescent="0.25">
      <c r="B48" s="78"/>
      <c r="C48" s="78"/>
      <c r="D48" s="78"/>
      <c r="E48" s="78"/>
      <c r="F48" s="78"/>
      <c r="G48" s="78"/>
    </row>
    <row r="49" spans="2:10" x14ac:dyDescent="0.25">
      <c r="B49" s="78"/>
      <c r="C49" s="78"/>
      <c r="D49" s="78"/>
      <c r="E49" s="78"/>
      <c r="F49" s="78"/>
      <c r="G49" s="78"/>
    </row>
    <row r="50" spans="2:10" x14ac:dyDescent="0.25">
      <c r="B50" s="78"/>
      <c r="C50" s="78"/>
      <c r="D50" s="78"/>
      <c r="E50" s="78"/>
      <c r="F50" s="78"/>
      <c r="G50" s="78"/>
    </row>
    <row r="51" spans="2:10" x14ac:dyDescent="0.25">
      <c r="B51" s="78"/>
      <c r="C51" s="78"/>
      <c r="D51" s="78"/>
      <c r="E51" s="78"/>
      <c r="F51" s="78"/>
      <c r="G51" s="78"/>
    </row>
    <row r="52" spans="2:10" x14ac:dyDescent="0.25">
      <c r="B52" s="78"/>
      <c r="C52" s="78"/>
      <c r="D52" s="78"/>
      <c r="E52" s="78"/>
      <c r="F52" s="78"/>
      <c r="G52" s="78"/>
    </row>
    <row r="53" spans="2:10" x14ac:dyDescent="0.25">
      <c r="B53" s="78"/>
      <c r="C53" s="78"/>
      <c r="D53" s="78"/>
      <c r="E53" s="78"/>
      <c r="F53" s="78"/>
      <c r="G53" s="78"/>
    </row>
    <row r="54" spans="2:10" x14ac:dyDescent="0.25">
      <c r="B54" s="78"/>
      <c r="C54" s="78"/>
      <c r="D54" s="78"/>
      <c r="E54" s="78"/>
      <c r="F54" s="78"/>
      <c r="G54" s="78"/>
    </row>
    <row r="56" spans="2:10" x14ac:dyDescent="0.25">
      <c r="J56">
        <f>SUM(J26:J55)</f>
        <v>1537</v>
      </c>
    </row>
  </sheetData>
  <mergeCells count="2">
    <mergeCell ref="A1:F1"/>
    <mergeCell ref="H1:O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38BAC-C74B-4047-BE44-5C7F3ACBB95C}">
  <dimension ref="A1:B5"/>
  <sheetViews>
    <sheetView zoomScale="85" zoomScaleNormal="85" workbookViewId="0">
      <selection sqref="A1:B1"/>
    </sheetView>
  </sheetViews>
  <sheetFormatPr defaultColWidth="11.42578125" defaultRowHeight="15" x14ac:dyDescent="0.25"/>
  <cols>
    <col min="2" max="2" width="25.28515625" customWidth="1"/>
  </cols>
  <sheetData>
    <row r="1" spans="1:2" ht="21" customHeight="1" x14ac:dyDescent="0.25">
      <c r="A1" s="74" t="s">
        <v>245</v>
      </c>
      <c r="B1" s="74"/>
    </row>
    <row r="2" spans="1:2" x14ac:dyDescent="0.25">
      <c r="A2" s="55" t="s">
        <v>241</v>
      </c>
      <c r="B2" s="55" t="s">
        <v>244</v>
      </c>
    </row>
    <row r="3" spans="1:2" x14ac:dyDescent="0.25">
      <c r="A3" s="57">
        <v>1</v>
      </c>
      <c r="B3" s="59">
        <v>1.1000000000000001</v>
      </c>
    </row>
    <row r="4" spans="1:2" x14ac:dyDescent="0.25">
      <c r="A4" s="57">
        <v>2</v>
      </c>
      <c r="B4" s="59">
        <v>1</v>
      </c>
    </row>
    <row r="5" spans="1:2" x14ac:dyDescent="0.25">
      <c r="A5" s="57">
        <v>3</v>
      </c>
      <c r="B5" s="59">
        <v>0.9</v>
      </c>
    </row>
  </sheetData>
  <mergeCells count="1">
    <mergeCell ref="A1:B1"/>
  </mergeCells>
  <pageMargins left="0.7" right="0.7" top="0.75" bottom="0.75" header="0.3" footer="0.3"/>
  <pageSetup paperSize="9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BC8D2-AD90-4A22-A82A-0A513C7EA8CB}">
  <dimension ref="A1:C5"/>
  <sheetViews>
    <sheetView zoomScale="85" zoomScaleNormal="85" workbookViewId="0">
      <selection activeCell="B3" sqref="B3"/>
    </sheetView>
  </sheetViews>
  <sheetFormatPr defaultColWidth="11.42578125" defaultRowHeight="15" x14ac:dyDescent="0.25"/>
  <cols>
    <col min="2" max="2" width="25" customWidth="1"/>
    <col min="3" max="3" width="15" customWidth="1"/>
  </cols>
  <sheetData>
    <row r="1" spans="1:3" ht="21.75" customHeight="1" x14ac:dyDescent="0.25">
      <c r="A1" s="74" t="s">
        <v>245</v>
      </c>
      <c r="B1" s="74"/>
    </row>
    <row r="2" spans="1:3" x14ac:dyDescent="0.25">
      <c r="A2" s="55" t="s">
        <v>241</v>
      </c>
      <c r="B2" s="55" t="s">
        <v>246</v>
      </c>
      <c r="C2" s="53"/>
    </row>
    <row r="3" spans="1:3" x14ac:dyDescent="0.25">
      <c r="A3" s="57">
        <v>1</v>
      </c>
      <c r="B3" s="58">
        <f>1/3</f>
        <v>0.33333333333333331</v>
      </c>
      <c r="C3" s="53"/>
    </row>
    <row r="4" spans="1:3" x14ac:dyDescent="0.25">
      <c r="A4" s="57">
        <v>2</v>
      </c>
      <c r="B4" s="58">
        <f>1/3</f>
        <v>0.33333333333333331</v>
      </c>
      <c r="C4" s="53"/>
    </row>
    <row r="5" spans="1:3" x14ac:dyDescent="0.25">
      <c r="A5" s="57">
        <v>3</v>
      </c>
      <c r="B5" s="58">
        <f>1/3</f>
        <v>0.33333333333333331</v>
      </c>
    </row>
  </sheetData>
  <mergeCells count="1">
    <mergeCell ref="A1:B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ACE54-EA61-4788-94A6-AD297F4649FB}">
  <dimension ref="A1:C7"/>
  <sheetViews>
    <sheetView zoomScale="85" zoomScaleNormal="85" workbookViewId="0">
      <selection activeCell="H19" sqref="H19"/>
    </sheetView>
  </sheetViews>
  <sheetFormatPr defaultColWidth="11.42578125" defaultRowHeight="15" x14ac:dyDescent="0.25"/>
  <cols>
    <col min="1" max="1" width="14" customWidth="1"/>
    <col min="2" max="2" width="32" customWidth="1"/>
    <col min="3" max="3" width="17.28515625" customWidth="1"/>
  </cols>
  <sheetData>
    <row r="1" spans="1:3" ht="19.5" customHeight="1" x14ac:dyDescent="0.25">
      <c r="A1" s="74" t="s">
        <v>247</v>
      </c>
      <c r="B1" s="74"/>
      <c r="C1" s="74"/>
    </row>
    <row r="2" spans="1:3" ht="22.5" customHeight="1" x14ac:dyDescent="0.25">
      <c r="A2" s="75" t="s">
        <v>252</v>
      </c>
      <c r="B2" s="75"/>
      <c r="C2" s="75"/>
    </row>
    <row r="3" spans="1:3" x14ac:dyDescent="0.25">
      <c r="A3" s="55" t="s">
        <v>249</v>
      </c>
      <c r="B3" s="55" t="s">
        <v>250</v>
      </c>
      <c r="C3" s="55" t="s">
        <v>251</v>
      </c>
    </row>
    <row r="4" spans="1:3" x14ac:dyDescent="0.25">
      <c r="A4" s="56" t="s">
        <v>253</v>
      </c>
      <c r="B4" s="56" t="s">
        <v>257</v>
      </c>
      <c r="C4" s="56">
        <v>2160</v>
      </c>
    </row>
    <row r="5" spans="1:3" x14ac:dyDescent="0.25">
      <c r="A5" s="56" t="s">
        <v>254</v>
      </c>
      <c r="B5" s="56" t="s">
        <v>258</v>
      </c>
      <c r="C5" s="56">
        <v>2208</v>
      </c>
    </row>
    <row r="6" spans="1:3" x14ac:dyDescent="0.25">
      <c r="A6" s="56" t="s">
        <v>255</v>
      </c>
      <c r="B6" s="56" t="s">
        <v>259</v>
      </c>
      <c r="C6" s="56">
        <v>2232</v>
      </c>
    </row>
    <row r="7" spans="1:3" x14ac:dyDescent="0.25">
      <c r="A7" s="56" t="s">
        <v>256</v>
      </c>
      <c r="B7" s="56" t="s">
        <v>260</v>
      </c>
      <c r="C7" s="56">
        <v>2160</v>
      </c>
    </row>
  </sheetData>
  <mergeCells count="2">
    <mergeCell ref="A1:C1"/>
    <mergeCell ref="A2:C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1966D-AF37-459A-8A76-03926D9C74C0}">
  <dimension ref="A1:K405"/>
  <sheetViews>
    <sheetView topLeftCell="A32" zoomScale="85" zoomScaleNormal="85" workbookViewId="0">
      <selection activeCell="B43" sqref="B43:C43"/>
    </sheetView>
  </sheetViews>
  <sheetFormatPr defaultColWidth="11.42578125" defaultRowHeight="15" x14ac:dyDescent="0.25"/>
  <cols>
    <col min="2" max="2" width="13" customWidth="1"/>
    <col min="3" max="3" width="16.7109375" customWidth="1"/>
    <col min="4" max="4" width="12.42578125" customWidth="1"/>
    <col min="5" max="5" width="12.28515625" customWidth="1"/>
    <col min="6" max="6" width="12.42578125" customWidth="1"/>
    <col min="7" max="7" width="11.5703125" customWidth="1"/>
    <col min="8" max="8" width="12" customWidth="1"/>
  </cols>
  <sheetData>
    <row r="1" spans="1:11" ht="24" customHeight="1" x14ac:dyDescent="0.25">
      <c r="A1" s="74" t="s">
        <v>247</v>
      </c>
      <c r="B1" s="74"/>
      <c r="C1" s="74"/>
    </row>
    <row r="2" spans="1:11" ht="24.4" customHeight="1" x14ac:dyDescent="0.25">
      <c r="A2" s="75" t="s">
        <v>248</v>
      </c>
      <c r="B2" s="75"/>
      <c r="C2" s="75"/>
    </row>
    <row r="3" spans="1:11" x14ac:dyDescent="0.25">
      <c r="A3" s="76" t="s">
        <v>221</v>
      </c>
      <c r="B3" s="76" t="s">
        <v>241</v>
      </c>
      <c r="C3" s="76" t="s">
        <v>261</v>
      </c>
    </row>
    <row r="4" spans="1:11" x14ac:dyDescent="0.25">
      <c r="A4" s="76"/>
      <c r="B4" s="76"/>
      <c r="C4" s="76"/>
    </row>
    <row r="5" spans="1:11" x14ac:dyDescent="0.25">
      <c r="A5" s="49">
        <v>1</v>
      </c>
      <c r="B5" s="51">
        <v>1</v>
      </c>
      <c r="C5" s="52">
        <v>64</v>
      </c>
      <c r="E5" s="52"/>
      <c r="F5" s="53"/>
    </row>
    <row r="6" spans="1:11" x14ac:dyDescent="0.25">
      <c r="A6" s="50">
        <v>1</v>
      </c>
      <c r="B6" s="51">
        <v>2</v>
      </c>
      <c r="C6" s="52">
        <v>86</v>
      </c>
      <c r="D6" s="43"/>
      <c r="E6" s="52"/>
      <c r="F6" s="53"/>
      <c r="G6" s="43"/>
      <c r="H6" s="43"/>
    </row>
    <row r="7" spans="1:11" x14ac:dyDescent="0.25">
      <c r="A7" s="50">
        <v>1</v>
      </c>
      <c r="B7" s="51">
        <v>3</v>
      </c>
      <c r="C7" s="52">
        <v>106</v>
      </c>
      <c r="D7" s="43"/>
      <c r="E7" s="52"/>
      <c r="F7" s="53"/>
      <c r="G7" s="43"/>
      <c r="H7" s="43"/>
    </row>
    <row r="8" spans="1:11" x14ac:dyDescent="0.25">
      <c r="A8" s="50">
        <v>1</v>
      </c>
      <c r="B8" s="51">
        <v>4</v>
      </c>
      <c r="C8" s="52">
        <v>21</v>
      </c>
      <c r="D8" s="43"/>
      <c r="E8" s="52"/>
      <c r="F8" s="53"/>
      <c r="G8" s="43"/>
      <c r="H8" s="43"/>
    </row>
    <row r="9" spans="1:11" x14ac:dyDescent="0.25">
      <c r="A9" s="50">
        <v>1</v>
      </c>
      <c r="B9" s="51">
        <v>5</v>
      </c>
      <c r="C9" s="52">
        <v>41</v>
      </c>
      <c r="D9" s="43"/>
      <c r="E9" s="52"/>
      <c r="F9" s="53"/>
      <c r="G9" s="43"/>
      <c r="H9" s="43"/>
    </row>
    <row r="10" spans="1:11" x14ac:dyDescent="0.25">
      <c r="A10" s="50">
        <v>1</v>
      </c>
      <c r="B10" s="51">
        <v>6</v>
      </c>
      <c r="C10" s="52">
        <v>61</v>
      </c>
      <c r="D10" s="43"/>
      <c r="E10" s="52"/>
      <c r="F10" s="53"/>
      <c r="G10" s="43"/>
      <c r="H10" s="43"/>
    </row>
    <row r="11" spans="1:11" x14ac:dyDescent="0.25">
      <c r="A11" s="50">
        <v>1</v>
      </c>
      <c r="B11" s="51">
        <v>7</v>
      </c>
      <c r="C11" s="52">
        <v>70</v>
      </c>
      <c r="D11" s="43"/>
      <c r="E11" s="52"/>
      <c r="F11" s="53"/>
      <c r="G11" s="43"/>
      <c r="H11" s="43"/>
    </row>
    <row r="12" spans="1:11" x14ac:dyDescent="0.25">
      <c r="A12" s="50">
        <v>1</v>
      </c>
      <c r="B12" s="51">
        <v>8</v>
      </c>
      <c r="C12" s="52">
        <v>48</v>
      </c>
      <c r="D12" s="43"/>
      <c r="E12" s="52"/>
      <c r="F12" s="53"/>
      <c r="G12" s="43"/>
      <c r="H12" s="43"/>
    </row>
    <row r="13" spans="1:11" x14ac:dyDescent="0.25">
      <c r="A13" s="50">
        <v>1</v>
      </c>
      <c r="B13" s="51">
        <v>9</v>
      </c>
      <c r="C13" s="52">
        <v>69</v>
      </c>
      <c r="D13" s="43"/>
      <c r="E13" s="52"/>
      <c r="F13" s="53"/>
      <c r="G13" s="43"/>
    </row>
    <row r="14" spans="1:11" x14ac:dyDescent="0.25">
      <c r="A14" s="50">
        <v>1</v>
      </c>
      <c r="B14" s="51">
        <v>10</v>
      </c>
      <c r="C14" s="52">
        <v>75</v>
      </c>
      <c r="D14" s="43"/>
      <c r="E14" s="52"/>
      <c r="F14" s="53"/>
      <c r="G14" s="43"/>
      <c r="H14" s="43"/>
      <c r="I14" s="41"/>
      <c r="J14" s="41"/>
      <c r="K14" s="41"/>
    </row>
    <row r="15" spans="1:11" x14ac:dyDescent="0.25">
      <c r="A15" s="50">
        <v>1</v>
      </c>
      <c r="B15" s="51">
        <v>11</v>
      </c>
      <c r="C15" s="52">
        <v>69</v>
      </c>
      <c r="D15" s="43"/>
      <c r="E15" s="52"/>
      <c r="F15" s="53"/>
      <c r="G15" s="43"/>
      <c r="H15" s="43"/>
    </row>
    <row r="16" spans="1:11" x14ac:dyDescent="0.25">
      <c r="A16" s="50">
        <v>1</v>
      </c>
      <c r="B16" s="51">
        <v>12</v>
      </c>
      <c r="C16" s="52">
        <v>7</v>
      </c>
      <c r="D16" s="43"/>
      <c r="E16" s="52"/>
      <c r="F16" s="53"/>
      <c r="G16" s="43"/>
      <c r="H16" s="43"/>
      <c r="J16" s="41"/>
      <c r="K16" s="41"/>
    </row>
    <row r="17" spans="1:11" x14ac:dyDescent="0.25">
      <c r="A17" s="50">
        <v>1</v>
      </c>
      <c r="B17" s="51">
        <v>13</v>
      </c>
      <c r="C17" s="52">
        <v>55</v>
      </c>
      <c r="D17" s="43"/>
      <c r="E17" s="52"/>
      <c r="F17" s="53"/>
      <c r="G17" s="43"/>
      <c r="H17" s="43"/>
      <c r="J17" s="41"/>
      <c r="K17" s="41"/>
    </row>
    <row r="18" spans="1:11" x14ac:dyDescent="0.25">
      <c r="A18" s="50">
        <v>1</v>
      </c>
      <c r="B18" s="51">
        <v>14</v>
      </c>
      <c r="C18" s="52">
        <v>41</v>
      </c>
      <c r="D18" s="43"/>
      <c r="E18" s="52"/>
      <c r="F18" s="53"/>
      <c r="G18" s="43"/>
      <c r="H18" s="43"/>
      <c r="J18" s="41"/>
      <c r="K18" s="41"/>
    </row>
    <row r="19" spans="1:11" x14ac:dyDescent="0.25">
      <c r="A19" s="50">
        <v>1</v>
      </c>
      <c r="B19" s="51">
        <v>15</v>
      </c>
      <c r="C19" s="52">
        <v>97</v>
      </c>
      <c r="D19" s="43"/>
      <c r="E19" s="52"/>
      <c r="F19" s="53"/>
      <c r="G19" s="43"/>
      <c r="H19" s="43"/>
    </row>
    <row r="20" spans="1:11" x14ac:dyDescent="0.25">
      <c r="A20" s="50">
        <v>1</v>
      </c>
      <c r="B20" s="51">
        <v>16</v>
      </c>
      <c r="C20" s="52">
        <v>38</v>
      </c>
      <c r="D20" s="43"/>
      <c r="E20" s="52"/>
      <c r="F20" s="53"/>
      <c r="G20" s="43"/>
      <c r="H20" s="43"/>
    </row>
    <row r="21" spans="1:11" x14ac:dyDescent="0.25">
      <c r="A21" s="50">
        <v>1</v>
      </c>
      <c r="B21" s="51">
        <v>17</v>
      </c>
      <c r="C21" s="52">
        <v>51</v>
      </c>
      <c r="D21" s="43"/>
      <c r="E21" s="52"/>
      <c r="F21" s="53"/>
      <c r="G21" s="43"/>
      <c r="H21" s="43"/>
    </row>
    <row r="22" spans="1:11" x14ac:dyDescent="0.25">
      <c r="A22" s="50">
        <v>1</v>
      </c>
      <c r="B22" s="51">
        <v>18</v>
      </c>
      <c r="C22" s="52">
        <v>40</v>
      </c>
      <c r="D22" s="43"/>
      <c r="E22" s="52"/>
      <c r="F22" s="53"/>
      <c r="G22" s="43"/>
      <c r="H22" s="43"/>
    </row>
    <row r="23" spans="1:11" x14ac:dyDescent="0.25">
      <c r="A23" s="50">
        <v>1</v>
      </c>
      <c r="B23" s="51">
        <v>19</v>
      </c>
      <c r="C23" s="52">
        <v>43</v>
      </c>
      <c r="D23" s="43"/>
      <c r="E23" s="52"/>
      <c r="F23" s="53"/>
      <c r="G23" s="43"/>
      <c r="H23" s="43"/>
    </row>
    <row r="24" spans="1:11" x14ac:dyDescent="0.25">
      <c r="A24" s="50">
        <v>1</v>
      </c>
      <c r="B24" s="51">
        <v>20</v>
      </c>
      <c r="C24" s="52">
        <v>144</v>
      </c>
      <c r="D24" s="43"/>
      <c r="E24" s="52"/>
      <c r="F24" s="53"/>
      <c r="G24" s="43"/>
      <c r="H24" s="43"/>
    </row>
    <row r="25" spans="1:11" x14ac:dyDescent="0.25">
      <c r="A25" s="50">
        <v>1</v>
      </c>
      <c r="B25" s="51">
        <v>21</v>
      </c>
      <c r="C25" s="52">
        <v>42</v>
      </c>
      <c r="D25" s="43"/>
      <c r="E25" s="52"/>
      <c r="F25" s="53"/>
      <c r="G25" s="43"/>
      <c r="H25" s="43"/>
    </row>
    <row r="26" spans="1:11" x14ac:dyDescent="0.25">
      <c r="A26" s="50">
        <v>1</v>
      </c>
      <c r="B26" s="51">
        <v>22</v>
      </c>
      <c r="C26" s="52">
        <v>37</v>
      </c>
      <c r="D26" s="43"/>
      <c r="E26" s="52"/>
      <c r="F26" s="53"/>
      <c r="G26" s="43"/>
      <c r="H26" s="43"/>
    </row>
    <row r="27" spans="1:11" x14ac:dyDescent="0.25">
      <c r="A27" s="50">
        <v>1</v>
      </c>
      <c r="B27" s="51">
        <v>23</v>
      </c>
      <c r="C27" s="52">
        <v>88</v>
      </c>
      <c r="D27" s="43"/>
      <c r="E27" s="52"/>
      <c r="F27" s="53"/>
      <c r="G27" s="43"/>
      <c r="H27" s="43"/>
    </row>
    <row r="28" spans="1:11" x14ac:dyDescent="0.25">
      <c r="A28" s="50">
        <v>1</v>
      </c>
      <c r="B28" s="51">
        <v>24</v>
      </c>
      <c r="C28" s="52">
        <v>67</v>
      </c>
      <c r="D28" s="43"/>
      <c r="E28" s="52"/>
      <c r="F28" s="53"/>
      <c r="G28" s="43"/>
      <c r="H28" s="43"/>
    </row>
    <row r="29" spans="1:11" x14ac:dyDescent="0.25">
      <c r="A29" s="50">
        <v>1</v>
      </c>
      <c r="B29" s="51">
        <v>25</v>
      </c>
      <c r="C29" s="52">
        <v>69</v>
      </c>
      <c r="D29" s="43"/>
      <c r="E29" s="52"/>
      <c r="F29" s="53"/>
      <c r="G29" s="43"/>
      <c r="H29" s="43"/>
    </row>
    <row r="30" spans="1:11" x14ac:dyDescent="0.25">
      <c r="A30" s="50">
        <v>1</v>
      </c>
      <c r="B30" s="51">
        <v>26</v>
      </c>
      <c r="C30" s="52">
        <v>50</v>
      </c>
      <c r="D30" s="43"/>
      <c r="E30" s="52"/>
      <c r="F30" s="53"/>
      <c r="G30" s="43"/>
      <c r="H30" s="43"/>
    </row>
    <row r="31" spans="1:11" x14ac:dyDescent="0.25">
      <c r="A31" s="50">
        <v>1</v>
      </c>
      <c r="B31" s="51">
        <v>27</v>
      </c>
      <c r="C31" s="52">
        <v>98</v>
      </c>
      <c r="D31" s="43"/>
      <c r="E31" s="52"/>
      <c r="F31" s="53"/>
      <c r="G31" s="43"/>
      <c r="H31" s="43"/>
    </row>
    <row r="32" spans="1:11" x14ac:dyDescent="0.25">
      <c r="A32" s="50">
        <v>1</v>
      </c>
      <c r="B32" s="51">
        <v>28</v>
      </c>
      <c r="C32" s="52">
        <v>44</v>
      </c>
      <c r="D32" s="43"/>
      <c r="E32" s="52"/>
      <c r="F32" s="53"/>
      <c r="G32" s="43"/>
      <c r="H32" s="43"/>
    </row>
    <row r="33" spans="1:8" x14ac:dyDescent="0.25">
      <c r="A33" s="50">
        <v>1</v>
      </c>
      <c r="B33" s="51">
        <v>29</v>
      </c>
      <c r="C33" s="52">
        <v>29</v>
      </c>
      <c r="D33" s="43"/>
      <c r="E33" s="52"/>
      <c r="F33" s="53"/>
      <c r="G33" s="43"/>
      <c r="H33" s="43"/>
    </row>
    <row r="34" spans="1:8" x14ac:dyDescent="0.25">
      <c r="A34" s="50">
        <v>1</v>
      </c>
      <c r="B34" s="51">
        <v>30</v>
      </c>
      <c r="C34" s="52">
        <v>90</v>
      </c>
      <c r="D34" s="43"/>
      <c r="E34" s="52"/>
      <c r="F34" s="53"/>
      <c r="G34" s="43"/>
      <c r="H34" s="43"/>
    </row>
    <row r="35" spans="1:8" x14ac:dyDescent="0.25">
      <c r="A35" s="50">
        <v>1</v>
      </c>
      <c r="B35" s="51">
        <v>31</v>
      </c>
      <c r="C35" s="52">
        <v>58</v>
      </c>
      <c r="D35" s="43"/>
      <c r="E35" s="52"/>
      <c r="F35" s="53"/>
      <c r="G35" s="43"/>
      <c r="H35" s="43"/>
    </row>
    <row r="36" spans="1:8" x14ac:dyDescent="0.25">
      <c r="A36" s="50">
        <v>1</v>
      </c>
      <c r="B36" s="51">
        <v>32</v>
      </c>
      <c r="C36" s="52">
        <v>102</v>
      </c>
      <c r="D36" s="43"/>
      <c r="E36" s="52"/>
      <c r="F36" s="53"/>
      <c r="G36" s="43"/>
      <c r="H36" s="43"/>
    </row>
    <row r="37" spans="1:8" x14ac:dyDescent="0.25">
      <c r="A37" s="50">
        <v>1</v>
      </c>
      <c r="B37" s="51">
        <v>33</v>
      </c>
      <c r="C37" s="52">
        <v>57</v>
      </c>
      <c r="D37" s="43"/>
      <c r="E37" s="52"/>
      <c r="F37" s="53"/>
      <c r="G37" s="43"/>
      <c r="H37" s="43"/>
    </row>
    <row r="38" spans="1:8" x14ac:dyDescent="0.25">
      <c r="A38" s="50">
        <v>1</v>
      </c>
      <c r="B38" s="51">
        <v>34</v>
      </c>
      <c r="C38" s="52">
        <v>35</v>
      </c>
      <c r="D38" s="43"/>
      <c r="E38" s="52"/>
      <c r="F38" s="53"/>
      <c r="G38" s="43"/>
      <c r="H38" s="43"/>
    </row>
    <row r="39" spans="1:8" x14ac:dyDescent="0.25">
      <c r="A39" s="50">
        <v>1</v>
      </c>
      <c r="B39" s="51">
        <v>35</v>
      </c>
      <c r="C39" s="52">
        <v>68</v>
      </c>
      <c r="D39" s="43"/>
      <c r="E39" s="52"/>
      <c r="F39" s="53"/>
      <c r="G39" s="43"/>
      <c r="H39" s="43"/>
    </row>
    <row r="40" spans="1:8" x14ac:dyDescent="0.25">
      <c r="A40" s="50">
        <v>2</v>
      </c>
      <c r="B40" s="51">
        <v>1</v>
      </c>
      <c r="C40" s="52">
        <v>82</v>
      </c>
      <c r="D40" s="43"/>
      <c r="E40" s="52"/>
      <c r="F40" s="53"/>
      <c r="G40" s="43"/>
      <c r="H40" s="43"/>
    </row>
    <row r="41" spans="1:8" x14ac:dyDescent="0.25">
      <c r="A41" s="50">
        <v>2</v>
      </c>
      <c r="B41" s="51">
        <v>2</v>
      </c>
      <c r="C41" s="52">
        <v>54</v>
      </c>
      <c r="D41" s="43"/>
      <c r="E41" s="52"/>
      <c r="F41" s="53"/>
      <c r="G41" s="43"/>
      <c r="H41" s="43"/>
    </row>
    <row r="42" spans="1:8" x14ac:dyDescent="0.25">
      <c r="A42" s="50">
        <v>2</v>
      </c>
      <c r="B42" s="51">
        <v>3</v>
      </c>
      <c r="C42" s="52">
        <v>56</v>
      </c>
      <c r="D42" s="43"/>
      <c r="E42" s="52"/>
      <c r="F42" s="53"/>
      <c r="G42" s="43"/>
      <c r="H42" s="43"/>
    </row>
    <row r="43" spans="1:8" x14ac:dyDescent="0.25">
      <c r="A43" s="50">
        <v>2</v>
      </c>
      <c r="B43" s="51">
        <v>4</v>
      </c>
      <c r="C43" s="52">
        <v>10</v>
      </c>
      <c r="D43" s="43"/>
      <c r="E43" s="52"/>
      <c r="F43" s="53"/>
      <c r="G43" s="43"/>
      <c r="H43" s="43"/>
    </row>
    <row r="44" spans="1:8" x14ac:dyDescent="0.25">
      <c r="A44" s="50">
        <v>2</v>
      </c>
      <c r="B44" s="51">
        <v>5</v>
      </c>
      <c r="C44" s="52">
        <v>59</v>
      </c>
      <c r="D44" s="43"/>
      <c r="E44" s="52"/>
      <c r="F44" s="53"/>
      <c r="G44" s="43"/>
      <c r="H44" s="43"/>
    </row>
    <row r="45" spans="1:8" x14ac:dyDescent="0.25">
      <c r="A45" s="50">
        <v>2</v>
      </c>
      <c r="B45" s="51">
        <v>6</v>
      </c>
      <c r="C45" s="52">
        <v>56</v>
      </c>
      <c r="D45" s="43"/>
      <c r="E45" s="52"/>
      <c r="F45" s="53"/>
      <c r="G45" s="43"/>
      <c r="H45" s="43"/>
    </row>
    <row r="46" spans="1:8" x14ac:dyDescent="0.25">
      <c r="A46" s="50">
        <v>2</v>
      </c>
      <c r="B46" s="51">
        <v>7</v>
      </c>
      <c r="C46" s="52">
        <v>77</v>
      </c>
      <c r="D46" s="43"/>
      <c r="E46" s="52"/>
      <c r="F46" s="53"/>
      <c r="G46" s="43"/>
      <c r="H46" s="43"/>
    </row>
    <row r="47" spans="1:8" x14ac:dyDescent="0.25">
      <c r="A47" s="50">
        <v>2</v>
      </c>
      <c r="B47" s="51">
        <v>8</v>
      </c>
      <c r="C47" s="52">
        <v>63</v>
      </c>
      <c r="D47" s="43"/>
      <c r="E47" s="52"/>
      <c r="F47" s="53"/>
      <c r="G47" s="43"/>
      <c r="H47" s="43"/>
    </row>
    <row r="48" spans="1:8" x14ac:dyDescent="0.25">
      <c r="A48" s="50">
        <v>2</v>
      </c>
      <c r="B48" s="51">
        <v>9</v>
      </c>
      <c r="C48" s="52">
        <v>50</v>
      </c>
      <c r="D48" s="43"/>
      <c r="E48" s="52"/>
      <c r="F48" s="53"/>
      <c r="G48" s="43"/>
      <c r="H48" s="43"/>
    </row>
    <row r="49" spans="1:8" x14ac:dyDescent="0.25">
      <c r="A49" s="50">
        <v>2</v>
      </c>
      <c r="B49" s="51">
        <v>10</v>
      </c>
      <c r="C49" s="52">
        <v>119</v>
      </c>
      <c r="D49" s="43"/>
      <c r="E49" s="52"/>
      <c r="F49" s="53"/>
      <c r="G49" s="43"/>
      <c r="H49" s="43"/>
    </row>
    <row r="50" spans="1:8" x14ac:dyDescent="0.25">
      <c r="A50" s="50">
        <v>2</v>
      </c>
      <c r="B50" s="51">
        <v>11</v>
      </c>
      <c r="C50" s="52">
        <v>41</v>
      </c>
      <c r="D50" s="43"/>
      <c r="E50" s="52"/>
      <c r="F50" s="53"/>
      <c r="G50" s="43"/>
      <c r="H50" s="43"/>
    </row>
    <row r="51" spans="1:8" x14ac:dyDescent="0.25">
      <c r="A51" s="50">
        <v>2</v>
      </c>
      <c r="B51" s="51">
        <v>12</v>
      </c>
      <c r="C51" s="52">
        <v>82</v>
      </c>
      <c r="D51" s="43"/>
      <c r="E51" s="52"/>
      <c r="F51" s="53"/>
      <c r="G51" s="43"/>
      <c r="H51" s="43"/>
    </row>
    <row r="52" spans="1:8" x14ac:dyDescent="0.25">
      <c r="A52" s="50">
        <v>2</v>
      </c>
      <c r="B52" s="51">
        <v>13</v>
      </c>
      <c r="C52" s="52">
        <v>17</v>
      </c>
      <c r="D52" s="43"/>
      <c r="E52" s="52"/>
      <c r="F52" s="53"/>
      <c r="G52" s="43"/>
      <c r="H52" s="43"/>
    </row>
    <row r="53" spans="1:8" x14ac:dyDescent="0.25">
      <c r="A53" s="50">
        <v>2</v>
      </c>
      <c r="B53" s="51">
        <v>14</v>
      </c>
      <c r="C53" s="52">
        <v>70</v>
      </c>
      <c r="D53" s="43"/>
      <c r="E53" s="52"/>
      <c r="F53" s="53"/>
      <c r="G53" s="43"/>
      <c r="H53" s="43"/>
    </row>
    <row r="54" spans="1:8" x14ac:dyDescent="0.25">
      <c r="A54" s="50">
        <v>2</v>
      </c>
      <c r="B54" s="51">
        <v>15</v>
      </c>
      <c r="C54" s="52">
        <v>35</v>
      </c>
      <c r="D54" s="43"/>
      <c r="E54" s="52"/>
      <c r="F54" s="53"/>
      <c r="G54" s="43"/>
      <c r="H54" s="43"/>
    </row>
    <row r="55" spans="1:8" x14ac:dyDescent="0.25">
      <c r="A55" s="50">
        <v>2</v>
      </c>
      <c r="B55" s="51">
        <v>16</v>
      </c>
      <c r="C55" s="52">
        <v>44</v>
      </c>
      <c r="D55" s="43"/>
      <c r="E55" s="52"/>
      <c r="F55" s="53"/>
      <c r="G55" s="43"/>
      <c r="H55" s="43"/>
    </row>
    <row r="56" spans="1:8" x14ac:dyDescent="0.25">
      <c r="A56" s="50">
        <v>2</v>
      </c>
      <c r="B56" s="51">
        <v>17</v>
      </c>
      <c r="C56" s="52">
        <v>60</v>
      </c>
      <c r="D56" s="43"/>
      <c r="E56" s="52"/>
      <c r="F56" s="53"/>
      <c r="G56" s="43"/>
      <c r="H56" s="43"/>
    </row>
    <row r="57" spans="1:8" x14ac:dyDescent="0.25">
      <c r="A57" s="50">
        <v>2</v>
      </c>
      <c r="B57" s="51">
        <v>18</v>
      </c>
      <c r="C57" s="52">
        <v>52</v>
      </c>
      <c r="D57" s="43"/>
      <c r="E57" s="52"/>
      <c r="F57" s="53"/>
      <c r="G57" s="43"/>
      <c r="H57" s="43"/>
    </row>
    <row r="58" spans="1:8" x14ac:dyDescent="0.25">
      <c r="A58" s="50">
        <v>2</v>
      </c>
      <c r="B58" s="51">
        <v>19</v>
      </c>
      <c r="C58" s="52">
        <v>70</v>
      </c>
      <c r="D58" s="43"/>
      <c r="E58" s="52"/>
      <c r="F58" s="53"/>
      <c r="G58" s="43"/>
      <c r="H58" s="43"/>
    </row>
    <row r="59" spans="1:8" x14ac:dyDescent="0.25">
      <c r="A59" s="50">
        <v>2</v>
      </c>
      <c r="B59" s="51">
        <v>20</v>
      </c>
      <c r="C59" s="52">
        <v>32</v>
      </c>
      <c r="D59" s="43"/>
      <c r="E59" s="52"/>
      <c r="F59" s="53"/>
      <c r="G59" s="43"/>
      <c r="H59" s="43"/>
    </row>
    <row r="60" spans="1:8" x14ac:dyDescent="0.25">
      <c r="A60" s="50">
        <v>2</v>
      </c>
      <c r="B60" s="51">
        <v>21</v>
      </c>
      <c r="C60" s="52">
        <v>34</v>
      </c>
      <c r="D60" s="43"/>
      <c r="E60" s="52"/>
      <c r="F60" s="53"/>
      <c r="G60" s="43"/>
      <c r="H60" s="43"/>
    </row>
    <row r="61" spans="1:8" x14ac:dyDescent="0.25">
      <c r="A61" s="50">
        <v>2</v>
      </c>
      <c r="B61" s="51">
        <v>22</v>
      </c>
      <c r="C61" s="52">
        <v>91</v>
      </c>
      <c r="D61" s="43"/>
      <c r="E61" s="52"/>
      <c r="F61" s="53"/>
      <c r="G61" s="43"/>
      <c r="H61" s="43"/>
    </row>
    <row r="62" spans="1:8" x14ac:dyDescent="0.25">
      <c r="A62" s="50">
        <v>2</v>
      </c>
      <c r="B62" s="51">
        <v>23</v>
      </c>
      <c r="C62" s="52">
        <v>119</v>
      </c>
      <c r="D62" s="43"/>
      <c r="E62" s="52"/>
      <c r="F62" s="53"/>
      <c r="G62" s="43"/>
      <c r="H62" s="43"/>
    </row>
    <row r="63" spans="1:8" x14ac:dyDescent="0.25">
      <c r="A63" s="50">
        <v>2</v>
      </c>
      <c r="B63" s="51">
        <v>24</v>
      </c>
      <c r="C63" s="52">
        <v>49</v>
      </c>
      <c r="D63" s="43"/>
      <c r="E63" s="52"/>
      <c r="F63" s="53"/>
      <c r="G63" s="43"/>
      <c r="H63" s="43"/>
    </row>
    <row r="64" spans="1:8" x14ac:dyDescent="0.25">
      <c r="A64" s="50">
        <v>2</v>
      </c>
      <c r="B64" s="51">
        <v>25</v>
      </c>
      <c r="C64" s="52">
        <v>61</v>
      </c>
      <c r="D64" s="43"/>
      <c r="E64" s="52"/>
      <c r="F64" s="53"/>
      <c r="G64" s="43"/>
      <c r="H64" s="43"/>
    </row>
    <row r="65" spans="1:8" x14ac:dyDescent="0.25">
      <c r="A65" s="50">
        <v>2</v>
      </c>
      <c r="B65" s="51">
        <v>26</v>
      </c>
      <c r="C65" s="52">
        <v>89</v>
      </c>
      <c r="D65" s="43"/>
      <c r="E65" s="52"/>
      <c r="F65" s="53"/>
      <c r="G65" s="43"/>
      <c r="H65" s="43"/>
    </row>
    <row r="66" spans="1:8" x14ac:dyDescent="0.25">
      <c r="A66" s="50">
        <v>2</v>
      </c>
      <c r="B66" s="51">
        <v>27</v>
      </c>
      <c r="C66" s="52">
        <v>79</v>
      </c>
      <c r="D66" s="43"/>
      <c r="E66" s="52"/>
      <c r="F66" s="53"/>
      <c r="G66" s="43"/>
      <c r="H66" s="43"/>
    </row>
    <row r="67" spans="1:8" x14ac:dyDescent="0.25">
      <c r="A67" s="50">
        <v>2</v>
      </c>
      <c r="B67" s="51">
        <v>28</v>
      </c>
      <c r="C67" s="52">
        <v>66</v>
      </c>
      <c r="D67" s="43"/>
      <c r="E67" s="52"/>
      <c r="F67" s="53"/>
      <c r="G67" s="43"/>
      <c r="H67" s="43"/>
    </row>
    <row r="68" spans="1:8" x14ac:dyDescent="0.25">
      <c r="A68" s="50">
        <v>2</v>
      </c>
      <c r="B68" s="51">
        <v>29</v>
      </c>
      <c r="C68" s="52">
        <v>29</v>
      </c>
      <c r="D68" s="43"/>
      <c r="E68" s="52"/>
      <c r="F68" s="53"/>
      <c r="G68" s="43"/>
      <c r="H68" s="43"/>
    </row>
    <row r="69" spans="1:8" x14ac:dyDescent="0.25">
      <c r="A69" s="50">
        <v>2</v>
      </c>
      <c r="B69" s="51">
        <v>30</v>
      </c>
      <c r="C69" s="52">
        <v>82</v>
      </c>
      <c r="D69" s="43"/>
      <c r="E69" s="52"/>
      <c r="F69" s="53"/>
      <c r="G69" s="43"/>
      <c r="H69" s="43"/>
    </row>
    <row r="70" spans="1:8" x14ac:dyDescent="0.25">
      <c r="A70" s="50">
        <v>2</v>
      </c>
      <c r="B70" s="51">
        <v>31</v>
      </c>
      <c r="C70" s="52">
        <v>93</v>
      </c>
      <c r="D70" s="43"/>
      <c r="E70" s="52"/>
      <c r="F70" s="53"/>
      <c r="G70" s="43"/>
      <c r="H70" s="43"/>
    </row>
    <row r="71" spans="1:8" x14ac:dyDescent="0.25">
      <c r="A71" s="50">
        <v>2</v>
      </c>
      <c r="B71" s="51">
        <v>32</v>
      </c>
      <c r="C71" s="52">
        <v>60</v>
      </c>
      <c r="D71" s="43"/>
      <c r="E71" s="52"/>
      <c r="F71" s="53"/>
      <c r="G71" s="43"/>
      <c r="H71" s="43"/>
    </row>
    <row r="72" spans="1:8" x14ac:dyDescent="0.25">
      <c r="A72" s="50">
        <v>2</v>
      </c>
      <c r="B72" s="51">
        <v>33</v>
      </c>
      <c r="C72" s="52">
        <v>58</v>
      </c>
      <c r="D72" s="43"/>
      <c r="E72" s="52"/>
      <c r="F72" s="53"/>
      <c r="G72" s="43"/>
      <c r="H72" s="43"/>
    </row>
    <row r="73" spans="1:8" x14ac:dyDescent="0.25">
      <c r="A73" s="50">
        <v>2</v>
      </c>
      <c r="B73" s="51">
        <v>34</v>
      </c>
      <c r="C73" s="52">
        <v>89</v>
      </c>
      <c r="D73" s="43"/>
      <c r="E73" s="52"/>
      <c r="F73" s="53"/>
      <c r="G73" s="43"/>
      <c r="H73" s="43"/>
    </row>
    <row r="74" spans="1:8" x14ac:dyDescent="0.25">
      <c r="A74" s="50">
        <v>2</v>
      </c>
      <c r="B74" s="51">
        <v>35</v>
      </c>
      <c r="C74" s="52">
        <v>80</v>
      </c>
      <c r="D74" s="43"/>
      <c r="E74" s="52"/>
      <c r="F74" s="53"/>
      <c r="G74" s="43"/>
      <c r="H74" s="43"/>
    </row>
    <row r="75" spans="1:8" x14ac:dyDescent="0.25">
      <c r="A75" s="50">
        <v>3</v>
      </c>
      <c r="B75" s="51">
        <v>1</v>
      </c>
      <c r="C75" s="52">
        <v>69</v>
      </c>
      <c r="D75" s="43"/>
      <c r="E75" s="52"/>
      <c r="F75" s="53"/>
      <c r="G75" s="43"/>
      <c r="H75" s="43"/>
    </row>
    <row r="76" spans="1:8" x14ac:dyDescent="0.25">
      <c r="A76" s="50">
        <v>3</v>
      </c>
      <c r="B76" s="51">
        <v>2</v>
      </c>
      <c r="C76" s="52">
        <v>41</v>
      </c>
      <c r="D76" s="43"/>
      <c r="E76" s="52"/>
      <c r="F76" s="53"/>
      <c r="G76" s="43"/>
      <c r="H76" s="43"/>
    </row>
    <row r="77" spans="1:8" x14ac:dyDescent="0.25">
      <c r="A77" s="50">
        <v>3</v>
      </c>
      <c r="B77" s="51">
        <v>3</v>
      </c>
      <c r="C77" s="52">
        <v>58</v>
      </c>
      <c r="D77" s="43"/>
      <c r="E77" s="52"/>
      <c r="F77" s="53"/>
      <c r="G77" s="43"/>
      <c r="H77" s="43"/>
    </row>
    <row r="78" spans="1:8" x14ac:dyDescent="0.25">
      <c r="A78" s="50">
        <v>3</v>
      </c>
      <c r="B78" s="51">
        <v>4</v>
      </c>
      <c r="C78" s="52">
        <v>65</v>
      </c>
      <c r="D78" s="43"/>
      <c r="E78" s="52"/>
      <c r="F78" s="53"/>
      <c r="G78" s="43"/>
      <c r="H78" s="43"/>
    </row>
    <row r="79" spans="1:8" x14ac:dyDescent="0.25">
      <c r="A79" s="50">
        <v>3</v>
      </c>
      <c r="B79" s="51">
        <v>5</v>
      </c>
      <c r="C79" s="52">
        <v>59</v>
      </c>
      <c r="D79" s="43"/>
      <c r="E79" s="52"/>
      <c r="F79" s="53"/>
      <c r="G79" s="43"/>
      <c r="H79" s="43"/>
    </row>
    <row r="80" spans="1:8" x14ac:dyDescent="0.25">
      <c r="A80" s="50">
        <v>3</v>
      </c>
      <c r="B80" s="51">
        <v>6</v>
      </c>
      <c r="C80" s="52">
        <v>73</v>
      </c>
      <c r="D80" s="43"/>
      <c r="E80" s="52"/>
      <c r="F80" s="53"/>
      <c r="G80" s="43"/>
      <c r="H80" s="43"/>
    </row>
    <row r="81" spans="1:8" x14ac:dyDescent="0.25">
      <c r="A81" s="50">
        <v>3</v>
      </c>
      <c r="B81" s="51">
        <v>7</v>
      </c>
      <c r="C81" s="52">
        <v>86</v>
      </c>
      <c r="D81" s="43"/>
      <c r="E81" s="52"/>
      <c r="F81" s="53"/>
      <c r="G81" s="43"/>
      <c r="H81" s="43"/>
    </row>
    <row r="82" spans="1:8" x14ac:dyDescent="0.25">
      <c r="A82" s="50">
        <v>3</v>
      </c>
      <c r="B82" s="51">
        <v>8</v>
      </c>
      <c r="C82" s="52">
        <v>65</v>
      </c>
      <c r="D82" s="43"/>
      <c r="E82" s="52"/>
      <c r="F82" s="53"/>
      <c r="G82" s="43"/>
      <c r="H82" s="43"/>
    </row>
    <row r="83" spans="1:8" x14ac:dyDescent="0.25">
      <c r="A83" s="50">
        <v>3</v>
      </c>
      <c r="B83" s="51">
        <v>9</v>
      </c>
      <c r="C83" s="52">
        <v>86</v>
      </c>
      <c r="D83" s="43"/>
      <c r="E83" s="52"/>
      <c r="F83" s="53"/>
      <c r="G83" s="43"/>
      <c r="H83" s="43"/>
    </row>
    <row r="84" spans="1:8" x14ac:dyDescent="0.25">
      <c r="A84" s="50">
        <v>3</v>
      </c>
      <c r="B84" s="51">
        <v>10</v>
      </c>
      <c r="C84" s="52">
        <v>60</v>
      </c>
      <c r="D84" s="43"/>
      <c r="E84" s="52"/>
      <c r="F84" s="53"/>
      <c r="G84" s="43"/>
      <c r="H84" s="43"/>
    </row>
    <row r="85" spans="1:8" x14ac:dyDescent="0.25">
      <c r="A85" s="50">
        <v>3</v>
      </c>
      <c r="B85" s="51">
        <v>11</v>
      </c>
      <c r="C85" s="52">
        <v>76</v>
      </c>
      <c r="D85" s="43"/>
      <c r="E85" s="52"/>
      <c r="F85" s="53"/>
      <c r="G85" s="43"/>
      <c r="H85" s="43"/>
    </row>
    <row r="86" spans="1:8" x14ac:dyDescent="0.25">
      <c r="A86" s="50">
        <v>3</v>
      </c>
      <c r="B86" s="51">
        <v>12</v>
      </c>
      <c r="C86" s="52">
        <v>42</v>
      </c>
      <c r="D86" s="43"/>
      <c r="E86" s="52"/>
      <c r="F86" s="53"/>
      <c r="G86" s="43"/>
      <c r="H86" s="43"/>
    </row>
    <row r="87" spans="1:8" x14ac:dyDescent="0.25">
      <c r="A87" s="50">
        <v>3</v>
      </c>
      <c r="B87" s="51">
        <v>13</v>
      </c>
      <c r="C87" s="52">
        <v>71</v>
      </c>
      <c r="D87" s="43"/>
      <c r="E87" s="52"/>
      <c r="F87" s="53"/>
      <c r="G87" s="43"/>
      <c r="H87" s="43"/>
    </row>
    <row r="88" spans="1:8" x14ac:dyDescent="0.25">
      <c r="A88" s="50">
        <v>3</v>
      </c>
      <c r="B88" s="51">
        <v>14</v>
      </c>
      <c r="C88" s="52">
        <v>54</v>
      </c>
      <c r="D88" s="43"/>
      <c r="E88" s="52"/>
      <c r="F88" s="53"/>
      <c r="G88" s="43"/>
      <c r="H88" s="43"/>
    </row>
    <row r="89" spans="1:8" x14ac:dyDescent="0.25">
      <c r="A89" s="50">
        <v>3</v>
      </c>
      <c r="B89" s="51">
        <v>15</v>
      </c>
      <c r="C89" s="52">
        <v>99</v>
      </c>
      <c r="D89" s="43"/>
      <c r="E89" s="52"/>
      <c r="F89" s="53"/>
      <c r="G89" s="43"/>
      <c r="H89" s="43"/>
    </row>
    <row r="90" spans="1:8" x14ac:dyDescent="0.25">
      <c r="A90" s="50">
        <v>3</v>
      </c>
      <c r="B90" s="51">
        <v>16</v>
      </c>
      <c r="C90" s="52">
        <v>49</v>
      </c>
      <c r="D90" s="43"/>
      <c r="E90" s="52"/>
      <c r="F90" s="53"/>
      <c r="G90" s="43"/>
      <c r="H90" s="43"/>
    </row>
    <row r="91" spans="1:8" x14ac:dyDescent="0.25">
      <c r="A91" s="50">
        <v>3</v>
      </c>
      <c r="B91" s="51">
        <v>17</v>
      </c>
      <c r="C91" s="52">
        <v>52</v>
      </c>
      <c r="D91" s="43"/>
      <c r="E91" s="52"/>
      <c r="F91" s="53"/>
      <c r="G91" s="43"/>
      <c r="H91" s="43"/>
    </row>
    <row r="92" spans="1:8" x14ac:dyDescent="0.25">
      <c r="A92" s="50">
        <v>3</v>
      </c>
      <c r="B92" s="51">
        <v>18</v>
      </c>
      <c r="C92" s="52">
        <v>39</v>
      </c>
      <c r="D92" s="43"/>
      <c r="E92" s="52"/>
      <c r="F92" s="53"/>
      <c r="G92" s="43"/>
      <c r="H92" s="43"/>
    </row>
    <row r="93" spans="1:8" x14ac:dyDescent="0.25">
      <c r="A93" s="50">
        <v>3</v>
      </c>
      <c r="B93" s="51">
        <v>19</v>
      </c>
      <c r="C93" s="52">
        <v>43</v>
      </c>
      <c r="D93" s="43"/>
      <c r="E93" s="52"/>
      <c r="F93" s="53"/>
      <c r="G93" s="43"/>
      <c r="H93" s="43"/>
    </row>
    <row r="94" spans="1:8" x14ac:dyDescent="0.25">
      <c r="A94" s="50">
        <v>3</v>
      </c>
      <c r="B94" s="51">
        <v>20</v>
      </c>
      <c r="C94" s="52">
        <v>60</v>
      </c>
      <c r="D94" s="43"/>
      <c r="E94" s="52"/>
      <c r="F94" s="53"/>
      <c r="G94" s="43"/>
      <c r="H94" s="43"/>
    </row>
    <row r="95" spans="1:8" x14ac:dyDescent="0.25">
      <c r="A95" s="50">
        <v>3</v>
      </c>
      <c r="B95" s="51">
        <v>21</v>
      </c>
      <c r="C95" s="52">
        <v>50</v>
      </c>
      <c r="D95" s="43"/>
      <c r="E95" s="52"/>
      <c r="F95" s="53"/>
      <c r="G95" s="43"/>
      <c r="H95" s="43"/>
    </row>
    <row r="96" spans="1:8" x14ac:dyDescent="0.25">
      <c r="A96" s="50">
        <v>3</v>
      </c>
      <c r="B96" s="51">
        <v>22</v>
      </c>
      <c r="C96" s="52">
        <v>50</v>
      </c>
      <c r="D96" s="43"/>
      <c r="E96" s="52"/>
      <c r="F96" s="53"/>
      <c r="G96" s="43"/>
      <c r="H96" s="43"/>
    </row>
    <row r="97" spans="1:8" x14ac:dyDescent="0.25">
      <c r="A97" s="50">
        <v>3</v>
      </c>
      <c r="B97" s="51">
        <v>23</v>
      </c>
      <c r="C97" s="52">
        <v>18</v>
      </c>
      <c r="D97" s="43"/>
      <c r="E97" s="52"/>
      <c r="F97" s="53"/>
      <c r="G97" s="43"/>
      <c r="H97" s="43"/>
    </row>
    <row r="98" spans="1:8" x14ac:dyDescent="0.25">
      <c r="A98" s="50">
        <v>3</v>
      </c>
      <c r="B98" s="51">
        <v>24</v>
      </c>
      <c r="C98" s="52">
        <v>133</v>
      </c>
      <c r="D98" s="43"/>
      <c r="E98" s="52"/>
      <c r="F98" s="53"/>
      <c r="G98" s="43"/>
      <c r="H98" s="43"/>
    </row>
    <row r="99" spans="1:8" x14ac:dyDescent="0.25">
      <c r="A99" s="50">
        <v>3</v>
      </c>
      <c r="B99" s="51">
        <v>25</v>
      </c>
      <c r="C99" s="52">
        <v>52</v>
      </c>
      <c r="D99" s="43"/>
      <c r="E99" s="52"/>
      <c r="F99" s="53"/>
      <c r="G99" s="43"/>
      <c r="H99" s="43"/>
    </row>
    <row r="100" spans="1:8" x14ac:dyDescent="0.25">
      <c r="A100" s="50">
        <v>3</v>
      </c>
      <c r="B100" s="51">
        <v>26</v>
      </c>
      <c r="C100" s="52">
        <v>150</v>
      </c>
      <c r="D100" s="43"/>
      <c r="E100" s="52"/>
      <c r="F100" s="53"/>
      <c r="G100" s="43"/>
      <c r="H100" s="43"/>
    </row>
    <row r="101" spans="1:8" x14ac:dyDescent="0.25">
      <c r="A101" s="50">
        <v>3</v>
      </c>
      <c r="B101" s="51">
        <v>27</v>
      </c>
      <c r="C101" s="52">
        <v>51</v>
      </c>
      <c r="D101" s="43"/>
      <c r="E101" s="52"/>
      <c r="F101" s="53"/>
      <c r="G101" s="43"/>
      <c r="H101" s="43"/>
    </row>
    <row r="102" spans="1:8" x14ac:dyDescent="0.25">
      <c r="A102" s="50">
        <v>3</v>
      </c>
      <c r="B102" s="51">
        <v>28</v>
      </c>
      <c r="C102" s="52">
        <v>73</v>
      </c>
      <c r="D102" s="43"/>
      <c r="E102" s="52"/>
      <c r="F102" s="53"/>
      <c r="G102" s="43"/>
      <c r="H102" s="43"/>
    </row>
    <row r="103" spans="1:8" x14ac:dyDescent="0.25">
      <c r="A103" s="50">
        <v>3</v>
      </c>
      <c r="B103" s="51">
        <v>29</v>
      </c>
      <c r="C103" s="52">
        <v>58</v>
      </c>
      <c r="D103" s="43"/>
      <c r="E103" s="52"/>
      <c r="F103" s="53"/>
      <c r="G103" s="43"/>
      <c r="H103" s="43"/>
    </row>
    <row r="104" spans="1:8" x14ac:dyDescent="0.25">
      <c r="A104" s="50">
        <v>3</v>
      </c>
      <c r="B104" s="51">
        <v>30</v>
      </c>
      <c r="C104" s="52">
        <v>81</v>
      </c>
      <c r="D104" s="43"/>
      <c r="E104" s="52"/>
      <c r="F104" s="53"/>
      <c r="G104" s="43"/>
      <c r="H104" s="43"/>
    </row>
    <row r="105" spans="1:8" x14ac:dyDescent="0.25">
      <c r="A105" s="50">
        <v>3</v>
      </c>
      <c r="B105" s="51">
        <v>31</v>
      </c>
      <c r="C105" s="52">
        <v>31</v>
      </c>
      <c r="D105" s="43"/>
      <c r="E105" s="52"/>
      <c r="F105" s="43"/>
      <c r="G105" s="43"/>
      <c r="H105" s="43"/>
    </row>
    <row r="106" spans="1:8" x14ac:dyDescent="0.25">
      <c r="A106" s="50">
        <v>3</v>
      </c>
      <c r="B106" s="51">
        <v>32</v>
      </c>
      <c r="C106" s="52">
        <v>53</v>
      </c>
      <c r="D106" s="43"/>
      <c r="E106" s="52"/>
      <c r="F106" s="43"/>
      <c r="G106" s="43"/>
      <c r="H106" s="43"/>
    </row>
    <row r="107" spans="1:8" x14ac:dyDescent="0.25">
      <c r="A107" s="50">
        <v>3</v>
      </c>
      <c r="B107" s="51">
        <v>33</v>
      </c>
      <c r="C107" s="52">
        <v>102</v>
      </c>
      <c r="D107" s="43"/>
      <c r="E107" s="52"/>
      <c r="F107" s="43"/>
      <c r="G107" s="43"/>
      <c r="H107" s="43"/>
    </row>
    <row r="108" spans="1:8" x14ac:dyDescent="0.25">
      <c r="A108" s="50">
        <v>3</v>
      </c>
      <c r="B108" s="51">
        <v>34</v>
      </c>
      <c r="C108" s="52">
        <v>59</v>
      </c>
      <c r="D108" s="43"/>
      <c r="E108" s="52"/>
      <c r="F108" s="43"/>
      <c r="G108" s="43"/>
      <c r="H108" s="43"/>
    </row>
    <row r="109" spans="1:8" x14ac:dyDescent="0.25">
      <c r="A109" s="50">
        <v>3</v>
      </c>
      <c r="B109" s="51">
        <v>35</v>
      </c>
      <c r="C109" s="52">
        <v>24</v>
      </c>
      <c r="D109" s="43"/>
      <c r="E109" s="52"/>
      <c r="F109" s="43"/>
      <c r="G109" s="43"/>
      <c r="H109" s="43"/>
    </row>
    <row r="110" spans="1:8" x14ac:dyDescent="0.25">
      <c r="A110" s="50">
        <v>4</v>
      </c>
      <c r="B110" s="51">
        <v>1</v>
      </c>
      <c r="C110" s="52">
        <v>55</v>
      </c>
      <c r="D110" s="43"/>
      <c r="E110" s="52"/>
      <c r="F110" s="43"/>
      <c r="G110" s="43"/>
      <c r="H110" s="43"/>
    </row>
    <row r="111" spans="1:8" x14ac:dyDescent="0.25">
      <c r="A111" s="50">
        <v>4</v>
      </c>
      <c r="B111" s="51">
        <v>2</v>
      </c>
      <c r="C111" s="52">
        <v>76</v>
      </c>
      <c r="D111" s="43"/>
      <c r="E111" s="52"/>
      <c r="F111" s="43"/>
      <c r="G111" s="43"/>
      <c r="H111" s="43"/>
    </row>
    <row r="112" spans="1:8" x14ac:dyDescent="0.25">
      <c r="A112" s="50">
        <v>4</v>
      </c>
      <c r="B112" s="51">
        <v>3</v>
      </c>
      <c r="C112" s="52">
        <v>42</v>
      </c>
      <c r="D112" s="43"/>
      <c r="E112" s="52"/>
      <c r="F112" s="43"/>
      <c r="G112" s="43"/>
      <c r="H112" s="43"/>
    </row>
    <row r="113" spans="1:8" x14ac:dyDescent="0.25">
      <c r="A113" s="50">
        <v>4</v>
      </c>
      <c r="B113" s="51">
        <v>4</v>
      </c>
      <c r="C113" s="52">
        <v>37</v>
      </c>
      <c r="D113" s="43"/>
      <c r="E113" s="52"/>
      <c r="F113" s="43"/>
      <c r="G113" s="43"/>
      <c r="H113" s="43"/>
    </row>
    <row r="114" spans="1:8" x14ac:dyDescent="0.25">
      <c r="A114" s="50">
        <v>4</v>
      </c>
      <c r="B114" s="51">
        <v>5</v>
      </c>
      <c r="C114" s="52">
        <v>36</v>
      </c>
      <c r="D114" s="43"/>
      <c r="E114" s="52"/>
      <c r="F114" s="43"/>
      <c r="G114" s="43"/>
      <c r="H114" s="43"/>
    </row>
    <row r="115" spans="1:8" x14ac:dyDescent="0.25">
      <c r="A115" s="50">
        <v>4</v>
      </c>
      <c r="B115" s="51">
        <v>6</v>
      </c>
      <c r="C115" s="52">
        <v>32</v>
      </c>
      <c r="D115" s="43"/>
      <c r="E115" s="52"/>
      <c r="F115" s="43"/>
      <c r="G115" s="43"/>
      <c r="H115" s="43"/>
    </row>
    <row r="116" spans="1:8" x14ac:dyDescent="0.25">
      <c r="A116" s="50">
        <v>4</v>
      </c>
      <c r="B116" s="51">
        <v>7</v>
      </c>
      <c r="C116" s="52">
        <v>60</v>
      </c>
      <c r="D116" s="43"/>
      <c r="E116" s="52"/>
      <c r="F116" s="43"/>
      <c r="G116" s="43"/>
      <c r="H116" s="43"/>
    </row>
    <row r="117" spans="1:8" x14ac:dyDescent="0.25">
      <c r="A117" s="50">
        <v>4</v>
      </c>
      <c r="B117" s="51">
        <v>8</v>
      </c>
      <c r="C117" s="52">
        <v>85</v>
      </c>
      <c r="D117" s="43"/>
      <c r="E117" s="52"/>
      <c r="F117" s="43"/>
      <c r="G117" s="43"/>
      <c r="H117" s="43"/>
    </row>
    <row r="118" spans="1:8" x14ac:dyDescent="0.25">
      <c r="A118" s="50">
        <v>4</v>
      </c>
      <c r="B118" s="51">
        <v>9</v>
      </c>
      <c r="C118" s="52">
        <v>76</v>
      </c>
      <c r="D118" s="43"/>
      <c r="E118" s="52"/>
      <c r="F118" s="43"/>
      <c r="G118" s="43"/>
      <c r="H118" s="43"/>
    </row>
    <row r="119" spans="1:8" x14ac:dyDescent="0.25">
      <c r="A119" s="50">
        <v>4</v>
      </c>
      <c r="B119" s="51">
        <v>10</v>
      </c>
      <c r="C119" s="52">
        <v>77</v>
      </c>
      <c r="D119" s="43"/>
      <c r="E119" s="52"/>
      <c r="F119" s="43"/>
      <c r="G119" s="43"/>
      <c r="H119" s="43"/>
    </row>
    <row r="120" spans="1:8" x14ac:dyDescent="0.25">
      <c r="A120" s="50">
        <v>4</v>
      </c>
      <c r="B120" s="51">
        <v>11</v>
      </c>
      <c r="C120" s="52">
        <v>39</v>
      </c>
      <c r="D120" s="43"/>
      <c r="E120" s="52"/>
      <c r="F120" s="43"/>
      <c r="G120" s="43"/>
      <c r="H120" s="43"/>
    </row>
    <row r="121" spans="1:8" x14ac:dyDescent="0.25">
      <c r="A121" s="50">
        <v>4</v>
      </c>
      <c r="B121" s="51">
        <v>12</v>
      </c>
      <c r="C121" s="52">
        <v>93</v>
      </c>
      <c r="D121" s="43"/>
      <c r="E121" s="52"/>
      <c r="F121" s="43"/>
      <c r="G121" s="43"/>
      <c r="H121" s="43"/>
    </row>
    <row r="122" spans="1:8" x14ac:dyDescent="0.25">
      <c r="A122" s="50">
        <v>4</v>
      </c>
      <c r="B122" s="51">
        <v>13</v>
      </c>
      <c r="C122" s="52">
        <v>24</v>
      </c>
      <c r="D122" s="43"/>
      <c r="E122" s="52"/>
      <c r="F122" s="43"/>
      <c r="G122" s="43"/>
      <c r="H122" s="43"/>
    </row>
    <row r="123" spans="1:8" x14ac:dyDescent="0.25">
      <c r="A123" s="50">
        <v>4</v>
      </c>
      <c r="B123" s="51">
        <v>14</v>
      </c>
      <c r="C123" s="52">
        <v>44</v>
      </c>
      <c r="D123" s="43"/>
      <c r="E123" s="52"/>
      <c r="F123" s="43"/>
      <c r="G123" s="43"/>
      <c r="H123" s="43"/>
    </row>
    <row r="124" spans="1:8" x14ac:dyDescent="0.25">
      <c r="A124" s="50">
        <v>4</v>
      </c>
      <c r="B124" s="51">
        <v>15</v>
      </c>
      <c r="C124" s="52">
        <v>54</v>
      </c>
      <c r="D124" s="43"/>
      <c r="E124" s="52"/>
      <c r="F124" s="43"/>
      <c r="G124" s="43"/>
      <c r="H124" s="43"/>
    </row>
    <row r="125" spans="1:8" x14ac:dyDescent="0.25">
      <c r="A125" s="50">
        <v>4</v>
      </c>
      <c r="B125" s="51">
        <v>16</v>
      </c>
      <c r="C125" s="52">
        <v>118</v>
      </c>
      <c r="D125" s="43"/>
      <c r="E125" s="52"/>
      <c r="F125" s="43"/>
      <c r="G125" s="43"/>
      <c r="H125" s="43"/>
    </row>
    <row r="126" spans="1:8" x14ac:dyDescent="0.25">
      <c r="A126" s="50">
        <v>4</v>
      </c>
      <c r="B126" s="51">
        <v>17</v>
      </c>
      <c r="C126" s="52">
        <v>53</v>
      </c>
      <c r="D126" s="43"/>
      <c r="E126" s="52"/>
      <c r="F126" s="43"/>
      <c r="G126" s="43"/>
      <c r="H126" s="43"/>
    </row>
    <row r="127" spans="1:8" x14ac:dyDescent="0.25">
      <c r="A127" s="50">
        <v>4</v>
      </c>
      <c r="B127" s="51">
        <v>18</v>
      </c>
      <c r="C127" s="52">
        <v>57</v>
      </c>
      <c r="D127" s="43"/>
      <c r="E127" s="52"/>
      <c r="F127" s="43"/>
      <c r="G127" s="43"/>
      <c r="H127" s="43"/>
    </row>
    <row r="128" spans="1:8" x14ac:dyDescent="0.25">
      <c r="A128" s="50">
        <v>4</v>
      </c>
      <c r="B128" s="51">
        <v>19</v>
      </c>
      <c r="C128" s="52">
        <v>71</v>
      </c>
      <c r="D128" s="43"/>
      <c r="E128" s="52"/>
      <c r="F128" s="43"/>
      <c r="G128" s="43"/>
      <c r="H128" s="43"/>
    </row>
    <row r="129" spans="1:8" x14ac:dyDescent="0.25">
      <c r="A129" s="50">
        <v>4</v>
      </c>
      <c r="B129" s="51">
        <v>20</v>
      </c>
      <c r="C129" s="52">
        <v>76</v>
      </c>
      <c r="D129" s="43"/>
      <c r="E129" s="52"/>
      <c r="F129" s="43"/>
      <c r="G129" s="43"/>
      <c r="H129" s="43"/>
    </row>
    <row r="130" spans="1:8" x14ac:dyDescent="0.25">
      <c r="A130" s="50">
        <v>4</v>
      </c>
      <c r="B130" s="51">
        <v>21</v>
      </c>
      <c r="C130" s="52">
        <v>148</v>
      </c>
      <c r="D130" s="43"/>
      <c r="E130" s="52"/>
      <c r="F130" s="43"/>
      <c r="G130" s="43"/>
      <c r="H130" s="43"/>
    </row>
    <row r="131" spans="1:8" x14ac:dyDescent="0.25">
      <c r="A131" s="50">
        <v>4</v>
      </c>
      <c r="B131" s="51">
        <v>22</v>
      </c>
      <c r="C131" s="52">
        <v>40</v>
      </c>
      <c r="D131" s="43"/>
      <c r="E131" s="52"/>
      <c r="F131" s="43"/>
      <c r="G131" s="43"/>
      <c r="H131" s="43"/>
    </row>
    <row r="132" spans="1:8" x14ac:dyDescent="0.25">
      <c r="A132" s="50">
        <v>4</v>
      </c>
      <c r="B132" s="51">
        <v>23</v>
      </c>
      <c r="C132" s="52">
        <v>50</v>
      </c>
      <c r="D132" s="43"/>
      <c r="E132" s="52"/>
      <c r="F132" s="43"/>
      <c r="G132" s="43"/>
      <c r="H132" s="43"/>
    </row>
    <row r="133" spans="1:8" x14ac:dyDescent="0.25">
      <c r="A133" s="50">
        <v>4</v>
      </c>
      <c r="B133" s="51">
        <v>24</v>
      </c>
      <c r="C133" s="52">
        <v>119</v>
      </c>
      <c r="D133" s="43"/>
      <c r="E133" s="52"/>
      <c r="F133" s="43"/>
      <c r="G133" s="43"/>
      <c r="H133" s="43"/>
    </row>
    <row r="134" spans="1:8" x14ac:dyDescent="0.25">
      <c r="A134" s="50">
        <v>4</v>
      </c>
      <c r="B134" s="51">
        <v>25</v>
      </c>
      <c r="C134" s="52">
        <v>19</v>
      </c>
      <c r="D134" s="43"/>
      <c r="E134" s="52"/>
      <c r="F134" s="43"/>
      <c r="G134" s="43"/>
      <c r="H134" s="43"/>
    </row>
    <row r="135" spans="1:8" x14ac:dyDescent="0.25">
      <c r="A135" s="50">
        <v>4</v>
      </c>
      <c r="B135" s="51">
        <v>26</v>
      </c>
      <c r="C135" s="52">
        <v>61</v>
      </c>
      <c r="D135" s="43"/>
      <c r="E135" s="52"/>
      <c r="F135" s="43"/>
      <c r="G135" s="43"/>
      <c r="H135" s="43"/>
    </row>
    <row r="136" spans="1:8" x14ac:dyDescent="0.25">
      <c r="A136" s="50">
        <v>4</v>
      </c>
      <c r="B136" s="51">
        <v>27</v>
      </c>
      <c r="C136" s="52">
        <v>81</v>
      </c>
      <c r="D136" s="43"/>
      <c r="E136" s="52"/>
      <c r="F136" s="43"/>
      <c r="G136" s="43"/>
      <c r="H136" s="43"/>
    </row>
    <row r="137" spans="1:8" x14ac:dyDescent="0.25">
      <c r="A137" s="50">
        <v>4</v>
      </c>
      <c r="B137" s="51">
        <v>28</v>
      </c>
      <c r="C137" s="52">
        <v>30</v>
      </c>
      <c r="D137" s="43"/>
      <c r="E137" s="52"/>
      <c r="F137" s="43"/>
      <c r="G137" s="43"/>
      <c r="H137" s="43"/>
    </row>
    <row r="138" spans="1:8" x14ac:dyDescent="0.25">
      <c r="A138" s="50">
        <v>4</v>
      </c>
      <c r="B138" s="51">
        <v>29</v>
      </c>
      <c r="C138" s="52">
        <v>35</v>
      </c>
      <c r="D138" s="43"/>
      <c r="E138" s="52"/>
      <c r="F138" s="43"/>
      <c r="G138" s="43"/>
      <c r="H138" s="43"/>
    </row>
    <row r="139" spans="1:8" x14ac:dyDescent="0.25">
      <c r="A139" s="50">
        <v>4</v>
      </c>
      <c r="B139" s="51">
        <v>30</v>
      </c>
      <c r="C139" s="52">
        <v>65</v>
      </c>
      <c r="D139" s="43"/>
      <c r="E139" s="52"/>
      <c r="F139" s="43"/>
      <c r="G139" s="43"/>
      <c r="H139" s="43"/>
    </row>
    <row r="140" spans="1:8" x14ac:dyDescent="0.25">
      <c r="A140" s="50">
        <v>4</v>
      </c>
      <c r="B140" s="51">
        <v>31</v>
      </c>
      <c r="C140" s="52">
        <v>58</v>
      </c>
      <c r="D140" s="43"/>
      <c r="E140" s="52"/>
      <c r="F140" s="43"/>
      <c r="G140" s="43"/>
      <c r="H140" s="43"/>
    </row>
    <row r="141" spans="1:8" x14ac:dyDescent="0.25">
      <c r="A141" s="50">
        <v>4</v>
      </c>
      <c r="B141" s="51">
        <v>32</v>
      </c>
      <c r="C141" s="52">
        <v>60</v>
      </c>
      <c r="D141" s="43"/>
      <c r="E141" s="52"/>
      <c r="F141" s="43"/>
      <c r="G141" s="43"/>
      <c r="H141" s="43"/>
    </row>
    <row r="142" spans="1:8" x14ac:dyDescent="0.25">
      <c r="A142" s="50">
        <v>4</v>
      </c>
      <c r="B142" s="51">
        <v>33</v>
      </c>
      <c r="C142" s="52">
        <v>74</v>
      </c>
      <c r="D142" s="43"/>
      <c r="E142" s="52"/>
      <c r="F142" s="43"/>
      <c r="G142" s="43"/>
      <c r="H142" s="43"/>
    </row>
    <row r="143" spans="1:8" x14ac:dyDescent="0.25">
      <c r="A143" s="50">
        <v>4</v>
      </c>
      <c r="B143" s="51">
        <v>34</v>
      </c>
      <c r="C143" s="52">
        <v>14</v>
      </c>
      <c r="D143" s="43"/>
      <c r="E143" s="52"/>
      <c r="F143" s="43"/>
      <c r="G143" s="43"/>
      <c r="H143" s="43"/>
    </row>
    <row r="144" spans="1:8" x14ac:dyDescent="0.25">
      <c r="A144" s="50">
        <v>4</v>
      </c>
      <c r="B144" s="51">
        <v>35</v>
      </c>
      <c r="C144" s="52">
        <v>101</v>
      </c>
      <c r="D144" s="43"/>
      <c r="E144" s="52"/>
      <c r="F144" s="43"/>
      <c r="G144" s="43"/>
      <c r="H144" s="43"/>
    </row>
    <row r="145" spans="1:8" x14ac:dyDescent="0.25">
      <c r="A145" s="52"/>
      <c r="B145" s="52"/>
      <c r="C145" s="52"/>
      <c r="D145" s="43"/>
      <c r="E145" s="52"/>
      <c r="F145" s="43"/>
      <c r="G145" s="43"/>
      <c r="H145" s="43"/>
    </row>
    <row r="146" spans="1:8" x14ac:dyDescent="0.25">
      <c r="A146" s="52"/>
      <c r="B146" s="52"/>
      <c r="C146" s="52"/>
      <c r="D146" s="43"/>
      <c r="E146" s="52"/>
      <c r="F146" s="43"/>
      <c r="G146" s="43"/>
      <c r="H146" s="43"/>
    </row>
    <row r="147" spans="1:8" x14ac:dyDescent="0.25">
      <c r="A147" s="52"/>
      <c r="B147" s="52"/>
      <c r="C147" s="52"/>
      <c r="D147" s="43"/>
      <c r="E147" s="52"/>
      <c r="F147" s="43"/>
      <c r="G147" s="43"/>
      <c r="H147" s="43"/>
    </row>
    <row r="148" spans="1:8" x14ac:dyDescent="0.25">
      <c r="A148" s="52"/>
      <c r="B148" s="52"/>
      <c r="C148" s="52"/>
      <c r="D148" s="43"/>
      <c r="E148" s="52"/>
      <c r="F148" s="43"/>
      <c r="G148" s="43"/>
      <c r="H148" s="43"/>
    </row>
    <row r="149" spans="1:8" x14ac:dyDescent="0.25">
      <c r="A149" s="52"/>
      <c r="B149" s="52"/>
      <c r="C149" s="52"/>
      <c r="D149" s="43"/>
      <c r="E149" s="52"/>
      <c r="F149" s="43"/>
      <c r="G149" s="43"/>
      <c r="H149" s="43"/>
    </row>
    <row r="150" spans="1:8" x14ac:dyDescent="0.25">
      <c r="A150" s="52"/>
      <c r="B150" s="52"/>
      <c r="C150" s="52"/>
      <c r="D150" s="43"/>
      <c r="E150" s="52"/>
      <c r="F150" s="43"/>
      <c r="G150" s="43"/>
      <c r="H150" s="43"/>
    </row>
    <row r="151" spans="1:8" x14ac:dyDescent="0.25">
      <c r="A151" s="52"/>
      <c r="B151" s="52"/>
      <c r="C151" s="52"/>
      <c r="D151" s="43"/>
      <c r="E151" s="52"/>
      <c r="F151" s="43"/>
      <c r="G151" s="43"/>
      <c r="H151" s="43"/>
    </row>
    <row r="152" spans="1:8" x14ac:dyDescent="0.25">
      <c r="A152" s="52"/>
      <c r="B152" s="52"/>
      <c r="C152" s="52"/>
      <c r="D152" s="43"/>
      <c r="E152" s="52"/>
      <c r="F152" s="43"/>
      <c r="G152" s="43"/>
      <c r="H152" s="43"/>
    </row>
    <row r="153" spans="1:8" x14ac:dyDescent="0.25">
      <c r="A153" s="52"/>
      <c r="B153" s="52"/>
      <c r="C153" s="52"/>
      <c r="D153" s="43"/>
      <c r="E153" s="52"/>
      <c r="F153" s="43"/>
      <c r="G153" s="43"/>
      <c r="H153" s="43"/>
    </row>
    <row r="154" spans="1:8" x14ac:dyDescent="0.25">
      <c r="A154" s="52"/>
      <c r="B154" s="52"/>
      <c r="C154" s="52"/>
      <c r="D154" s="43"/>
      <c r="E154" s="52"/>
      <c r="F154" s="43"/>
      <c r="G154" s="43"/>
      <c r="H154" s="43"/>
    </row>
    <row r="155" spans="1:8" x14ac:dyDescent="0.25">
      <c r="A155" s="52"/>
      <c r="B155" s="52"/>
      <c r="C155" s="52"/>
      <c r="D155" s="43"/>
      <c r="E155" s="52"/>
      <c r="F155" s="43"/>
      <c r="G155" s="43"/>
      <c r="H155" s="43"/>
    </row>
    <row r="156" spans="1:8" x14ac:dyDescent="0.25">
      <c r="A156" s="52"/>
      <c r="B156" s="52"/>
      <c r="C156" s="52"/>
      <c r="D156" s="43"/>
      <c r="E156" s="52"/>
      <c r="F156" s="43"/>
      <c r="G156" s="43"/>
      <c r="H156" s="43"/>
    </row>
    <row r="157" spans="1:8" x14ac:dyDescent="0.25">
      <c r="A157" s="52"/>
      <c r="B157" s="52"/>
      <c r="C157" s="52"/>
      <c r="D157" s="43"/>
      <c r="E157" s="52"/>
      <c r="F157" s="43"/>
      <c r="G157" s="43"/>
      <c r="H157" s="43"/>
    </row>
    <row r="158" spans="1:8" x14ac:dyDescent="0.25">
      <c r="A158" s="52"/>
      <c r="B158" s="52"/>
      <c r="C158" s="52"/>
      <c r="D158" s="43"/>
      <c r="E158" s="52"/>
      <c r="F158" s="43"/>
      <c r="G158" s="43"/>
      <c r="H158" s="43"/>
    </row>
    <row r="159" spans="1:8" x14ac:dyDescent="0.25">
      <c r="A159" s="52"/>
      <c r="B159" s="52"/>
      <c r="C159" s="52"/>
      <c r="D159" s="43"/>
      <c r="E159" s="52"/>
      <c r="F159" s="43"/>
      <c r="G159" s="43"/>
      <c r="H159" s="43"/>
    </row>
    <row r="160" spans="1:8" x14ac:dyDescent="0.25">
      <c r="A160" s="52"/>
      <c r="B160" s="52"/>
      <c r="C160" s="52"/>
      <c r="D160" s="43"/>
      <c r="E160" s="52"/>
      <c r="F160" s="43"/>
      <c r="G160" s="43"/>
      <c r="H160" s="43"/>
    </row>
    <row r="161" spans="1:8" x14ac:dyDescent="0.25">
      <c r="A161" s="52"/>
      <c r="B161" s="52"/>
      <c r="C161" s="52"/>
      <c r="D161" s="43"/>
      <c r="E161" s="52"/>
      <c r="F161" s="43"/>
      <c r="G161" s="43"/>
      <c r="H161" s="43"/>
    </row>
    <row r="162" spans="1:8" x14ac:dyDescent="0.25">
      <c r="A162" s="52"/>
      <c r="B162" s="52"/>
      <c r="C162" s="52"/>
      <c r="D162" s="43"/>
      <c r="E162" s="52"/>
      <c r="F162" s="43"/>
      <c r="G162" s="43"/>
      <c r="H162" s="43"/>
    </row>
    <row r="163" spans="1:8" x14ac:dyDescent="0.25">
      <c r="A163" s="52"/>
      <c r="B163" s="52"/>
      <c r="C163" s="52"/>
      <c r="D163" s="43"/>
      <c r="E163" s="52"/>
      <c r="F163" s="43"/>
      <c r="G163" s="43"/>
      <c r="H163" s="43"/>
    </row>
    <row r="164" spans="1:8" x14ac:dyDescent="0.25">
      <c r="A164" s="52"/>
      <c r="B164" s="52"/>
      <c r="C164" s="52"/>
      <c r="D164" s="43"/>
      <c r="E164" s="52"/>
      <c r="F164" s="43"/>
      <c r="G164" s="43"/>
      <c r="H164" s="43"/>
    </row>
    <row r="165" spans="1:8" x14ac:dyDescent="0.25">
      <c r="A165" s="52"/>
      <c r="B165" s="52"/>
      <c r="C165" s="52"/>
      <c r="D165" s="43"/>
      <c r="E165" s="52"/>
      <c r="F165" s="43"/>
      <c r="G165" s="43"/>
      <c r="H165" s="43"/>
    </row>
    <row r="166" spans="1:8" x14ac:dyDescent="0.25">
      <c r="A166" s="52"/>
      <c r="B166" s="52"/>
      <c r="C166" s="52"/>
      <c r="D166" s="43"/>
      <c r="E166" s="52"/>
      <c r="F166" s="43"/>
      <c r="G166" s="43"/>
      <c r="H166" s="43"/>
    </row>
    <row r="167" spans="1:8" x14ac:dyDescent="0.25">
      <c r="A167" s="52"/>
      <c r="B167" s="52"/>
      <c r="C167" s="52"/>
      <c r="D167" s="43"/>
      <c r="E167" s="52"/>
      <c r="F167" s="43"/>
      <c r="G167" s="43"/>
      <c r="H167" s="43"/>
    </row>
    <row r="168" spans="1:8" x14ac:dyDescent="0.25">
      <c r="A168" s="52"/>
      <c r="B168" s="52"/>
      <c r="C168" s="52"/>
      <c r="D168" s="43"/>
      <c r="E168" s="52"/>
      <c r="F168" s="43"/>
      <c r="G168" s="43"/>
      <c r="H168" s="43"/>
    </row>
    <row r="169" spans="1:8" x14ac:dyDescent="0.25">
      <c r="A169" s="52"/>
      <c r="B169" s="52"/>
      <c r="C169" s="52"/>
      <c r="D169" s="43"/>
      <c r="E169" s="52"/>
      <c r="F169" s="43"/>
      <c r="G169" s="43"/>
      <c r="H169" s="43"/>
    </row>
    <row r="170" spans="1:8" x14ac:dyDescent="0.25">
      <c r="A170" s="52"/>
      <c r="B170" s="52"/>
      <c r="C170" s="52"/>
      <c r="D170" s="43"/>
      <c r="E170" s="52"/>
      <c r="F170" s="43"/>
      <c r="G170" s="43"/>
      <c r="H170" s="43"/>
    </row>
    <row r="171" spans="1:8" x14ac:dyDescent="0.25">
      <c r="A171" s="52"/>
      <c r="B171" s="52"/>
      <c r="C171" s="52"/>
      <c r="D171" s="43"/>
      <c r="E171" s="52"/>
      <c r="F171" s="43"/>
      <c r="G171" s="43"/>
      <c r="H171" s="43"/>
    </row>
    <row r="172" spans="1:8" x14ac:dyDescent="0.25">
      <c r="A172" s="52"/>
      <c r="B172" s="52"/>
      <c r="C172" s="52"/>
      <c r="D172" s="43"/>
      <c r="E172" s="52"/>
      <c r="F172" s="43"/>
      <c r="G172" s="43"/>
      <c r="H172" s="43"/>
    </row>
    <row r="173" spans="1:8" x14ac:dyDescent="0.25">
      <c r="A173" s="52"/>
      <c r="B173" s="52"/>
      <c r="C173" s="52"/>
      <c r="D173" s="43"/>
      <c r="E173" s="52"/>
      <c r="F173" s="43"/>
      <c r="G173" s="43"/>
      <c r="H173" s="43"/>
    </row>
    <row r="174" spans="1:8" x14ac:dyDescent="0.25">
      <c r="A174" s="52"/>
      <c r="B174" s="52"/>
      <c r="C174" s="52"/>
      <c r="D174" s="43"/>
      <c r="E174" s="52"/>
      <c r="F174" s="43"/>
      <c r="G174" s="43"/>
      <c r="H174" s="43"/>
    </row>
    <row r="175" spans="1:8" x14ac:dyDescent="0.25">
      <c r="A175" s="52"/>
      <c r="B175" s="52"/>
      <c r="C175" s="52"/>
      <c r="D175" s="43"/>
      <c r="E175" s="52"/>
      <c r="F175" s="43"/>
      <c r="G175" s="43"/>
      <c r="H175" s="43"/>
    </row>
    <row r="176" spans="1:8" x14ac:dyDescent="0.25">
      <c r="A176" s="52"/>
      <c r="B176" s="52"/>
      <c r="C176" s="52"/>
      <c r="D176" s="43"/>
      <c r="E176" s="52"/>
      <c r="F176" s="43"/>
      <c r="G176" s="43"/>
      <c r="H176" s="43"/>
    </row>
    <row r="177" spans="1:8" x14ac:dyDescent="0.25">
      <c r="A177" s="52"/>
      <c r="B177" s="52"/>
      <c r="C177" s="52"/>
      <c r="D177" s="43"/>
      <c r="E177" s="52"/>
      <c r="F177" s="43"/>
      <c r="G177" s="43"/>
      <c r="H177" s="43"/>
    </row>
    <row r="178" spans="1:8" x14ac:dyDescent="0.25">
      <c r="A178" s="52"/>
      <c r="B178" s="52"/>
      <c r="C178" s="52"/>
      <c r="D178" s="43"/>
      <c r="E178" s="52"/>
      <c r="F178" s="43"/>
      <c r="G178" s="43"/>
      <c r="H178" s="43"/>
    </row>
    <row r="179" spans="1:8" x14ac:dyDescent="0.25">
      <c r="A179" s="52"/>
      <c r="B179" s="52"/>
      <c r="C179" s="52"/>
      <c r="D179" s="43"/>
      <c r="E179" s="52"/>
      <c r="F179" s="43"/>
      <c r="G179" s="43"/>
      <c r="H179" s="43"/>
    </row>
    <row r="180" spans="1:8" x14ac:dyDescent="0.25">
      <c r="A180" s="52"/>
      <c r="B180" s="52"/>
      <c r="C180" s="52"/>
      <c r="D180" s="43"/>
      <c r="E180" s="52"/>
      <c r="F180" s="43"/>
      <c r="G180" s="43"/>
      <c r="H180" s="43"/>
    </row>
    <row r="181" spans="1:8" x14ac:dyDescent="0.25">
      <c r="A181" s="52"/>
      <c r="B181" s="52"/>
      <c r="C181" s="52"/>
      <c r="D181" s="43"/>
      <c r="E181" s="52"/>
      <c r="F181" s="43"/>
      <c r="G181" s="43"/>
      <c r="H181" s="43"/>
    </row>
    <row r="182" spans="1:8" x14ac:dyDescent="0.25">
      <c r="A182" s="52"/>
      <c r="B182" s="52"/>
      <c r="C182" s="52"/>
      <c r="D182" s="43"/>
      <c r="E182" s="52"/>
      <c r="F182" s="43"/>
      <c r="G182" s="43"/>
      <c r="H182" s="43"/>
    </row>
    <row r="183" spans="1:8" x14ac:dyDescent="0.25">
      <c r="A183" s="52"/>
      <c r="B183" s="52"/>
      <c r="C183" s="52"/>
      <c r="D183" s="43"/>
      <c r="E183" s="52"/>
      <c r="F183" s="43"/>
      <c r="G183" s="43"/>
      <c r="H183" s="43"/>
    </row>
    <row r="184" spans="1:8" x14ac:dyDescent="0.25">
      <c r="A184" s="52"/>
      <c r="B184" s="52"/>
      <c r="C184" s="52"/>
      <c r="D184" s="43"/>
      <c r="E184" s="52"/>
      <c r="F184" s="43"/>
      <c r="G184" s="43"/>
      <c r="H184" s="43"/>
    </row>
    <row r="185" spans="1:8" x14ac:dyDescent="0.25">
      <c r="A185" s="52"/>
      <c r="B185" s="52"/>
      <c r="C185" s="52"/>
      <c r="D185" s="43"/>
      <c r="E185" s="52"/>
      <c r="F185" s="43"/>
      <c r="G185" s="43"/>
      <c r="H185" s="43"/>
    </row>
    <row r="186" spans="1:8" x14ac:dyDescent="0.25">
      <c r="A186" s="52"/>
      <c r="B186" s="52"/>
      <c r="C186" s="52"/>
      <c r="D186" s="43"/>
      <c r="E186" s="52"/>
      <c r="F186" s="43"/>
      <c r="G186" s="43"/>
      <c r="H186" s="43"/>
    </row>
    <row r="187" spans="1:8" x14ac:dyDescent="0.25">
      <c r="A187" s="52"/>
      <c r="B187" s="52"/>
      <c r="C187" s="52"/>
      <c r="D187" s="43"/>
      <c r="E187" s="52"/>
      <c r="F187" s="43"/>
      <c r="G187" s="43"/>
      <c r="H187" s="43"/>
    </row>
    <row r="188" spans="1:8" x14ac:dyDescent="0.25">
      <c r="A188" s="52"/>
      <c r="B188" s="52"/>
      <c r="C188" s="52"/>
      <c r="D188" s="43"/>
      <c r="E188" s="52"/>
      <c r="F188" s="43"/>
      <c r="G188" s="43"/>
      <c r="H188" s="43"/>
    </row>
    <row r="189" spans="1:8" x14ac:dyDescent="0.25">
      <c r="A189" s="52"/>
      <c r="B189" s="52"/>
      <c r="C189" s="52"/>
      <c r="D189" s="43"/>
      <c r="E189" s="52"/>
      <c r="F189" s="43"/>
      <c r="G189" s="43"/>
      <c r="H189" s="43"/>
    </row>
    <row r="190" spans="1:8" x14ac:dyDescent="0.25">
      <c r="A190" s="52"/>
      <c r="B190" s="52"/>
      <c r="C190" s="52"/>
      <c r="D190" s="43"/>
      <c r="E190" s="52"/>
      <c r="F190" s="43"/>
      <c r="G190" s="43"/>
      <c r="H190" s="43"/>
    </row>
    <row r="191" spans="1:8" x14ac:dyDescent="0.25">
      <c r="A191" s="52"/>
      <c r="B191" s="52"/>
      <c r="C191" s="52"/>
      <c r="D191" s="43"/>
      <c r="E191" s="52"/>
      <c r="F191" s="43"/>
      <c r="G191" s="43"/>
      <c r="H191" s="43"/>
    </row>
    <row r="192" spans="1:8" x14ac:dyDescent="0.25">
      <c r="A192" s="52"/>
      <c r="B192" s="52"/>
      <c r="C192" s="52"/>
      <c r="D192" s="43"/>
      <c r="E192" s="52"/>
      <c r="F192" s="43"/>
      <c r="G192" s="43"/>
      <c r="H192" s="43"/>
    </row>
    <row r="193" spans="1:8" x14ac:dyDescent="0.25">
      <c r="A193" s="52"/>
      <c r="B193" s="52"/>
      <c r="C193" s="52"/>
      <c r="D193" s="43"/>
      <c r="E193" s="52"/>
      <c r="F193" s="43"/>
      <c r="G193" s="43"/>
      <c r="H193" s="43"/>
    </row>
    <row r="194" spans="1:8" x14ac:dyDescent="0.25">
      <c r="A194" s="52"/>
      <c r="B194" s="52"/>
      <c r="C194" s="52"/>
      <c r="D194" s="43"/>
      <c r="E194" s="52"/>
      <c r="F194" s="43"/>
      <c r="G194" s="43"/>
      <c r="H194" s="43"/>
    </row>
    <row r="195" spans="1:8" x14ac:dyDescent="0.25">
      <c r="A195" s="52"/>
      <c r="B195" s="52"/>
      <c r="C195" s="52"/>
      <c r="D195" s="43"/>
      <c r="E195" s="52"/>
      <c r="F195" s="43"/>
      <c r="G195" s="43"/>
      <c r="H195" s="43"/>
    </row>
    <row r="196" spans="1:8" x14ac:dyDescent="0.25">
      <c r="A196" s="52"/>
      <c r="B196" s="52"/>
      <c r="C196" s="52"/>
      <c r="D196" s="43"/>
      <c r="E196" s="52"/>
      <c r="F196" s="43"/>
      <c r="G196" s="43"/>
      <c r="H196" s="43"/>
    </row>
    <row r="197" spans="1:8" x14ac:dyDescent="0.25">
      <c r="A197" s="52"/>
      <c r="B197" s="52"/>
      <c r="C197" s="52"/>
      <c r="D197" s="43"/>
      <c r="E197" s="52"/>
      <c r="F197" s="43"/>
      <c r="G197" s="43"/>
      <c r="H197" s="43"/>
    </row>
    <row r="198" spans="1:8" x14ac:dyDescent="0.25">
      <c r="A198" s="52"/>
      <c r="B198" s="52"/>
      <c r="C198" s="52"/>
      <c r="D198" s="43"/>
      <c r="E198" s="52"/>
      <c r="F198" s="43"/>
      <c r="G198" s="43"/>
      <c r="H198" s="43"/>
    </row>
    <row r="199" spans="1:8" x14ac:dyDescent="0.25">
      <c r="A199" s="52"/>
      <c r="B199" s="52"/>
      <c r="C199" s="52"/>
      <c r="D199" s="43"/>
      <c r="E199" s="52"/>
      <c r="F199" s="43"/>
      <c r="G199" s="43"/>
      <c r="H199" s="43"/>
    </row>
    <row r="200" spans="1:8" x14ac:dyDescent="0.25">
      <c r="A200" s="52"/>
      <c r="B200" s="52"/>
      <c r="C200" s="52"/>
      <c r="D200" s="43"/>
      <c r="E200" s="52"/>
      <c r="F200" s="43"/>
      <c r="G200" s="43"/>
      <c r="H200" s="43"/>
    </row>
    <row r="201" spans="1:8" x14ac:dyDescent="0.25">
      <c r="A201" s="52"/>
      <c r="B201" s="52"/>
      <c r="C201" s="52"/>
      <c r="D201" s="43"/>
      <c r="E201" s="52"/>
      <c r="F201" s="43"/>
      <c r="G201" s="43"/>
      <c r="H201" s="43"/>
    </row>
    <row r="202" spans="1:8" x14ac:dyDescent="0.25">
      <c r="A202" s="52"/>
      <c r="B202" s="52"/>
      <c r="C202" s="52"/>
      <c r="D202" s="43"/>
      <c r="E202" s="52"/>
      <c r="F202" s="43"/>
      <c r="G202" s="43"/>
      <c r="H202" s="43"/>
    </row>
    <row r="203" spans="1:8" x14ac:dyDescent="0.25">
      <c r="A203" s="52"/>
      <c r="B203" s="52"/>
      <c r="C203" s="52"/>
      <c r="D203" s="43"/>
      <c r="E203" s="52"/>
      <c r="F203" s="43"/>
      <c r="G203" s="43"/>
      <c r="H203" s="43"/>
    </row>
    <row r="204" spans="1:8" x14ac:dyDescent="0.25">
      <c r="A204" s="52"/>
      <c r="B204" s="52"/>
      <c r="C204" s="52"/>
      <c r="D204" s="43"/>
      <c r="E204" s="52"/>
      <c r="F204" s="43"/>
      <c r="G204" s="43"/>
      <c r="H204" s="43"/>
    </row>
    <row r="205" spans="1:8" x14ac:dyDescent="0.25">
      <c r="A205" s="52"/>
      <c r="B205" s="52"/>
      <c r="C205" s="52"/>
      <c r="D205" s="43"/>
      <c r="E205" s="52"/>
      <c r="F205" s="43"/>
      <c r="G205" s="43"/>
      <c r="H205" s="43"/>
    </row>
    <row r="206" spans="1:8" x14ac:dyDescent="0.25">
      <c r="A206" s="52"/>
      <c r="B206" s="52"/>
      <c r="C206" s="52"/>
      <c r="D206" s="43"/>
      <c r="E206" s="52"/>
      <c r="F206" s="43"/>
      <c r="G206" s="43"/>
      <c r="H206" s="43"/>
    </row>
    <row r="207" spans="1:8" x14ac:dyDescent="0.25">
      <c r="A207" s="52"/>
      <c r="B207" s="52"/>
      <c r="C207" s="52"/>
      <c r="D207" s="43"/>
      <c r="E207" s="52"/>
      <c r="F207" s="43"/>
      <c r="G207" s="43"/>
      <c r="H207" s="43"/>
    </row>
    <row r="208" spans="1:8" x14ac:dyDescent="0.25">
      <c r="A208" s="52"/>
      <c r="B208" s="52"/>
      <c r="C208" s="52"/>
      <c r="D208" s="43"/>
      <c r="E208" s="52"/>
      <c r="F208" s="43"/>
      <c r="G208" s="43"/>
      <c r="H208" s="43"/>
    </row>
    <row r="209" spans="1:8" x14ac:dyDescent="0.25">
      <c r="A209" s="52"/>
      <c r="B209" s="52"/>
      <c r="C209" s="52"/>
      <c r="D209" s="43"/>
      <c r="E209" s="52"/>
      <c r="F209" s="43"/>
      <c r="G209" s="43"/>
      <c r="H209" s="43"/>
    </row>
    <row r="210" spans="1:8" x14ac:dyDescent="0.25">
      <c r="A210" s="52"/>
      <c r="B210" s="52"/>
      <c r="C210" s="52"/>
      <c r="D210" s="43"/>
      <c r="E210" s="52"/>
      <c r="F210" s="43"/>
      <c r="G210" s="43"/>
      <c r="H210" s="43"/>
    </row>
    <row r="211" spans="1:8" x14ac:dyDescent="0.25">
      <c r="A211" s="52"/>
      <c r="B211" s="52"/>
      <c r="C211" s="52"/>
      <c r="D211" s="43"/>
      <c r="E211" s="52"/>
      <c r="F211" s="43"/>
      <c r="G211" s="43"/>
      <c r="H211" s="43"/>
    </row>
    <row r="212" spans="1:8" x14ac:dyDescent="0.25">
      <c r="A212" s="52"/>
      <c r="B212" s="52"/>
      <c r="C212" s="52"/>
      <c r="D212" s="43"/>
      <c r="E212" s="52"/>
      <c r="F212" s="43"/>
      <c r="G212" s="43"/>
      <c r="H212" s="43"/>
    </row>
    <row r="213" spans="1:8" x14ac:dyDescent="0.25">
      <c r="A213" s="52"/>
      <c r="B213" s="52"/>
      <c r="C213" s="52"/>
      <c r="D213" s="43"/>
      <c r="E213" s="52"/>
      <c r="F213" s="43"/>
      <c r="G213" s="43"/>
      <c r="H213" s="43"/>
    </row>
    <row r="214" spans="1:8" x14ac:dyDescent="0.25">
      <c r="A214" s="52"/>
      <c r="B214" s="52"/>
      <c r="C214" s="52"/>
      <c r="D214" s="43"/>
      <c r="E214" s="52"/>
      <c r="F214" s="43"/>
      <c r="G214" s="43"/>
      <c r="H214" s="43"/>
    </row>
    <row r="215" spans="1:8" x14ac:dyDescent="0.25">
      <c r="A215" s="52"/>
      <c r="B215" s="52"/>
      <c r="C215" s="52"/>
      <c r="D215" s="43"/>
      <c r="E215" s="52"/>
      <c r="F215" s="43"/>
      <c r="G215" s="43"/>
      <c r="H215" s="43"/>
    </row>
    <row r="216" spans="1:8" x14ac:dyDescent="0.25">
      <c r="A216" s="52"/>
      <c r="B216" s="52"/>
      <c r="C216" s="52"/>
      <c r="D216" s="43"/>
      <c r="E216" s="52"/>
      <c r="F216" s="43"/>
      <c r="G216" s="43"/>
      <c r="H216" s="43"/>
    </row>
    <row r="217" spans="1:8" x14ac:dyDescent="0.25">
      <c r="A217" s="52"/>
      <c r="B217" s="52"/>
      <c r="C217" s="52"/>
      <c r="D217" s="43"/>
      <c r="E217" s="52"/>
      <c r="F217" s="43"/>
      <c r="G217" s="43"/>
      <c r="H217" s="43"/>
    </row>
    <row r="218" spans="1:8" x14ac:dyDescent="0.25">
      <c r="A218" s="52"/>
      <c r="B218" s="52"/>
      <c r="C218" s="52"/>
      <c r="D218" s="43"/>
      <c r="E218" s="52"/>
      <c r="F218" s="43"/>
      <c r="G218" s="43"/>
      <c r="H218" s="43"/>
    </row>
    <row r="219" spans="1:8" x14ac:dyDescent="0.25">
      <c r="A219" s="52"/>
      <c r="B219" s="52"/>
      <c r="C219" s="52"/>
      <c r="D219" s="43"/>
      <c r="E219" s="52"/>
      <c r="F219" s="43"/>
      <c r="G219" s="43"/>
      <c r="H219" s="43"/>
    </row>
    <row r="220" spans="1:8" x14ac:dyDescent="0.25">
      <c r="A220" s="52"/>
      <c r="B220" s="52"/>
      <c r="C220" s="52"/>
      <c r="D220" s="43"/>
      <c r="E220" s="52"/>
      <c r="F220" s="43"/>
      <c r="G220" s="43"/>
      <c r="H220" s="43"/>
    </row>
    <row r="221" spans="1:8" x14ac:dyDescent="0.25">
      <c r="A221" s="52"/>
      <c r="B221" s="52"/>
      <c r="C221" s="52"/>
      <c r="D221" s="43"/>
      <c r="E221" s="52"/>
      <c r="F221" s="43"/>
      <c r="G221" s="43"/>
      <c r="H221" s="43"/>
    </row>
    <row r="222" spans="1:8" x14ac:dyDescent="0.25">
      <c r="A222" s="52"/>
      <c r="B222" s="52"/>
      <c r="C222" s="52"/>
      <c r="D222" s="43"/>
      <c r="E222" s="52"/>
      <c r="F222" s="43"/>
      <c r="G222" s="43"/>
      <c r="H222" s="43"/>
    </row>
    <row r="223" spans="1:8" x14ac:dyDescent="0.25">
      <c r="A223" s="52"/>
      <c r="B223" s="52"/>
      <c r="C223" s="52"/>
      <c r="D223" s="43"/>
      <c r="E223" s="52"/>
      <c r="F223" s="43"/>
      <c r="G223" s="43"/>
      <c r="H223" s="43"/>
    </row>
    <row r="224" spans="1:8" x14ac:dyDescent="0.25">
      <c r="A224" s="52"/>
      <c r="B224" s="52"/>
      <c r="C224" s="52"/>
      <c r="D224" s="43"/>
      <c r="E224" s="52"/>
      <c r="F224" s="43"/>
      <c r="G224" s="43"/>
      <c r="H224" s="43"/>
    </row>
    <row r="225" spans="1:8" x14ac:dyDescent="0.25">
      <c r="A225" s="52"/>
      <c r="B225" s="52"/>
      <c r="C225" s="52"/>
      <c r="D225" s="43"/>
      <c r="E225" s="52"/>
      <c r="F225" s="43"/>
      <c r="G225" s="43"/>
      <c r="H225" s="43"/>
    </row>
    <row r="226" spans="1:8" x14ac:dyDescent="0.25">
      <c r="A226" s="52"/>
      <c r="B226" s="52"/>
      <c r="C226" s="52"/>
      <c r="D226" s="43"/>
      <c r="E226" s="52"/>
      <c r="F226" s="43"/>
      <c r="G226" s="43"/>
      <c r="H226" s="43"/>
    </row>
    <row r="227" spans="1:8" x14ac:dyDescent="0.25">
      <c r="A227" s="52"/>
      <c r="B227" s="52"/>
      <c r="C227" s="52"/>
      <c r="D227" s="43"/>
      <c r="E227" s="52"/>
      <c r="F227" s="43"/>
      <c r="G227" s="43"/>
      <c r="H227" s="43"/>
    </row>
    <row r="228" spans="1:8" x14ac:dyDescent="0.25">
      <c r="A228" s="52"/>
      <c r="B228" s="52"/>
      <c r="C228" s="52"/>
      <c r="D228" s="43"/>
      <c r="E228" s="52"/>
      <c r="F228" s="43"/>
      <c r="G228" s="43"/>
      <c r="H228" s="43"/>
    </row>
    <row r="229" spans="1:8" x14ac:dyDescent="0.25">
      <c r="A229" s="52"/>
      <c r="B229" s="52"/>
      <c r="C229" s="52"/>
      <c r="D229" s="43"/>
      <c r="E229" s="52"/>
      <c r="F229" s="43"/>
      <c r="G229" s="43"/>
      <c r="H229" s="43"/>
    </row>
    <row r="230" spans="1:8" x14ac:dyDescent="0.25">
      <c r="A230" s="52"/>
      <c r="B230" s="52"/>
      <c r="C230" s="52"/>
      <c r="D230" s="43"/>
      <c r="E230" s="52"/>
      <c r="F230" s="43"/>
      <c r="G230" s="43"/>
      <c r="H230" s="43"/>
    </row>
    <row r="231" spans="1:8" x14ac:dyDescent="0.25">
      <c r="A231" s="52"/>
      <c r="B231" s="52"/>
      <c r="C231" s="52"/>
      <c r="D231" s="43"/>
      <c r="E231" s="52"/>
      <c r="F231" s="43"/>
      <c r="G231" s="43"/>
      <c r="H231" s="43"/>
    </row>
    <row r="232" spans="1:8" x14ac:dyDescent="0.25">
      <c r="A232" s="52"/>
      <c r="B232" s="52"/>
      <c r="C232" s="52"/>
      <c r="D232" s="43"/>
      <c r="E232" s="52"/>
      <c r="F232" s="43"/>
      <c r="G232" s="43"/>
      <c r="H232" s="43"/>
    </row>
    <row r="233" spans="1:8" x14ac:dyDescent="0.25">
      <c r="A233" s="52"/>
      <c r="B233" s="52"/>
      <c r="C233" s="52"/>
      <c r="D233" s="43"/>
      <c r="E233" s="52"/>
      <c r="F233" s="43"/>
      <c r="G233" s="43"/>
      <c r="H233" s="43"/>
    </row>
    <row r="234" spans="1:8" x14ac:dyDescent="0.25">
      <c r="A234" s="52"/>
      <c r="B234" s="52"/>
      <c r="C234" s="52"/>
      <c r="D234" s="43"/>
      <c r="E234" s="52"/>
      <c r="F234" s="43"/>
      <c r="G234" s="43"/>
      <c r="H234" s="43"/>
    </row>
    <row r="235" spans="1:8" x14ac:dyDescent="0.25">
      <c r="A235" s="52"/>
      <c r="B235" s="52"/>
      <c r="C235" s="52"/>
      <c r="D235" s="43"/>
      <c r="E235" s="52"/>
      <c r="F235" s="43"/>
      <c r="G235" s="43"/>
      <c r="H235" s="43"/>
    </row>
    <row r="236" spans="1:8" x14ac:dyDescent="0.25">
      <c r="A236" s="52"/>
      <c r="B236" s="52"/>
      <c r="C236" s="52"/>
      <c r="D236" s="43"/>
      <c r="E236" s="52"/>
      <c r="F236" s="43"/>
      <c r="G236" s="43"/>
      <c r="H236" s="43"/>
    </row>
    <row r="237" spans="1:8" x14ac:dyDescent="0.25">
      <c r="A237" s="52"/>
      <c r="B237" s="52"/>
      <c r="C237" s="52"/>
      <c r="D237" s="43"/>
      <c r="E237" s="52"/>
      <c r="F237" s="43"/>
      <c r="G237" s="43"/>
      <c r="H237" s="43"/>
    </row>
    <row r="238" spans="1:8" x14ac:dyDescent="0.25">
      <c r="A238" s="52"/>
      <c r="B238" s="52"/>
      <c r="C238" s="52"/>
      <c r="D238" s="43"/>
      <c r="E238" s="52"/>
      <c r="F238" s="43"/>
      <c r="G238" s="43"/>
      <c r="H238" s="43"/>
    </row>
    <row r="239" spans="1:8" x14ac:dyDescent="0.25">
      <c r="A239" s="52"/>
      <c r="B239" s="52"/>
      <c r="C239" s="52"/>
      <c r="D239" s="43"/>
      <c r="E239" s="52"/>
      <c r="F239" s="43"/>
      <c r="G239" s="43"/>
      <c r="H239" s="43"/>
    </row>
    <row r="240" spans="1:8" x14ac:dyDescent="0.25">
      <c r="A240" s="52"/>
      <c r="B240" s="52"/>
      <c r="C240" s="52"/>
      <c r="D240" s="43"/>
      <c r="E240" s="52"/>
      <c r="F240" s="43"/>
      <c r="G240" s="43"/>
      <c r="H240" s="43"/>
    </row>
    <row r="241" spans="1:8" x14ac:dyDescent="0.25">
      <c r="A241" s="52"/>
      <c r="B241" s="52"/>
      <c r="C241" s="52"/>
      <c r="D241" s="43"/>
      <c r="E241" s="52"/>
      <c r="F241" s="43"/>
      <c r="G241" s="43"/>
      <c r="H241" s="43"/>
    </row>
    <row r="242" spans="1:8" x14ac:dyDescent="0.25">
      <c r="A242" s="52"/>
      <c r="B242" s="52"/>
      <c r="C242" s="52"/>
      <c r="D242" s="43"/>
      <c r="E242" s="52"/>
      <c r="F242" s="43"/>
      <c r="G242" s="43"/>
      <c r="H242" s="43"/>
    </row>
    <row r="243" spans="1:8" x14ac:dyDescent="0.25">
      <c r="A243" s="52"/>
      <c r="B243" s="52"/>
      <c r="C243" s="52"/>
      <c r="D243" s="43"/>
      <c r="E243" s="52"/>
      <c r="F243" s="43"/>
      <c r="G243" s="43"/>
      <c r="H243" s="43"/>
    </row>
    <row r="244" spans="1:8" x14ac:dyDescent="0.25">
      <c r="A244" s="52"/>
      <c r="B244" s="52"/>
      <c r="C244" s="52"/>
      <c r="D244" s="43"/>
      <c r="E244" s="52"/>
      <c r="F244" s="43"/>
      <c r="G244" s="43"/>
      <c r="H244" s="43"/>
    </row>
    <row r="245" spans="1:8" x14ac:dyDescent="0.25">
      <c r="A245" s="52"/>
      <c r="B245" s="52"/>
      <c r="C245" s="52"/>
      <c r="D245" s="43"/>
      <c r="E245" s="52"/>
      <c r="F245" s="43"/>
      <c r="G245" s="43"/>
      <c r="H245" s="43"/>
    </row>
    <row r="246" spans="1:8" x14ac:dyDescent="0.25">
      <c r="A246" s="52"/>
      <c r="B246" s="52"/>
      <c r="C246" s="52"/>
      <c r="D246" s="43"/>
      <c r="E246" s="52"/>
      <c r="F246" s="43"/>
      <c r="G246" s="43"/>
      <c r="H246" s="43"/>
    </row>
    <row r="247" spans="1:8" x14ac:dyDescent="0.25">
      <c r="A247" s="52"/>
      <c r="B247" s="52"/>
      <c r="C247" s="52"/>
      <c r="D247" s="43"/>
      <c r="E247" s="52"/>
      <c r="F247" s="43"/>
      <c r="G247" s="43"/>
      <c r="H247" s="43"/>
    </row>
    <row r="248" spans="1:8" x14ac:dyDescent="0.25">
      <c r="A248" s="52"/>
      <c r="B248" s="52"/>
      <c r="C248" s="52"/>
      <c r="D248" s="43"/>
      <c r="E248" s="52"/>
      <c r="F248" s="43"/>
      <c r="G248" s="43"/>
      <c r="H248" s="43"/>
    </row>
    <row r="249" spans="1:8" x14ac:dyDescent="0.25">
      <c r="A249" s="52"/>
      <c r="B249" s="52"/>
      <c r="C249" s="52"/>
      <c r="D249" s="43"/>
      <c r="E249" s="52"/>
      <c r="F249" s="43"/>
      <c r="G249" s="43"/>
      <c r="H249" s="43"/>
    </row>
    <row r="250" spans="1:8" x14ac:dyDescent="0.25">
      <c r="A250" s="52"/>
      <c r="B250" s="52"/>
      <c r="C250" s="52"/>
      <c r="D250" s="43"/>
      <c r="E250" s="52"/>
      <c r="F250" s="43"/>
      <c r="G250" s="43"/>
      <c r="H250" s="43"/>
    </row>
    <row r="251" spans="1:8" x14ac:dyDescent="0.25">
      <c r="A251" s="52"/>
      <c r="B251" s="52"/>
      <c r="C251" s="52"/>
      <c r="D251" s="43"/>
      <c r="E251" s="52"/>
      <c r="F251" s="43"/>
      <c r="G251" s="43"/>
      <c r="H251" s="43"/>
    </row>
    <row r="252" spans="1:8" x14ac:dyDescent="0.25">
      <c r="A252" s="52"/>
      <c r="B252" s="52"/>
      <c r="C252" s="52"/>
      <c r="D252" s="43"/>
      <c r="E252" s="52"/>
      <c r="F252" s="43"/>
      <c r="G252" s="43"/>
      <c r="H252" s="43"/>
    </row>
    <row r="253" spans="1:8" x14ac:dyDescent="0.25">
      <c r="A253" s="52"/>
      <c r="B253" s="52"/>
      <c r="C253" s="52"/>
      <c r="D253" s="43"/>
      <c r="E253" s="52"/>
      <c r="F253" s="43"/>
      <c r="G253" s="43"/>
      <c r="H253" s="43"/>
    </row>
    <row r="254" spans="1:8" x14ac:dyDescent="0.25">
      <c r="A254" s="52"/>
      <c r="B254" s="52"/>
      <c r="C254" s="52"/>
      <c r="D254" s="43"/>
      <c r="E254" s="52"/>
      <c r="F254" s="43"/>
      <c r="G254" s="43"/>
      <c r="H254" s="43"/>
    </row>
    <row r="255" spans="1:8" x14ac:dyDescent="0.25">
      <c r="A255" s="52"/>
      <c r="B255" s="52"/>
      <c r="C255" s="52"/>
      <c r="D255" s="43"/>
      <c r="E255" s="52"/>
      <c r="F255" s="43"/>
      <c r="G255" s="43"/>
      <c r="H255" s="43"/>
    </row>
    <row r="256" spans="1:8" x14ac:dyDescent="0.25">
      <c r="A256" s="52"/>
      <c r="B256" s="52"/>
      <c r="C256" s="52"/>
      <c r="D256" s="43"/>
      <c r="E256" s="52"/>
      <c r="F256" s="43"/>
      <c r="G256" s="43"/>
      <c r="H256" s="43"/>
    </row>
    <row r="257" spans="1:8" x14ac:dyDescent="0.25">
      <c r="A257" s="52"/>
      <c r="B257" s="52"/>
      <c r="C257" s="52"/>
      <c r="D257" s="43"/>
      <c r="E257" s="52"/>
      <c r="F257" s="43"/>
      <c r="G257" s="43"/>
      <c r="H257" s="43"/>
    </row>
    <row r="258" spans="1:8" x14ac:dyDescent="0.25">
      <c r="A258" s="52"/>
      <c r="B258" s="52"/>
      <c r="C258" s="52"/>
      <c r="D258" s="43"/>
      <c r="E258" s="52"/>
      <c r="F258" s="43"/>
      <c r="G258" s="43"/>
      <c r="H258" s="43"/>
    </row>
    <row r="259" spans="1:8" x14ac:dyDescent="0.25">
      <c r="A259" s="52"/>
      <c r="B259" s="52"/>
      <c r="C259" s="52"/>
      <c r="D259" s="43"/>
      <c r="E259" s="52"/>
      <c r="F259" s="43"/>
      <c r="G259" s="43"/>
      <c r="H259" s="43"/>
    </row>
    <row r="260" spans="1:8" x14ac:dyDescent="0.25">
      <c r="A260" s="52"/>
      <c r="B260" s="52"/>
      <c r="C260" s="52"/>
      <c r="D260" s="43"/>
      <c r="E260" s="52"/>
      <c r="F260" s="43"/>
      <c r="G260" s="43"/>
      <c r="H260" s="43"/>
    </row>
    <row r="261" spans="1:8" x14ac:dyDescent="0.25">
      <c r="A261" s="52"/>
      <c r="B261" s="52"/>
      <c r="C261" s="52"/>
      <c r="D261" s="43"/>
      <c r="E261" s="52"/>
      <c r="F261" s="43"/>
      <c r="G261" s="43"/>
      <c r="H261" s="43"/>
    </row>
    <row r="262" spans="1:8" x14ac:dyDescent="0.25">
      <c r="A262" s="52"/>
      <c r="B262" s="52"/>
      <c r="C262" s="52"/>
      <c r="D262" s="43"/>
      <c r="E262" s="52"/>
      <c r="F262" s="43"/>
      <c r="G262" s="43"/>
      <c r="H262" s="43"/>
    </row>
    <row r="263" spans="1:8" x14ac:dyDescent="0.25">
      <c r="A263" s="52"/>
      <c r="B263" s="52"/>
      <c r="C263" s="52"/>
      <c r="D263" s="43"/>
      <c r="E263" s="52"/>
      <c r="F263" s="43"/>
      <c r="G263" s="43"/>
      <c r="H263" s="43"/>
    </row>
    <row r="264" spans="1:8" x14ac:dyDescent="0.25">
      <c r="A264" s="52"/>
      <c r="B264" s="52"/>
      <c r="C264" s="52"/>
      <c r="D264" s="43"/>
      <c r="E264" s="52"/>
      <c r="F264" s="43"/>
      <c r="G264" s="43"/>
      <c r="H264" s="43"/>
    </row>
    <row r="265" spans="1:8" x14ac:dyDescent="0.25">
      <c r="A265" s="52"/>
      <c r="B265" s="52"/>
      <c r="C265" s="52"/>
      <c r="D265" s="43"/>
      <c r="E265" s="52"/>
      <c r="F265" s="43"/>
      <c r="G265" s="43"/>
      <c r="H265" s="43"/>
    </row>
    <row r="266" spans="1:8" x14ac:dyDescent="0.25">
      <c r="A266" s="52"/>
      <c r="B266" s="52"/>
      <c r="C266" s="52"/>
      <c r="D266" s="43"/>
      <c r="E266" s="52"/>
      <c r="F266" s="43"/>
      <c r="G266" s="43"/>
      <c r="H266" s="43"/>
    </row>
    <row r="267" spans="1:8" x14ac:dyDescent="0.25">
      <c r="A267" s="52"/>
      <c r="B267" s="52"/>
      <c r="C267" s="52"/>
      <c r="D267" s="43"/>
      <c r="E267" s="52"/>
      <c r="F267" s="43"/>
      <c r="G267" s="43"/>
      <c r="H267" s="43"/>
    </row>
    <row r="268" spans="1:8" x14ac:dyDescent="0.25">
      <c r="A268" s="52"/>
      <c r="B268" s="52"/>
      <c r="C268" s="52"/>
      <c r="D268" s="43"/>
      <c r="E268" s="52"/>
      <c r="F268" s="43"/>
      <c r="G268" s="43"/>
      <c r="H268" s="43"/>
    </row>
    <row r="269" spans="1:8" x14ac:dyDescent="0.25">
      <c r="A269" s="52"/>
      <c r="B269" s="52"/>
      <c r="C269" s="52"/>
      <c r="D269" s="43"/>
      <c r="E269" s="52"/>
      <c r="F269" s="43"/>
      <c r="G269" s="43"/>
      <c r="H269" s="43"/>
    </row>
    <row r="270" spans="1:8" x14ac:dyDescent="0.25">
      <c r="A270" s="52"/>
      <c r="B270" s="52"/>
      <c r="C270" s="52"/>
      <c r="D270" s="43"/>
      <c r="E270" s="52"/>
      <c r="F270" s="43"/>
      <c r="G270" s="43"/>
      <c r="H270" s="43"/>
    </row>
    <row r="271" spans="1:8" x14ac:dyDescent="0.25">
      <c r="A271" s="52"/>
      <c r="B271" s="52"/>
      <c r="C271" s="52"/>
      <c r="D271" s="43"/>
      <c r="E271" s="52"/>
      <c r="F271" s="43"/>
      <c r="G271" s="43"/>
      <c r="H271" s="43"/>
    </row>
    <row r="272" spans="1:8" x14ac:dyDescent="0.25">
      <c r="A272" s="52"/>
      <c r="B272" s="52"/>
      <c r="C272" s="52"/>
      <c r="D272" s="43"/>
      <c r="E272" s="52"/>
      <c r="F272" s="43"/>
      <c r="G272" s="43"/>
      <c r="H272" s="43"/>
    </row>
    <row r="273" spans="1:8" x14ac:dyDescent="0.25">
      <c r="A273" s="52"/>
      <c r="B273" s="52"/>
      <c r="C273" s="52"/>
      <c r="D273" s="43"/>
      <c r="E273" s="52"/>
      <c r="F273" s="43"/>
      <c r="G273" s="43"/>
      <c r="H273" s="43"/>
    </row>
    <row r="274" spans="1:8" x14ac:dyDescent="0.25">
      <c r="A274" s="52"/>
      <c r="B274" s="52"/>
      <c r="C274" s="52"/>
      <c r="D274" s="43"/>
      <c r="E274" s="52"/>
      <c r="F274" s="43"/>
      <c r="G274" s="43"/>
      <c r="H274" s="43"/>
    </row>
    <row r="275" spans="1:8" x14ac:dyDescent="0.25">
      <c r="A275" s="52"/>
      <c r="B275" s="52"/>
      <c r="C275" s="52"/>
      <c r="D275" s="43"/>
      <c r="E275" s="52"/>
      <c r="F275" s="43"/>
      <c r="G275" s="43"/>
      <c r="H275" s="43"/>
    </row>
    <row r="276" spans="1:8" x14ac:dyDescent="0.25">
      <c r="A276" s="52"/>
      <c r="B276" s="52"/>
      <c r="C276" s="52"/>
      <c r="D276" s="43"/>
      <c r="E276" s="52"/>
      <c r="F276" s="43"/>
      <c r="G276" s="43"/>
      <c r="H276" s="43"/>
    </row>
    <row r="277" spans="1:8" x14ac:dyDescent="0.25">
      <c r="A277" s="52"/>
      <c r="B277" s="52"/>
      <c r="C277" s="52"/>
      <c r="D277" s="43"/>
      <c r="E277" s="52"/>
      <c r="F277" s="43"/>
      <c r="G277" s="43"/>
      <c r="H277" s="43"/>
    </row>
    <row r="278" spans="1:8" x14ac:dyDescent="0.25">
      <c r="A278" s="52"/>
      <c r="B278" s="52"/>
      <c r="C278" s="52"/>
      <c r="D278" s="43"/>
      <c r="E278" s="52"/>
      <c r="F278" s="43"/>
      <c r="G278" s="43"/>
      <c r="H278" s="43"/>
    </row>
    <row r="279" spans="1:8" x14ac:dyDescent="0.25">
      <c r="A279" s="52"/>
      <c r="B279" s="52"/>
      <c r="C279" s="52"/>
      <c r="D279" s="43"/>
      <c r="E279" s="52"/>
      <c r="F279" s="43"/>
      <c r="G279" s="43"/>
      <c r="H279" s="43"/>
    </row>
    <row r="280" spans="1:8" x14ac:dyDescent="0.25">
      <c r="A280" s="52"/>
      <c r="B280" s="52"/>
      <c r="C280" s="52"/>
      <c r="D280" s="43"/>
      <c r="E280" s="52"/>
      <c r="F280" s="43"/>
      <c r="G280" s="43"/>
      <c r="H280" s="43"/>
    </row>
    <row r="281" spans="1:8" x14ac:dyDescent="0.25">
      <c r="A281" s="52"/>
      <c r="B281" s="52"/>
      <c r="C281" s="52"/>
      <c r="D281" s="43"/>
      <c r="E281" s="52"/>
      <c r="F281" s="43"/>
      <c r="G281" s="43"/>
      <c r="H281" s="43"/>
    </row>
    <row r="282" spans="1:8" x14ac:dyDescent="0.25">
      <c r="A282" s="52"/>
      <c r="B282" s="52"/>
      <c r="C282" s="52"/>
      <c r="D282" s="43"/>
      <c r="E282" s="52"/>
      <c r="F282" s="43"/>
      <c r="G282" s="43"/>
      <c r="H282" s="43"/>
    </row>
    <row r="283" spans="1:8" x14ac:dyDescent="0.25">
      <c r="A283" s="52"/>
      <c r="B283" s="52"/>
      <c r="C283" s="52"/>
      <c r="D283" s="43"/>
      <c r="E283" s="52"/>
      <c r="F283" s="43"/>
      <c r="G283" s="43"/>
      <c r="H283" s="43"/>
    </row>
    <row r="284" spans="1:8" x14ac:dyDescent="0.25">
      <c r="A284" s="52"/>
      <c r="B284" s="52"/>
      <c r="C284" s="52"/>
      <c r="D284" s="43"/>
      <c r="E284" s="52"/>
      <c r="F284" s="43"/>
      <c r="G284" s="43"/>
      <c r="H284" s="43"/>
    </row>
    <row r="285" spans="1:8" x14ac:dyDescent="0.25">
      <c r="A285" s="52"/>
      <c r="B285" s="52"/>
      <c r="C285" s="52"/>
      <c r="D285" s="43"/>
      <c r="E285" s="52"/>
      <c r="F285" s="43"/>
      <c r="G285" s="43"/>
      <c r="H285" s="43"/>
    </row>
    <row r="286" spans="1:8" x14ac:dyDescent="0.25">
      <c r="A286" s="52"/>
      <c r="B286" s="52"/>
      <c r="C286" s="52"/>
      <c r="D286" s="43"/>
      <c r="E286" s="52"/>
      <c r="F286" s="43"/>
      <c r="G286" s="43"/>
      <c r="H286" s="43"/>
    </row>
    <row r="287" spans="1:8" x14ac:dyDescent="0.25">
      <c r="A287" s="52"/>
      <c r="B287" s="52"/>
      <c r="C287" s="52"/>
      <c r="D287" s="43"/>
      <c r="E287" s="52"/>
      <c r="F287" s="43"/>
      <c r="G287" s="43"/>
      <c r="H287" s="43"/>
    </row>
    <row r="288" spans="1:8" x14ac:dyDescent="0.25">
      <c r="A288" s="52"/>
      <c r="B288" s="52"/>
      <c r="C288" s="52"/>
      <c r="D288" s="43"/>
      <c r="E288" s="52"/>
      <c r="F288" s="43"/>
      <c r="G288" s="43"/>
      <c r="H288" s="43"/>
    </row>
    <row r="289" spans="1:8" x14ac:dyDescent="0.25">
      <c r="A289" s="52"/>
      <c r="B289" s="52"/>
      <c r="C289" s="52"/>
      <c r="D289" s="43"/>
      <c r="E289" s="52"/>
      <c r="F289" s="43"/>
      <c r="G289" s="43"/>
      <c r="H289" s="43"/>
    </row>
    <row r="290" spans="1:8" x14ac:dyDescent="0.25">
      <c r="A290" s="52"/>
      <c r="B290" s="52"/>
      <c r="C290" s="52"/>
      <c r="D290" s="43"/>
      <c r="E290" s="52"/>
      <c r="F290" s="43"/>
      <c r="G290" s="43"/>
      <c r="H290" s="43"/>
    </row>
    <row r="291" spans="1:8" x14ac:dyDescent="0.25">
      <c r="A291" s="52"/>
      <c r="B291" s="52"/>
      <c r="C291" s="52"/>
      <c r="D291" s="43"/>
      <c r="E291" s="52"/>
      <c r="F291" s="43"/>
      <c r="G291" s="43"/>
      <c r="H291" s="43"/>
    </row>
    <row r="292" spans="1:8" x14ac:dyDescent="0.25">
      <c r="A292" s="52"/>
      <c r="B292" s="52"/>
      <c r="C292" s="52"/>
      <c r="D292" s="43"/>
      <c r="E292" s="52"/>
      <c r="F292" s="43"/>
      <c r="G292" s="43"/>
      <c r="H292" s="43"/>
    </row>
    <row r="293" spans="1:8" x14ac:dyDescent="0.25">
      <c r="A293" s="52"/>
      <c r="B293" s="52"/>
      <c r="C293" s="52"/>
      <c r="D293" s="43"/>
      <c r="E293" s="52"/>
      <c r="F293" s="43"/>
      <c r="G293" s="43"/>
      <c r="H293" s="43"/>
    </row>
    <row r="294" spans="1:8" x14ac:dyDescent="0.25">
      <c r="A294" s="52"/>
      <c r="B294" s="52"/>
      <c r="C294" s="52"/>
      <c r="D294" s="43"/>
      <c r="E294" s="52"/>
      <c r="F294" s="43"/>
      <c r="G294" s="43"/>
      <c r="H294" s="43"/>
    </row>
    <row r="295" spans="1:8" x14ac:dyDescent="0.25">
      <c r="A295" s="52"/>
      <c r="B295" s="52"/>
      <c r="C295" s="52"/>
      <c r="D295" s="43"/>
      <c r="E295" s="52"/>
      <c r="F295" s="43"/>
      <c r="G295" s="43"/>
      <c r="H295" s="43"/>
    </row>
    <row r="296" spans="1:8" x14ac:dyDescent="0.25">
      <c r="A296" s="52"/>
      <c r="B296" s="52"/>
      <c r="C296" s="52"/>
      <c r="D296" s="43"/>
      <c r="E296" s="52"/>
      <c r="F296" s="43"/>
      <c r="G296" s="43"/>
      <c r="H296" s="43"/>
    </row>
    <row r="297" spans="1:8" x14ac:dyDescent="0.25">
      <c r="A297" s="52"/>
      <c r="B297" s="52"/>
      <c r="C297" s="52"/>
      <c r="D297" s="43"/>
      <c r="E297" s="52"/>
      <c r="F297" s="43"/>
      <c r="G297" s="43"/>
      <c r="H297" s="43"/>
    </row>
    <row r="298" spans="1:8" x14ac:dyDescent="0.25">
      <c r="A298" s="52"/>
      <c r="B298" s="52"/>
      <c r="C298" s="52"/>
      <c r="D298" s="43"/>
      <c r="E298" s="52"/>
      <c r="F298" s="43"/>
      <c r="G298" s="43"/>
      <c r="H298" s="43"/>
    </row>
    <row r="299" spans="1:8" x14ac:dyDescent="0.25">
      <c r="A299" s="52"/>
      <c r="B299" s="52"/>
      <c r="C299" s="52"/>
      <c r="D299" s="43"/>
      <c r="E299" s="52"/>
      <c r="F299" s="43"/>
      <c r="G299" s="43"/>
      <c r="H299" s="43"/>
    </row>
    <row r="300" spans="1:8" x14ac:dyDescent="0.25">
      <c r="A300" s="52"/>
      <c r="B300" s="52"/>
      <c r="C300" s="52"/>
      <c r="D300" s="43"/>
      <c r="E300" s="52"/>
      <c r="F300" s="43"/>
      <c r="G300" s="43"/>
      <c r="H300" s="43"/>
    </row>
    <row r="301" spans="1:8" x14ac:dyDescent="0.25">
      <c r="A301" s="52"/>
      <c r="B301" s="52"/>
      <c r="C301" s="52"/>
      <c r="D301" s="43"/>
      <c r="E301" s="52"/>
      <c r="F301" s="43"/>
      <c r="G301" s="43"/>
      <c r="H301" s="43"/>
    </row>
    <row r="302" spans="1:8" x14ac:dyDescent="0.25">
      <c r="A302" s="52"/>
      <c r="B302" s="52"/>
      <c r="C302" s="52"/>
      <c r="D302" s="43"/>
      <c r="E302" s="52"/>
      <c r="F302" s="43"/>
      <c r="G302" s="43"/>
      <c r="H302" s="43"/>
    </row>
    <row r="303" spans="1:8" x14ac:dyDescent="0.25">
      <c r="A303" s="52"/>
      <c r="B303" s="52"/>
      <c r="C303" s="52"/>
      <c r="D303" s="43"/>
      <c r="E303" s="52"/>
      <c r="F303" s="43"/>
      <c r="G303" s="43"/>
      <c r="H303" s="43"/>
    </row>
    <row r="304" spans="1:8" x14ac:dyDescent="0.25">
      <c r="A304" s="52"/>
      <c r="B304" s="52"/>
      <c r="C304" s="52"/>
      <c r="D304" s="43"/>
      <c r="E304" s="52"/>
      <c r="F304" s="43"/>
      <c r="G304" s="43"/>
      <c r="H304" s="43"/>
    </row>
    <row r="305" spans="1:8" x14ac:dyDescent="0.25">
      <c r="A305" s="52"/>
      <c r="B305" s="52"/>
      <c r="C305" s="52"/>
      <c r="D305" s="43"/>
      <c r="E305" s="52"/>
      <c r="F305" s="43"/>
      <c r="G305" s="43"/>
      <c r="H305" s="43"/>
    </row>
    <row r="306" spans="1:8" x14ac:dyDescent="0.25">
      <c r="A306" s="52"/>
      <c r="B306" s="52"/>
      <c r="C306" s="52"/>
      <c r="D306" s="43"/>
      <c r="E306" s="52"/>
      <c r="F306" s="43"/>
      <c r="G306" s="43"/>
      <c r="H306" s="43"/>
    </row>
    <row r="307" spans="1:8" x14ac:dyDescent="0.25">
      <c r="A307" s="52"/>
      <c r="B307" s="52"/>
      <c r="C307" s="52"/>
      <c r="D307" s="43"/>
      <c r="E307" s="52"/>
      <c r="F307" s="43"/>
      <c r="G307" s="43"/>
      <c r="H307" s="43"/>
    </row>
    <row r="308" spans="1:8" x14ac:dyDescent="0.25">
      <c r="A308" s="52"/>
      <c r="B308" s="52"/>
      <c r="C308" s="52"/>
      <c r="D308" s="43"/>
      <c r="E308" s="52"/>
      <c r="F308" s="43"/>
      <c r="G308" s="43"/>
      <c r="H308" s="43"/>
    </row>
    <row r="309" spans="1:8" x14ac:dyDescent="0.25">
      <c r="A309" s="52"/>
      <c r="B309" s="52"/>
      <c r="C309" s="52"/>
      <c r="D309" s="43"/>
      <c r="E309" s="52"/>
      <c r="F309" s="43"/>
      <c r="G309" s="43"/>
      <c r="H309" s="43"/>
    </row>
    <row r="310" spans="1:8" x14ac:dyDescent="0.25">
      <c r="A310" s="52"/>
      <c r="B310" s="52"/>
      <c r="C310" s="52"/>
      <c r="D310" s="43"/>
      <c r="E310" s="52"/>
      <c r="F310" s="43"/>
      <c r="G310" s="43"/>
      <c r="H310" s="43"/>
    </row>
    <row r="311" spans="1:8" x14ac:dyDescent="0.25">
      <c r="A311" s="52"/>
      <c r="B311" s="52"/>
      <c r="C311" s="52"/>
      <c r="D311" s="43"/>
      <c r="E311" s="52"/>
      <c r="F311" s="43"/>
      <c r="G311" s="43"/>
      <c r="H311" s="43"/>
    </row>
    <row r="312" spans="1:8" x14ac:dyDescent="0.25">
      <c r="A312" s="52"/>
      <c r="B312" s="52"/>
      <c r="C312" s="52"/>
      <c r="D312" s="43"/>
      <c r="E312" s="52"/>
      <c r="F312" s="43"/>
      <c r="G312" s="43"/>
      <c r="H312" s="43"/>
    </row>
    <row r="313" spans="1:8" x14ac:dyDescent="0.25">
      <c r="A313" s="52"/>
      <c r="B313" s="52"/>
      <c r="C313" s="52"/>
      <c r="D313" s="43"/>
      <c r="E313" s="52"/>
      <c r="F313" s="43"/>
      <c r="G313" s="43"/>
      <c r="H313" s="43"/>
    </row>
    <row r="314" spans="1:8" x14ac:dyDescent="0.25">
      <c r="A314" s="52"/>
      <c r="B314" s="52"/>
      <c r="C314" s="52"/>
      <c r="D314" s="43"/>
      <c r="E314" s="52"/>
      <c r="F314" s="43"/>
      <c r="G314" s="43"/>
      <c r="H314" s="43"/>
    </row>
    <row r="315" spans="1:8" x14ac:dyDescent="0.25">
      <c r="A315" s="52"/>
      <c r="B315" s="52"/>
      <c r="C315" s="52"/>
      <c r="D315" s="43"/>
      <c r="E315" s="52"/>
      <c r="F315" s="43"/>
      <c r="G315" s="43"/>
      <c r="H315" s="43"/>
    </row>
    <row r="316" spans="1:8" x14ac:dyDescent="0.25">
      <c r="A316" s="52"/>
      <c r="B316" s="52"/>
      <c r="C316" s="52"/>
      <c r="D316" s="43"/>
      <c r="E316" s="52"/>
      <c r="F316" s="43"/>
      <c r="G316" s="43"/>
      <c r="H316" s="43"/>
    </row>
    <row r="317" spans="1:8" x14ac:dyDescent="0.25">
      <c r="A317" s="52"/>
      <c r="B317" s="52"/>
      <c r="C317" s="52"/>
      <c r="D317" s="43"/>
      <c r="E317" s="52"/>
      <c r="F317" s="43"/>
      <c r="G317" s="43"/>
      <c r="H317" s="43"/>
    </row>
    <row r="318" spans="1:8" x14ac:dyDescent="0.25">
      <c r="A318" s="52"/>
      <c r="B318" s="52"/>
      <c r="C318" s="52"/>
      <c r="D318" s="43"/>
      <c r="E318" s="52"/>
      <c r="F318" s="43"/>
      <c r="G318" s="43"/>
      <c r="H318" s="43"/>
    </row>
    <row r="319" spans="1:8" x14ac:dyDescent="0.25">
      <c r="A319" s="52"/>
      <c r="B319" s="52"/>
      <c r="C319" s="52"/>
      <c r="D319" s="43"/>
      <c r="E319" s="52"/>
      <c r="F319" s="43"/>
      <c r="G319" s="43"/>
      <c r="H319" s="43"/>
    </row>
    <row r="320" spans="1:8" x14ac:dyDescent="0.25">
      <c r="A320" s="52"/>
      <c r="B320" s="52"/>
      <c r="C320" s="52"/>
      <c r="D320" s="43"/>
      <c r="E320" s="52"/>
      <c r="F320" s="43"/>
      <c r="G320" s="43"/>
      <c r="H320" s="43"/>
    </row>
    <row r="321" spans="1:8" x14ac:dyDescent="0.25">
      <c r="A321" s="52"/>
      <c r="B321" s="52"/>
      <c r="C321" s="52"/>
      <c r="D321" s="43"/>
      <c r="E321" s="52"/>
      <c r="F321" s="43"/>
      <c r="G321" s="43"/>
      <c r="H321" s="43"/>
    </row>
    <row r="322" spans="1:8" x14ac:dyDescent="0.25">
      <c r="A322" s="52"/>
      <c r="B322" s="52"/>
      <c r="C322" s="52"/>
      <c r="D322" s="43"/>
      <c r="E322" s="52"/>
      <c r="F322" s="43"/>
      <c r="G322" s="43"/>
      <c r="H322" s="43"/>
    </row>
    <row r="323" spans="1:8" x14ac:dyDescent="0.25">
      <c r="A323" s="52"/>
      <c r="B323" s="52"/>
      <c r="C323" s="52"/>
      <c r="D323" s="43"/>
      <c r="E323" s="52"/>
      <c r="F323" s="43"/>
      <c r="G323" s="43"/>
      <c r="H323" s="43"/>
    </row>
    <row r="324" spans="1:8" x14ac:dyDescent="0.25">
      <c r="A324" s="52"/>
      <c r="B324" s="52"/>
      <c r="C324" s="52"/>
      <c r="D324" s="43"/>
      <c r="E324" s="52"/>
      <c r="F324" s="43"/>
      <c r="G324" s="43"/>
      <c r="H324" s="43"/>
    </row>
    <row r="325" spans="1:8" x14ac:dyDescent="0.25">
      <c r="A325" s="52"/>
      <c r="B325" s="52"/>
      <c r="C325" s="52"/>
      <c r="D325" s="43"/>
      <c r="E325" s="52"/>
      <c r="F325" s="43"/>
      <c r="G325" s="43"/>
      <c r="H325" s="43"/>
    </row>
    <row r="326" spans="1:8" x14ac:dyDescent="0.25">
      <c r="A326" s="52"/>
      <c r="B326" s="52"/>
      <c r="C326" s="52"/>
      <c r="D326" s="43"/>
      <c r="E326" s="52"/>
      <c r="F326" s="43"/>
      <c r="G326" s="43"/>
      <c r="H326" s="43"/>
    </row>
    <row r="327" spans="1:8" x14ac:dyDescent="0.25">
      <c r="A327" s="52"/>
      <c r="B327" s="52"/>
      <c r="C327" s="52"/>
      <c r="D327" s="43"/>
      <c r="E327" s="52"/>
      <c r="F327" s="43"/>
      <c r="G327" s="43"/>
      <c r="H327" s="43"/>
    </row>
    <row r="328" spans="1:8" x14ac:dyDescent="0.25">
      <c r="A328" s="52"/>
      <c r="B328" s="52"/>
      <c r="C328" s="52"/>
      <c r="D328" s="43"/>
      <c r="E328" s="52"/>
      <c r="F328" s="43"/>
      <c r="G328" s="43"/>
      <c r="H328" s="43"/>
    </row>
    <row r="329" spans="1:8" x14ac:dyDescent="0.25">
      <c r="A329" s="52"/>
      <c r="B329" s="52"/>
      <c r="C329" s="52"/>
      <c r="D329" s="43"/>
      <c r="E329" s="52"/>
      <c r="F329" s="43"/>
      <c r="G329" s="43"/>
      <c r="H329" s="43"/>
    </row>
    <row r="330" spans="1:8" x14ac:dyDescent="0.25">
      <c r="A330" s="52"/>
      <c r="B330" s="52"/>
      <c r="C330" s="52"/>
      <c r="D330" s="43"/>
      <c r="E330" s="52"/>
      <c r="F330" s="43"/>
      <c r="G330" s="43"/>
      <c r="H330" s="43"/>
    </row>
    <row r="331" spans="1:8" x14ac:dyDescent="0.25">
      <c r="A331" s="52"/>
      <c r="B331" s="52"/>
      <c r="C331" s="52"/>
      <c r="D331" s="43"/>
      <c r="E331" s="52"/>
      <c r="F331" s="43"/>
      <c r="G331" s="43"/>
      <c r="H331" s="43"/>
    </row>
    <row r="332" spans="1:8" x14ac:dyDescent="0.25">
      <c r="A332" s="52"/>
      <c r="B332" s="52"/>
      <c r="C332" s="52"/>
      <c r="D332" s="43"/>
      <c r="E332" s="52"/>
      <c r="F332" s="43"/>
      <c r="G332" s="43"/>
      <c r="H332" s="43"/>
    </row>
    <row r="333" spans="1:8" x14ac:dyDescent="0.25">
      <c r="A333" s="52"/>
      <c r="B333" s="52"/>
      <c r="C333" s="52"/>
      <c r="D333" s="43"/>
      <c r="E333" s="52"/>
      <c r="F333" s="43"/>
      <c r="G333" s="43"/>
      <c r="H333" s="43"/>
    </row>
    <row r="334" spans="1:8" x14ac:dyDescent="0.25">
      <c r="A334" s="52"/>
      <c r="B334" s="52"/>
      <c r="C334" s="52"/>
      <c r="D334" s="43"/>
      <c r="E334" s="52"/>
      <c r="F334" s="43"/>
      <c r="G334" s="43"/>
      <c r="H334" s="43"/>
    </row>
    <row r="335" spans="1:8" x14ac:dyDescent="0.25">
      <c r="A335" s="52"/>
      <c r="B335" s="52"/>
      <c r="C335" s="52"/>
      <c r="D335" s="43"/>
      <c r="E335" s="52"/>
      <c r="F335" s="43"/>
      <c r="G335" s="43"/>
      <c r="H335" s="43"/>
    </row>
    <row r="336" spans="1:8" x14ac:dyDescent="0.25">
      <c r="A336" s="52"/>
      <c r="B336" s="52"/>
      <c r="C336" s="52"/>
      <c r="D336" s="43"/>
      <c r="E336" s="52"/>
      <c r="F336" s="43"/>
      <c r="G336" s="43"/>
      <c r="H336" s="43"/>
    </row>
    <row r="337" spans="1:8" x14ac:dyDescent="0.25">
      <c r="A337" s="52"/>
      <c r="B337" s="52"/>
      <c r="C337" s="52"/>
      <c r="D337" s="43"/>
      <c r="E337" s="52"/>
      <c r="F337" s="43"/>
      <c r="G337" s="43"/>
      <c r="H337" s="43"/>
    </row>
    <row r="338" spans="1:8" x14ac:dyDescent="0.25">
      <c r="A338" s="52"/>
      <c r="B338" s="52"/>
      <c r="C338" s="52"/>
      <c r="D338" s="43"/>
      <c r="E338" s="52"/>
      <c r="F338" s="43"/>
      <c r="G338" s="43"/>
      <c r="H338" s="43"/>
    </row>
    <row r="339" spans="1:8" x14ac:dyDescent="0.25">
      <c r="A339" s="52"/>
      <c r="B339" s="52"/>
      <c r="C339" s="52"/>
      <c r="D339" s="43"/>
      <c r="E339" s="52"/>
      <c r="F339" s="43"/>
      <c r="G339" s="43"/>
      <c r="H339" s="43"/>
    </row>
    <row r="340" spans="1:8" x14ac:dyDescent="0.25">
      <c r="A340" s="52"/>
      <c r="B340" s="52"/>
      <c r="C340" s="52"/>
      <c r="D340" s="43"/>
      <c r="E340" s="52"/>
      <c r="F340" s="43"/>
      <c r="G340" s="43"/>
      <c r="H340" s="43"/>
    </row>
    <row r="341" spans="1:8" x14ac:dyDescent="0.25">
      <c r="A341" s="52"/>
      <c r="B341" s="52"/>
      <c r="C341" s="52"/>
      <c r="D341" s="43"/>
      <c r="E341" s="52"/>
      <c r="F341" s="43"/>
      <c r="G341" s="43"/>
      <c r="H341" s="43"/>
    </row>
    <row r="342" spans="1:8" x14ac:dyDescent="0.25">
      <c r="A342" s="52"/>
      <c r="B342" s="52"/>
      <c r="C342" s="52"/>
      <c r="D342" s="43"/>
      <c r="E342" s="52"/>
      <c r="F342" s="43"/>
      <c r="G342" s="43"/>
      <c r="H342" s="43"/>
    </row>
    <row r="343" spans="1:8" x14ac:dyDescent="0.25">
      <c r="A343" s="52"/>
      <c r="B343" s="52"/>
      <c r="C343" s="52"/>
      <c r="D343" s="43"/>
      <c r="E343" s="52"/>
      <c r="F343" s="43"/>
      <c r="G343" s="43"/>
      <c r="H343" s="43"/>
    </row>
    <row r="344" spans="1:8" x14ac:dyDescent="0.25">
      <c r="A344" s="52"/>
      <c r="B344" s="52"/>
      <c r="C344" s="52"/>
      <c r="D344" s="43"/>
      <c r="E344" s="52"/>
      <c r="F344" s="43"/>
      <c r="G344" s="43"/>
      <c r="H344" s="43"/>
    </row>
    <row r="345" spans="1:8" x14ac:dyDescent="0.25">
      <c r="A345" s="52"/>
      <c r="B345" s="52"/>
      <c r="C345" s="52"/>
      <c r="D345" s="43"/>
      <c r="E345" s="52"/>
      <c r="F345" s="43"/>
      <c r="G345" s="43"/>
      <c r="H345" s="43"/>
    </row>
    <row r="346" spans="1:8" x14ac:dyDescent="0.25">
      <c r="A346" s="52"/>
      <c r="B346" s="52"/>
      <c r="C346" s="52"/>
      <c r="D346" s="43"/>
      <c r="E346" s="52"/>
      <c r="F346" s="43"/>
      <c r="G346" s="43"/>
      <c r="H346" s="43"/>
    </row>
    <row r="347" spans="1:8" x14ac:dyDescent="0.25">
      <c r="A347" s="52"/>
      <c r="B347" s="52"/>
      <c r="C347" s="52"/>
      <c r="D347" s="43"/>
      <c r="E347" s="52"/>
      <c r="F347" s="43"/>
      <c r="G347" s="43"/>
      <c r="H347" s="43"/>
    </row>
    <row r="348" spans="1:8" x14ac:dyDescent="0.25">
      <c r="A348" s="52"/>
      <c r="B348" s="52"/>
      <c r="C348" s="52"/>
      <c r="D348" s="43"/>
      <c r="E348" s="52"/>
      <c r="F348" s="43"/>
      <c r="G348" s="43"/>
      <c r="H348" s="43"/>
    </row>
    <row r="349" spans="1:8" x14ac:dyDescent="0.25">
      <c r="A349" s="52"/>
      <c r="B349" s="52"/>
      <c r="C349" s="52"/>
      <c r="D349" s="43"/>
      <c r="E349" s="52"/>
      <c r="F349" s="43"/>
      <c r="G349" s="43"/>
      <c r="H349" s="43"/>
    </row>
    <row r="350" spans="1:8" x14ac:dyDescent="0.25">
      <c r="A350" s="52"/>
      <c r="B350" s="52"/>
      <c r="C350" s="52"/>
      <c r="D350" s="43"/>
      <c r="E350" s="52"/>
      <c r="F350" s="43"/>
      <c r="G350" s="43"/>
      <c r="H350" s="43"/>
    </row>
    <row r="351" spans="1:8" x14ac:dyDescent="0.25">
      <c r="A351" s="52"/>
      <c r="B351" s="52"/>
      <c r="C351" s="52"/>
      <c r="D351" s="43"/>
      <c r="E351" s="52"/>
      <c r="F351" s="43"/>
      <c r="G351" s="43"/>
      <c r="H351" s="43"/>
    </row>
    <row r="352" spans="1:8" x14ac:dyDescent="0.25">
      <c r="A352" s="52"/>
      <c r="B352" s="52"/>
      <c r="C352" s="52"/>
      <c r="D352" s="43"/>
      <c r="E352" s="52"/>
      <c r="F352" s="43"/>
      <c r="G352" s="43"/>
      <c r="H352" s="43"/>
    </row>
    <row r="353" spans="1:8" x14ac:dyDescent="0.25">
      <c r="A353" s="52"/>
      <c r="B353" s="52"/>
      <c r="C353" s="52"/>
      <c r="D353" s="43"/>
      <c r="E353" s="52"/>
      <c r="F353" s="43"/>
      <c r="G353" s="43"/>
      <c r="H353" s="43"/>
    </row>
    <row r="354" spans="1:8" x14ac:dyDescent="0.25">
      <c r="A354" s="52"/>
      <c r="B354" s="52"/>
      <c r="C354" s="52"/>
      <c r="D354" s="43"/>
      <c r="E354" s="52"/>
      <c r="F354" s="43"/>
      <c r="G354" s="43"/>
      <c r="H354" s="43"/>
    </row>
    <row r="355" spans="1:8" x14ac:dyDescent="0.25">
      <c r="A355" s="52"/>
      <c r="B355" s="52"/>
      <c r="C355" s="52"/>
      <c r="D355" s="43"/>
      <c r="E355" s="52"/>
      <c r="F355" s="43"/>
      <c r="G355" s="43"/>
      <c r="H355" s="43"/>
    </row>
    <row r="356" spans="1:8" x14ac:dyDescent="0.25">
      <c r="A356" s="52"/>
      <c r="B356" s="52"/>
      <c r="C356" s="52"/>
      <c r="D356" s="43"/>
      <c r="E356" s="52"/>
      <c r="F356" s="43"/>
      <c r="G356" s="43"/>
      <c r="H356" s="43"/>
    </row>
    <row r="357" spans="1:8" x14ac:dyDescent="0.25">
      <c r="A357" s="52"/>
      <c r="B357" s="52"/>
      <c r="C357" s="52"/>
      <c r="D357" s="43"/>
      <c r="E357" s="52"/>
      <c r="F357" s="43"/>
      <c r="G357" s="43"/>
      <c r="H357" s="43"/>
    </row>
    <row r="358" spans="1:8" x14ac:dyDescent="0.25">
      <c r="A358" s="52"/>
      <c r="B358" s="52"/>
      <c r="C358" s="52"/>
      <c r="D358" s="43"/>
      <c r="E358" s="52"/>
      <c r="F358" s="43"/>
      <c r="G358" s="43"/>
      <c r="H358" s="43"/>
    </row>
    <row r="359" spans="1:8" x14ac:dyDescent="0.25">
      <c r="A359" s="52"/>
      <c r="B359" s="52"/>
      <c r="C359" s="52"/>
      <c r="D359" s="43"/>
      <c r="E359" s="52"/>
      <c r="F359" s="43"/>
      <c r="G359" s="43"/>
      <c r="H359" s="43"/>
    </row>
    <row r="360" spans="1:8" x14ac:dyDescent="0.25">
      <c r="A360" s="52"/>
      <c r="B360" s="52"/>
      <c r="C360" s="52"/>
      <c r="D360" s="43"/>
      <c r="E360" s="52"/>
      <c r="F360" s="43"/>
      <c r="G360" s="43"/>
      <c r="H360" s="43"/>
    </row>
    <row r="361" spans="1:8" x14ac:dyDescent="0.25">
      <c r="A361" s="52"/>
      <c r="B361" s="52"/>
      <c r="C361" s="52"/>
      <c r="D361" s="43"/>
      <c r="E361" s="52"/>
      <c r="F361" s="43"/>
      <c r="G361" s="43"/>
      <c r="H361" s="43"/>
    </row>
    <row r="362" spans="1:8" x14ac:dyDescent="0.25">
      <c r="A362" s="52"/>
      <c r="B362" s="52"/>
      <c r="C362" s="52"/>
      <c r="D362" s="43"/>
      <c r="E362" s="52"/>
      <c r="F362" s="43"/>
      <c r="G362" s="43"/>
      <c r="H362" s="43"/>
    </row>
    <row r="363" spans="1:8" x14ac:dyDescent="0.25">
      <c r="A363" s="52"/>
      <c r="B363" s="52"/>
      <c r="C363" s="52"/>
      <c r="D363" s="43"/>
      <c r="E363" s="52"/>
      <c r="F363" s="43"/>
      <c r="G363" s="43"/>
      <c r="H363" s="43"/>
    </row>
    <row r="364" spans="1:8" x14ac:dyDescent="0.25">
      <c r="A364" s="52"/>
      <c r="B364" s="52"/>
      <c r="C364" s="52"/>
      <c r="D364" s="43"/>
      <c r="E364" s="52"/>
      <c r="F364" s="43"/>
      <c r="G364" s="43"/>
      <c r="H364" s="43"/>
    </row>
    <row r="365" spans="1:8" x14ac:dyDescent="0.25">
      <c r="A365" s="52"/>
      <c r="B365" s="52"/>
      <c r="C365" s="52"/>
      <c r="D365" s="43"/>
      <c r="E365" s="52"/>
      <c r="F365" s="43"/>
      <c r="G365" s="43"/>
      <c r="H365" s="43"/>
    </row>
    <row r="366" spans="1:8" x14ac:dyDescent="0.25">
      <c r="A366" s="52"/>
      <c r="B366" s="52"/>
      <c r="C366" s="52"/>
      <c r="D366" s="43"/>
      <c r="E366" s="52"/>
      <c r="F366" s="43"/>
      <c r="G366" s="43"/>
      <c r="H366" s="43"/>
    </row>
    <row r="367" spans="1:8" x14ac:dyDescent="0.25">
      <c r="A367" s="52"/>
      <c r="B367" s="52"/>
      <c r="C367" s="52"/>
      <c r="D367" s="43"/>
      <c r="E367" s="52"/>
      <c r="F367" s="43"/>
      <c r="G367" s="43"/>
      <c r="H367" s="43"/>
    </row>
    <row r="368" spans="1:8" x14ac:dyDescent="0.25">
      <c r="A368" s="52"/>
      <c r="B368" s="52"/>
      <c r="C368" s="52"/>
      <c r="D368" s="43"/>
      <c r="E368" s="52"/>
      <c r="F368" s="43"/>
      <c r="G368" s="43"/>
      <c r="H368" s="43"/>
    </row>
    <row r="369" spans="1:8" x14ac:dyDescent="0.25">
      <c r="A369" s="52"/>
      <c r="B369" s="52"/>
      <c r="C369" s="52"/>
      <c r="D369" s="43"/>
      <c r="E369" s="52"/>
      <c r="F369" s="43"/>
      <c r="G369" s="43"/>
      <c r="H369" s="43"/>
    </row>
    <row r="370" spans="1:8" x14ac:dyDescent="0.25">
      <c r="A370" s="52"/>
      <c r="B370" s="52"/>
      <c r="C370" s="52"/>
      <c r="D370" s="43"/>
      <c r="E370" s="52"/>
      <c r="F370" s="43"/>
      <c r="G370" s="43"/>
      <c r="H370" s="43"/>
    </row>
    <row r="371" spans="1:8" x14ac:dyDescent="0.25">
      <c r="A371" s="52"/>
      <c r="B371" s="52"/>
      <c r="C371" s="52"/>
      <c r="D371" s="43"/>
      <c r="E371" s="52"/>
      <c r="F371" s="43"/>
      <c r="G371" s="43"/>
      <c r="H371" s="43"/>
    </row>
    <row r="372" spans="1:8" x14ac:dyDescent="0.25">
      <c r="A372" s="52"/>
      <c r="B372" s="52"/>
      <c r="C372" s="52"/>
      <c r="D372" s="43"/>
      <c r="E372" s="52"/>
      <c r="F372" s="43"/>
      <c r="G372" s="43"/>
      <c r="H372" s="43"/>
    </row>
    <row r="373" spans="1:8" x14ac:dyDescent="0.25">
      <c r="A373" s="52"/>
      <c r="B373" s="52"/>
      <c r="C373" s="52"/>
      <c r="D373" s="43"/>
      <c r="E373" s="52"/>
      <c r="F373" s="43"/>
      <c r="G373" s="43"/>
      <c r="H373" s="43"/>
    </row>
    <row r="374" spans="1:8" x14ac:dyDescent="0.25">
      <c r="A374" s="52"/>
      <c r="B374" s="52"/>
      <c r="C374" s="52"/>
      <c r="D374" s="43"/>
      <c r="E374" s="52"/>
      <c r="F374" s="43"/>
      <c r="G374" s="43"/>
      <c r="H374" s="43"/>
    </row>
    <row r="375" spans="1:8" x14ac:dyDescent="0.25">
      <c r="A375" s="52"/>
      <c r="B375" s="52"/>
      <c r="C375" s="52"/>
      <c r="D375" s="43"/>
      <c r="E375" s="52"/>
      <c r="F375" s="43"/>
      <c r="G375" s="43"/>
      <c r="H375" s="43"/>
    </row>
    <row r="376" spans="1:8" x14ac:dyDescent="0.25">
      <c r="A376" s="52"/>
      <c r="B376" s="52"/>
      <c r="C376" s="52"/>
      <c r="D376" s="43"/>
      <c r="E376" s="52"/>
      <c r="F376" s="43"/>
      <c r="G376" s="43"/>
      <c r="H376" s="43"/>
    </row>
    <row r="377" spans="1:8" x14ac:dyDescent="0.25">
      <c r="A377" s="52"/>
      <c r="B377" s="52"/>
      <c r="C377" s="52"/>
      <c r="D377" s="43"/>
      <c r="E377" s="52"/>
      <c r="F377" s="43"/>
      <c r="G377" s="43"/>
      <c r="H377" s="43"/>
    </row>
    <row r="378" spans="1:8" x14ac:dyDescent="0.25">
      <c r="A378" s="52"/>
      <c r="B378" s="52"/>
      <c r="C378" s="52"/>
      <c r="D378" s="43"/>
      <c r="E378" s="52"/>
      <c r="F378" s="43"/>
      <c r="G378" s="43"/>
      <c r="H378" s="43"/>
    </row>
    <row r="379" spans="1:8" x14ac:dyDescent="0.25">
      <c r="A379" s="52"/>
      <c r="B379" s="52"/>
      <c r="C379" s="52"/>
      <c r="D379" s="43"/>
      <c r="E379" s="52"/>
      <c r="F379" s="43"/>
      <c r="G379" s="43"/>
      <c r="H379" s="43"/>
    </row>
    <row r="380" spans="1:8" x14ac:dyDescent="0.25">
      <c r="A380" s="52"/>
      <c r="B380" s="52"/>
      <c r="C380" s="52"/>
      <c r="D380" s="43"/>
      <c r="E380" s="52"/>
      <c r="F380" s="43"/>
      <c r="G380" s="43"/>
      <c r="H380" s="43"/>
    </row>
    <row r="381" spans="1:8" x14ac:dyDescent="0.25">
      <c r="A381" s="52"/>
      <c r="B381" s="52"/>
      <c r="C381" s="52"/>
      <c r="D381" s="43"/>
      <c r="E381" s="52"/>
      <c r="F381" s="43"/>
      <c r="G381" s="43"/>
      <c r="H381" s="43"/>
    </row>
    <row r="382" spans="1:8" x14ac:dyDescent="0.25">
      <c r="A382" s="52"/>
      <c r="B382" s="52"/>
      <c r="C382" s="52"/>
      <c r="D382" s="43"/>
      <c r="E382" s="52"/>
      <c r="F382" s="43"/>
      <c r="G382" s="43"/>
      <c r="H382" s="43"/>
    </row>
    <row r="383" spans="1:8" x14ac:dyDescent="0.25">
      <c r="A383" s="52"/>
      <c r="B383" s="52"/>
      <c r="C383" s="52"/>
      <c r="D383" s="43"/>
      <c r="E383" s="52"/>
      <c r="F383" s="43"/>
      <c r="G383" s="43"/>
      <c r="H383" s="43"/>
    </row>
    <row r="384" spans="1:8" x14ac:dyDescent="0.25">
      <c r="A384" s="52"/>
      <c r="B384" s="52"/>
      <c r="C384" s="52"/>
      <c r="D384" s="43"/>
      <c r="E384" s="52"/>
      <c r="F384" s="43"/>
      <c r="G384" s="43"/>
      <c r="H384" s="43"/>
    </row>
    <row r="385" spans="1:8" x14ac:dyDescent="0.25">
      <c r="A385" s="52"/>
      <c r="B385" s="52"/>
      <c r="C385" s="52"/>
      <c r="D385" s="43"/>
      <c r="E385" s="52"/>
      <c r="F385" s="43"/>
      <c r="G385" s="43"/>
      <c r="H385" s="43"/>
    </row>
    <row r="386" spans="1:8" x14ac:dyDescent="0.25">
      <c r="A386" s="52"/>
      <c r="B386" s="52"/>
      <c r="C386" s="52"/>
      <c r="D386" s="43"/>
      <c r="E386" s="52"/>
      <c r="F386" s="43"/>
      <c r="G386" s="43"/>
      <c r="H386" s="43"/>
    </row>
    <row r="387" spans="1:8" x14ac:dyDescent="0.25">
      <c r="A387" s="52"/>
      <c r="B387" s="52"/>
      <c r="C387" s="52"/>
      <c r="D387" s="43"/>
      <c r="E387" s="52"/>
      <c r="F387" s="43"/>
      <c r="G387" s="43"/>
      <c r="H387" s="43"/>
    </row>
    <row r="388" spans="1:8" x14ac:dyDescent="0.25">
      <c r="A388" s="52"/>
      <c r="B388" s="52"/>
      <c r="C388" s="52"/>
      <c r="D388" s="43"/>
      <c r="E388" s="52"/>
      <c r="F388" s="43"/>
      <c r="G388" s="43"/>
      <c r="H388" s="43"/>
    </row>
    <row r="389" spans="1:8" x14ac:dyDescent="0.25">
      <c r="A389" s="52"/>
      <c r="B389" s="52"/>
      <c r="C389" s="52"/>
      <c r="D389" s="43"/>
      <c r="E389" s="52"/>
      <c r="F389" s="43"/>
      <c r="G389" s="43"/>
      <c r="H389" s="43"/>
    </row>
    <row r="390" spans="1:8" x14ac:dyDescent="0.25">
      <c r="A390" s="52"/>
      <c r="B390" s="52"/>
      <c r="C390" s="52"/>
      <c r="D390" s="43"/>
      <c r="E390" s="52"/>
      <c r="F390" s="43"/>
      <c r="G390" s="43"/>
      <c r="H390" s="43"/>
    </row>
    <row r="391" spans="1:8" x14ac:dyDescent="0.25">
      <c r="A391" s="52"/>
      <c r="B391" s="52"/>
      <c r="C391" s="52"/>
      <c r="D391" s="43"/>
      <c r="E391" s="52"/>
      <c r="F391" s="43"/>
      <c r="G391" s="43"/>
      <c r="H391" s="43"/>
    </row>
    <row r="392" spans="1:8" x14ac:dyDescent="0.25">
      <c r="A392" s="52"/>
      <c r="B392" s="52"/>
      <c r="C392" s="52"/>
      <c r="D392" s="43"/>
      <c r="E392" s="52"/>
      <c r="F392" s="43"/>
      <c r="G392" s="43"/>
      <c r="H392" s="43"/>
    </row>
    <row r="393" spans="1:8" x14ac:dyDescent="0.25">
      <c r="A393" s="52"/>
      <c r="B393" s="52"/>
      <c r="C393" s="52"/>
      <c r="D393" s="43"/>
      <c r="E393" s="52"/>
      <c r="F393" s="43"/>
      <c r="G393" s="43"/>
      <c r="H393" s="43"/>
    </row>
    <row r="394" spans="1:8" x14ac:dyDescent="0.25">
      <c r="A394" s="52"/>
      <c r="B394" s="52"/>
      <c r="C394" s="52"/>
      <c r="D394" s="43"/>
      <c r="E394" s="52"/>
      <c r="F394" s="43"/>
      <c r="G394" s="43"/>
      <c r="H394" s="43"/>
    </row>
    <row r="395" spans="1:8" x14ac:dyDescent="0.25">
      <c r="A395" s="52"/>
      <c r="B395" s="52"/>
      <c r="C395" s="52"/>
      <c r="D395" s="43"/>
      <c r="E395" s="52"/>
      <c r="F395" s="43"/>
      <c r="G395" s="43"/>
      <c r="H395" s="43"/>
    </row>
    <row r="396" spans="1:8" x14ac:dyDescent="0.25">
      <c r="A396" s="52"/>
      <c r="B396" s="52"/>
      <c r="C396" s="52"/>
      <c r="D396" s="43"/>
      <c r="E396" s="52"/>
      <c r="F396" s="43"/>
      <c r="G396" s="43"/>
      <c r="H396" s="43"/>
    </row>
    <row r="397" spans="1:8" x14ac:dyDescent="0.25">
      <c r="A397" s="52"/>
      <c r="B397" s="52"/>
      <c r="C397" s="52"/>
      <c r="D397" s="43"/>
      <c r="E397" s="52"/>
      <c r="F397" s="43"/>
      <c r="G397" s="43"/>
      <c r="H397" s="43"/>
    </row>
    <row r="398" spans="1:8" x14ac:dyDescent="0.25">
      <c r="A398" s="52"/>
      <c r="B398" s="52"/>
      <c r="C398" s="52"/>
      <c r="D398" s="43"/>
      <c r="E398" s="52"/>
      <c r="F398" s="43"/>
      <c r="G398" s="43"/>
      <c r="H398" s="43"/>
    </row>
    <row r="399" spans="1:8" x14ac:dyDescent="0.25">
      <c r="A399" s="52"/>
      <c r="B399" s="52"/>
      <c r="C399" s="52"/>
      <c r="D399" s="43"/>
      <c r="E399" s="52"/>
      <c r="F399" s="43"/>
      <c r="G399" s="43"/>
      <c r="H399" s="43"/>
    </row>
    <row r="400" spans="1:8" x14ac:dyDescent="0.25">
      <c r="A400" s="52"/>
      <c r="B400" s="52"/>
      <c r="C400" s="52"/>
      <c r="D400" s="43"/>
      <c r="E400" s="52"/>
      <c r="F400" s="43"/>
      <c r="G400" s="43"/>
      <c r="H400" s="43"/>
    </row>
    <row r="401" spans="1:8" x14ac:dyDescent="0.25">
      <c r="A401" s="52"/>
      <c r="B401" s="52"/>
      <c r="C401" s="52"/>
      <c r="D401" s="43"/>
      <c r="E401" s="52"/>
      <c r="F401" s="43"/>
      <c r="G401" s="43"/>
      <c r="H401" s="43"/>
    </row>
    <row r="402" spans="1:8" x14ac:dyDescent="0.25">
      <c r="A402" s="52"/>
      <c r="B402" s="52"/>
      <c r="C402" s="52"/>
      <c r="D402" s="43"/>
      <c r="E402" s="52"/>
      <c r="F402" s="43"/>
      <c r="G402" s="43"/>
      <c r="H402" s="43"/>
    </row>
    <row r="403" spans="1:8" x14ac:dyDescent="0.25">
      <c r="A403" s="52"/>
      <c r="B403" s="52"/>
      <c r="C403" s="52"/>
      <c r="D403" s="43"/>
      <c r="E403" s="52"/>
      <c r="F403" s="43"/>
      <c r="G403" s="43"/>
      <c r="H403" s="43"/>
    </row>
    <row r="404" spans="1:8" x14ac:dyDescent="0.25">
      <c r="A404" s="52"/>
      <c r="B404" s="52"/>
      <c r="C404" s="52"/>
      <c r="D404" s="43"/>
      <c r="E404" s="52"/>
      <c r="F404" s="43"/>
      <c r="G404" s="43"/>
      <c r="H404" s="43"/>
    </row>
    <row r="405" spans="1:8" x14ac:dyDescent="0.25">
      <c r="A405" s="52"/>
      <c r="B405" s="52"/>
      <c r="C405" s="52"/>
    </row>
  </sheetData>
  <mergeCells count="5">
    <mergeCell ref="A3:A4"/>
    <mergeCell ref="B3:B4"/>
    <mergeCell ref="A2:C2"/>
    <mergeCell ref="C3:C4"/>
    <mergeCell ref="A1:C1"/>
  </mergeCells>
  <pageMargins left="0.7" right="0.7" top="0.75" bottom="0.75" header="0.3" footer="0.3"/>
  <pageSetup paperSize="9" orientation="portrait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0D966-70EA-40DA-8BBD-4A88ED0EB95E}">
  <dimension ref="A1:K404"/>
  <sheetViews>
    <sheetView zoomScale="85" zoomScaleNormal="85" workbookViewId="0">
      <selection activeCell="A5" sqref="A5"/>
    </sheetView>
  </sheetViews>
  <sheetFormatPr defaultColWidth="11.42578125" defaultRowHeight="15" x14ac:dyDescent="0.25"/>
  <cols>
    <col min="2" max="2" width="13" customWidth="1"/>
    <col min="3" max="3" width="12.85546875" customWidth="1"/>
    <col min="4" max="4" width="12.42578125" customWidth="1"/>
    <col min="5" max="5" width="12.28515625" customWidth="1"/>
    <col min="6" max="6" width="12.42578125" customWidth="1"/>
    <col min="7" max="7" width="11.5703125" customWidth="1"/>
    <col min="8" max="8" width="12" customWidth="1"/>
  </cols>
  <sheetData>
    <row r="1" spans="1:11" ht="22.5" customHeight="1" x14ac:dyDescent="0.25">
      <c r="A1" s="74" t="s">
        <v>247</v>
      </c>
      <c r="B1" s="74"/>
      <c r="C1" s="74"/>
      <c r="D1" s="74"/>
      <c r="E1" s="74"/>
      <c r="F1" s="74"/>
      <c r="G1" s="74"/>
      <c r="H1" s="74"/>
    </row>
    <row r="2" spans="1:11" ht="24.4" customHeight="1" x14ac:dyDescent="0.25">
      <c r="A2" s="75" t="s">
        <v>242</v>
      </c>
      <c r="B2" s="75"/>
      <c r="C2" s="75"/>
      <c r="D2" s="75"/>
      <c r="E2" s="75"/>
      <c r="F2" s="75"/>
      <c r="G2" s="75"/>
      <c r="H2" s="75"/>
    </row>
    <row r="3" spans="1:11" x14ac:dyDescent="0.25">
      <c r="A3" s="76" t="s">
        <v>221</v>
      </c>
      <c r="B3" s="76" t="s">
        <v>241</v>
      </c>
      <c r="C3" s="76" t="s">
        <v>220</v>
      </c>
      <c r="D3" s="76"/>
      <c r="E3" s="76"/>
      <c r="F3" s="76"/>
      <c r="G3" s="76"/>
      <c r="H3" s="76"/>
    </row>
    <row r="4" spans="1:11" x14ac:dyDescent="0.25">
      <c r="A4" s="76"/>
      <c r="B4" s="76"/>
      <c r="C4" s="49">
        <v>1</v>
      </c>
      <c r="D4" s="49">
        <v>2</v>
      </c>
      <c r="E4" s="49">
        <v>3</v>
      </c>
      <c r="F4" s="49">
        <v>4</v>
      </c>
      <c r="G4" s="49">
        <v>5</v>
      </c>
      <c r="H4" s="49">
        <v>6</v>
      </c>
    </row>
    <row r="5" spans="1:11" x14ac:dyDescent="0.25">
      <c r="A5" s="49">
        <v>1</v>
      </c>
      <c r="B5" s="51">
        <v>1</v>
      </c>
      <c r="C5" s="43">
        <v>0.33410000000000001</v>
      </c>
      <c r="D5" s="43">
        <v>0.30509999999999998</v>
      </c>
      <c r="E5" s="43">
        <v>0.32840000000000003</v>
      </c>
      <c r="F5" s="43">
        <v>0.3044</v>
      </c>
      <c r="G5" s="43">
        <v>0.32119999999999999</v>
      </c>
      <c r="H5" s="43">
        <v>0.31759999999999999</v>
      </c>
    </row>
    <row r="6" spans="1:11" x14ac:dyDescent="0.25">
      <c r="A6" s="50">
        <v>1</v>
      </c>
      <c r="B6" s="51">
        <v>2</v>
      </c>
      <c r="C6" s="43">
        <v>0.36780000000000002</v>
      </c>
      <c r="D6" s="43">
        <v>0.33829999999999999</v>
      </c>
      <c r="E6" s="43">
        <v>0.36349999999999999</v>
      </c>
      <c r="F6" s="43">
        <v>0.3372</v>
      </c>
      <c r="G6" s="43">
        <v>0.35160000000000002</v>
      </c>
      <c r="H6" s="43">
        <v>0.3513</v>
      </c>
    </row>
    <row r="7" spans="1:11" x14ac:dyDescent="0.25">
      <c r="A7" s="50">
        <v>1</v>
      </c>
      <c r="B7" s="51">
        <v>3</v>
      </c>
      <c r="C7" s="43">
        <v>0.3226</v>
      </c>
      <c r="D7" s="43">
        <v>0.29620000000000002</v>
      </c>
      <c r="E7" s="43">
        <v>0.31819999999999998</v>
      </c>
      <c r="F7" s="43">
        <v>0.29720000000000002</v>
      </c>
      <c r="G7" s="43">
        <v>0.30980000000000002</v>
      </c>
      <c r="H7" s="43">
        <v>0.30869999999999997</v>
      </c>
    </row>
    <row r="8" spans="1:11" x14ac:dyDescent="0.25">
      <c r="A8" s="50">
        <v>1</v>
      </c>
      <c r="B8" s="51">
        <v>4</v>
      </c>
      <c r="C8" s="43">
        <v>0.47299999999999998</v>
      </c>
      <c r="D8" s="43">
        <v>0.43190000000000001</v>
      </c>
      <c r="E8" s="43">
        <v>0.46800000000000003</v>
      </c>
      <c r="F8" s="43">
        <v>0.43540000000000001</v>
      </c>
      <c r="G8" s="43">
        <v>0.45140000000000002</v>
      </c>
      <c r="H8" s="43">
        <v>0.45329999999999998</v>
      </c>
    </row>
    <row r="9" spans="1:11" x14ac:dyDescent="0.25">
      <c r="A9" s="50">
        <v>1</v>
      </c>
      <c r="B9" s="51">
        <v>5</v>
      </c>
      <c r="C9" s="43">
        <v>0.47</v>
      </c>
      <c r="D9" s="43">
        <v>0.43359999999999999</v>
      </c>
      <c r="E9" s="43">
        <v>0.4612</v>
      </c>
      <c r="F9" s="43">
        <v>0.436</v>
      </c>
      <c r="G9" s="43">
        <v>0.44979999999999998</v>
      </c>
      <c r="H9" s="43">
        <v>0.45250000000000001</v>
      </c>
    </row>
    <row r="10" spans="1:11" x14ac:dyDescent="0.25">
      <c r="A10" s="50">
        <v>1</v>
      </c>
      <c r="B10" s="51">
        <v>6</v>
      </c>
      <c r="C10" s="43">
        <v>0.31669999999999998</v>
      </c>
      <c r="D10" s="43">
        <v>0.29330000000000001</v>
      </c>
      <c r="E10" s="43">
        <v>0.31469999999999998</v>
      </c>
      <c r="F10" s="43">
        <v>0.29310000000000003</v>
      </c>
      <c r="G10" s="43">
        <v>0.30499999999999999</v>
      </c>
      <c r="H10" s="43">
        <v>0.30509999999999998</v>
      </c>
    </row>
    <row r="11" spans="1:11" x14ac:dyDescent="0.25">
      <c r="A11" s="50">
        <v>1</v>
      </c>
      <c r="B11" s="51">
        <v>7</v>
      </c>
      <c r="C11" s="43">
        <v>0.49919999999999998</v>
      </c>
      <c r="D11" s="43">
        <v>0.46310000000000001</v>
      </c>
      <c r="E11" s="43">
        <v>0.49309999999999998</v>
      </c>
      <c r="F11" s="43">
        <v>0.46429999999999999</v>
      </c>
      <c r="G11" s="43">
        <v>0.47889999999999999</v>
      </c>
      <c r="H11" s="43">
        <v>0.48099999999999998</v>
      </c>
    </row>
    <row r="12" spans="1:11" x14ac:dyDescent="0.25">
      <c r="A12" s="50">
        <v>1</v>
      </c>
      <c r="B12" s="51">
        <v>8</v>
      </c>
      <c r="C12" s="43">
        <v>0.32200000000000001</v>
      </c>
      <c r="D12" s="43">
        <v>0.30070000000000002</v>
      </c>
      <c r="E12" s="43">
        <v>0.31709999999999999</v>
      </c>
      <c r="F12" s="43">
        <v>0.30049999999999999</v>
      </c>
      <c r="G12" s="43">
        <v>0.30830000000000002</v>
      </c>
      <c r="H12" s="43">
        <v>0.31340000000000001</v>
      </c>
    </row>
    <row r="13" spans="1:11" x14ac:dyDescent="0.25">
      <c r="A13" s="50">
        <v>1</v>
      </c>
      <c r="B13" s="51">
        <v>9</v>
      </c>
      <c r="C13" s="43">
        <v>0.31869999999999998</v>
      </c>
      <c r="D13" s="43">
        <v>0.28839999999999999</v>
      </c>
      <c r="E13" s="43">
        <v>0.312</v>
      </c>
      <c r="F13" s="43">
        <v>0.28699999999999998</v>
      </c>
      <c r="G13" s="43">
        <v>0.30399999999999999</v>
      </c>
      <c r="H13" s="43">
        <v>0.30030000000000001</v>
      </c>
    </row>
    <row r="14" spans="1:11" x14ac:dyDescent="0.25">
      <c r="A14" s="50">
        <v>1</v>
      </c>
      <c r="B14" s="51">
        <v>10</v>
      </c>
      <c r="C14" s="43">
        <v>0.42059999999999997</v>
      </c>
      <c r="D14" s="43">
        <v>0.38159999999999999</v>
      </c>
      <c r="E14" s="43">
        <v>0.41620000000000001</v>
      </c>
      <c r="F14" s="43">
        <v>0.38040000000000002</v>
      </c>
      <c r="G14" s="43">
        <v>0.40339999999999998</v>
      </c>
      <c r="H14" s="43">
        <v>0.39950000000000002</v>
      </c>
      <c r="I14" s="41"/>
      <c r="J14" s="41"/>
      <c r="K14" s="41"/>
    </row>
    <row r="15" spans="1:11" x14ac:dyDescent="0.25">
      <c r="A15" s="50">
        <v>1</v>
      </c>
      <c r="B15" s="51">
        <v>11</v>
      </c>
      <c r="C15" s="43">
        <v>0.35270000000000001</v>
      </c>
      <c r="D15" s="43">
        <v>0.32169999999999999</v>
      </c>
      <c r="E15" s="43">
        <v>0.35120000000000001</v>
      </c>
      <c r="F15" s="43">
        <v>0.32190000000000002</v>
      </c>
      <c r="G15" s="43">
        <v>0.33860000000000001</v>
      </c>
      <c r="H15" s="43">
        <v>0.33389999999999997</v>
      </c>
    </row>
    <row r="16" spans="1:11" x14ac:dyDescent="0.25">
      <c r="A16" s="50">
        <v>1</v>
      </c>
      <c r="B16" s="51">
        <v>12</v>
      </c>
      <c r="C16" s="43">
        <v>0.81789999999999996</v>
      </c>
      <c r="D16" s="43">
        <v>0.7419</v>
      </c>
      <c r="E16" s="43">
        <v>0.80879999999999996</v>
      </c>
      <c r="F16" s="43">
        <v>0.77080000000000004</v>
      </c>
      <c r="G16" s="43">
        <v>0.76719999999999999</v>
      </c>
      <c r="H16" s="43">
        <v>0.7843</v>
      </c>
      <c r="J16" s="41"/>
      <c r="K16" s="41"/>
    </row>
    <row r="17" spans="1:11" x14ac:dyDescent="0.25">
      <c r="A17" s="50">
        <v>1</v>
      </c>
      <c r="B17" s="51">
        <v>13</v>
      </c>
      <c r="C17" s="43">
        <v>0.34420000000000001</v>
      </c>
      <c r="D17" s="43">
        <v>0.31580000000000003</v>
      </c>
      <c r="E17" s="43">
        <v>0.34029999999999999</v>
      </c>
      <c r="F17" s="43">
        <v>0.31290000000000001</v>
      </c>
      <c r="G17" s="43">
        <v>0.32940000000000003</v>
      </c>
      <c r="H17" s="43">
        <v>0.32950000000000002</v>
      </c>
      <c r="J17" s="41"/>
      <c r="K17" s="41"/>
    </row>
    <row r="18" spans="1:11" x14ac:dyDescent="0.25">
      <c r="A18" s="50">
        <v>1</v>
      </c>
      <c r="B18" s="51">
        <v>14</v>
      </c>
      <c r="C18" s="43">
        <v>0.4864</v>
      </c>
      <c r="D18" s="43">
        <v>0.44619999999999999</v>
      </c>
      <c r="E18" s="43">
        <v>0.47899999999999998</v>
      </c>
      <c r="F18" s="43">
        <v>0.44390000000000002</v>
      </c>
      <c r="G18" s="43">
        <v>0.46410000000000001</v>
      </c>
      <c r="H18" s="43">
        <v>0.46229999999999999</v>
      </c>
      <c r="J18" s="41"/>
      <c r="K18" s="41"/>
    </row>
    <row r="19" spans="1:11" x14ac:dyDescent="0.25">
      <c r="A19" s="50">
        <v>1</v>
      </c>
      <c r="B19" s="51">
        <v>15</v>
      </c>
      <c r="C19" s="43">
        <v>0.31669999999999998</v>
      </c>
      <c r="D19" s="43">
        <v>0.29060000000000002</v>
      </c>
      <c r="E19" s="43">
        <v>0.31269999999999998</v>
      </c>
      <c r="F19" s="43">
        <v>0.2898</v>
      </c>
      <c r="G19" s="43">
        <v>0.30220000000000002</v>
      </c>
      <c r="H19" s="43">
        <v>0.30159999999999998</v>
      </c>
    </row>
    <row r="20" spans="1:11" x14ac:dyDescent="0.25">
      <c r="A20" s="50">
        <v>1</v>
      </c>
      <c r="B20" s="51">
        <v>16</v>
      </c>
      <c r="C20" s="43">
        <v>0.39779999999999999</v>
      </c>
      <c r="D20" s="43">
        <v>0.35980000000000001</v>
      </c>
      <c r="E20" s="43">
        <v>0.39700000000000002</v>
      </c>
      <c r="F20" s="43">
        <v>0.36309999999999998</v>
      </c>
      <c r="G20" s="43">
        <v>0.38229999999999997</v>
      </c>
      <c r="H20" s="43">
        <v>0.37830000000000003</v>
      </c>
    </row>
    <row r="21" spans="1:11" x14ac:dyDescent="0.25">
      <c r="A21" s="50">
        <v>1</v>
      </c>
      <c r="B21" s="51">
        <v>17</v>
      </c>
      <c r="C21" s="43">
        <v>0.43830000000000002</v>
      </c>
      <c r="D21" s="43">
        <v>0.41310000000000002</v>
      </c>
      <c r="E21" s="43">
        <v>0.4355</v>
      </c>
      <c r="F21" s="43">
        <v>0.41339999999999999</v>
      </c>
      <c r="G21" s="43">
        <v>0.42209999999999998</v>
      </c>
      <c r="H21" s="43">
        <v>0.43059999999999998</v>
      </c>
    </row>
    <row r="22" spans="1:11" x14ac:dyDescent="0.25">
      <c r="A22" s="50">
        <v>1</v>
      </c>
      <c r="B22" s="51">
        <v>18</v>
      </c>
      <c r="C22" s="43">
        <v>0.48670000000000002</v>
      </c>
      <c r="D22" s="43">
        <v>0.44030000000000002</v>
      </c>
      <c r="E22" s="43">
        <v>0.47749999999999998</v>
      </c>
      <c r="F22" s="43">
        <v>0.44119999999999998</v>
      </c>
      <c r="G22" s="43">
        <v>0.46100000000000002</v>
      </c>
      <c r="H22" s="43">
        <v>0.4592</v>
      </c>
    </row>
    <row r="23" spans="1:11" x14ac:dyDescent="0.25">
      <c r="A23" s="50">
        <v>1</v>
      </c>
      <c r="B23" s="51">
        <v>19</v>
      </c>
      <c r="C23" s="43">
        <v>0.50360000000000005</v>
      </c>
      <c r="D23" s="43">
        <v>0.46489999999999998</v>
      </c>
      <c r="E23" s="43">
        <v>0.497</v>
      </c>
      <c r="F23" s="43">
        <v>0.46160000000000001</v>
      </c>
      <c r="G23" s="43">
        <v>0.48209999999999997</v>
      </c>
      <c r="H23" s="43">
        <v>0.4869</v>
      </c>
    </row>
    <row r="24" spans="1:11" x14ac:dyDescent="0.25">
      <c r="A24" s="50">
        <v>1</v>
      </c>
      <c r="B24" s="51">
        <v>20</v>
      </c>
      <c r="C24" s="43">
        <v>0.36520000000000002</v>
      </c>
      <c r="D24" s="43">
        <v>0.33539999999999998</v>
      </c>
      <c r="E24" s="43">
        <v>0.36299999999999999</v>
      </c>
      <c r="F24" s="43">
        <v>0.33539999999999998</v>
      </c>
      <c r="G24" s="43">
        <v>0.35110000000000002</v>
      </c>
      <c r="H24" s="43">
        <v>0.35020000000000001</v>
      </c>
    </row>
    <row r="25" spans="1:11" x14ac:dyDescent="0.25">
      <c r="A25" s="50">
        <v>1</v>
      </c>
      <c r="B25" s="51">
        <v>21</v>
      </c>
      <c r="C25" s="43">
        <v>0.31209999999999999</v>
      </c>
      <c r="D25" s="43">
        <v>0.2823</v>
      </c>
      <c r="E25" s="43">
        <v>0.30659999999999998</v>
      </c>
      <c r="F25" s="43">
        <v>0.28239999999999998</v>
      </c>
      <c r="G25" s="43">
        <v>0.29859999999999998</v>
      </c>
      <c r="H25" s="43">
        <v>0.29509999999999997</v>
      </c>
    </row>
    <row r="26" spans="1:11" x14ac:dyDescent="0.25">
      <c r="A26" s="50">
        <v>1</v>
      </c>
      <c r="B26" s="51">
        <v>22</v>
      </c>
      <c r="C26" s="43">
        <v>0.3251</v>
      </c>
      <c r="D26" s="43">
        <v>0.2979</v>
      </c>
      <c r="E26" s="43">
        <v>0.32379999999999998</v>
      </c>
      <c r="F26" s="43">
        <v>0.29559999999999997</v>
      </c>
      <c r="G26" s="43">
        <v>0.31119999999999998</v>
      </c>
      <c r="H26" s="43">
        <v>0.3075</v>
      </c>
    </row>
    <row r="27" spans="1:11" x14ac:dyDescent="0.25">
      <c r="A27" s="50">
        <v>1</v>
      </c>
      <c r="B27" s="51">
        <v>23</v>
      </c>
      <c r="C27" s="43">
        <v>0.3614</v>
      </c>
      <c r="D27" s="43">
        <v>0.33150000000000002</v>
      </c>
      <c r="E27" s="43">
        <v>0.35589999999999999</v>
      </c>
      <c r="F27" s="43">
        <v>0.32950000000000002</v>
      </c>
      <c r="G27" s="43">
        <v>0.34439999999999998</v>
      </c>
      <c r="H27" s="43">
        <v>0.34439999999999998</v>
      </c>
    </row>
    <row r="28" spans="1:11" x14ac:dyDescent="0.25">
      <c r="A28" s="50">
        <v>1</v>
      </c>
      <c r="B28" s="51">
        <v>24</v>
      </c>
      <c r="C28" s="43">
        <v>0.31559999999999999</v>
      </c>
      <c r="D28" s="43">
        <v>0.28860000000000002</v>
      </c>
      <c r="E28" s="43">
        <v>0.31209999999999999</v>
      </c>
      <c r="F28" s="43">
        <v>0.2883</v>
      </c>
      <c r="G28" s="43">
        <v>0.30520000000000003</v>
      </c>
      <c r="H28" s="43">
        <v>0.30149999999999999</v>
      </c>
    </row>
    <row r="29" spans="1:11" x14ac:dyDescent="0.25">
      <c r="A29" s="50">
        <v>1</v>
      </c>
      <c r="B29" s="51">
        <v>25</v>
      </c>
      <c r="C29" s="43">
        <v>0.33100000000000002</v>
      </c>
      <c r="D29" s="43">
        <v>0.30730000000000002</v>
      </c>
      <c r="E29" s="43">
        <v>0.32579999999999998</v>
      </c>
      <c r="F29" s="43">
        <v>0.30659999999999998</v>
      </c>
      <c r="G29" s="43">
        <v>0.31740000000000002</v>
      </c>
      <c r="H29" s="43">
        <v>0.31969999999999998</v>
      </c>
    </row>
    <row r="30" spans="1:11" x14ac:dyDescent="0.25">
      <c r="A30" s="50">
        <v>1</v>
      </c>
      <c r="B30" s="51">
        <v>26</v>
      </c>
      <c r="C30" s="43">
        <v>0.4204</v>
      </c>
      <c r="D30" s="43">
        <v>0.38579999999999998</v>
      </c>
      <c r="E30" s="43">
        <v>0.41599999999999998</v>
      </c>
      <c r="F30" s="43">
        <v>0.3846</v>
      </c>
      <c r="G30" s="43">
        <v>0.40589999999999998</v>
      </c>
      <c r="H30" s="43">
        <v>0.40749999999999997</v>
      </c>
    </row>
    <row r="31" spans="1:11" x14ac:dyDescent="0.25">
      <c r="A31" s="50">
        <v>1</v>
      </c>
      <c r="B31" s="51">
        <v>27</v>
      </c>
      <c r="C31" s="43">
        <v>0.29759999999999998</v>
      </c>
      <c r="D31" s="43">
        <v>0.27150000000000002</v>
      </c>
      <c r="E31" s="43">
        <v>0.29409999999999997</v>
      </c>
      <c r="F31" s="43">
        <v>0.27129999999999999</v>
      </c>
      <c r="G31" s="43">
        <v>0.28699999999999998</v>
      </c>
      <c r="H31" s="43">
        <v>0.2823</v>
      </c>
    </row>
    <row r="32" spans="1:11" x14ac:dyDescent="0.25">
      <c r="A32" s="50">
        <v>1</v>
      </c>
      <c r="B32" s="51">
        <v>28</v>
      </c>
      <c r="C32" s="43">
        <v>0.34770000000000001</v>
      </c>
      <c r="D32" s="43">
        <v>0.31850000000000001</v>
      </c>
      <c r="E32" s="43">
        <v>0.34129999999999999</v>
      </c>
      <c r="F32" s="43">
        <v>0.31580000000000003</v>
      </c>
      <c r="G32" s="43">
        <v>0.33050000000000002</v>
      </c>
      <c r="H32" s="43">
        <v>0.33329999999999999</v>
      </c>
    </row>
    <row r="33" spans="1:8" x14ac:dyDescent="0.25">
      <c r="A33" s="50">
        <v>1</v>
      </c>
      <c r="B33" s="51">
        <v>29</v>
      </c>
      <c r="C33" s="43">
        <v>0.45850000000000002</v>
      </c>
      <c r="D33" s="43">
        <v>0.42549999999999999</v>
      </c>
      <c r="E33" s="43">
        <v>0.45440000000000003</v>
      </c>
      <c r="F33" s="43">
        <v>0.42649999999999999</v>
      </c>
      <c r="G33" s="43">
        <v>0.44119999999999998</v>
      </c>
      <c r="H33" s="43">
        <v>0.44419999999999998</v>
      </c>
    </row>
    <row r="34" spans="1:8" x14ac:dyDescent="0.25">
      <c r="A34" s="50">
        <v>1</v>
      </c>
      <c r="B34" s="51">
        <v>30</v>
      </c>
      <c r="C34" s="43">
        <v>0.33979999999999999</v>
      </c>
      <c r="D34" s="43">
        <v>0.31140000000000001</v>
      </c>
      <c r="E34" s="43">
        <v>0.33600000000000002</v>
      </c>
      <c r="F34" s="43">
        <v>0.31180000000000002</v>
      </c>
      <c r="G34" s="43">
        <v>0.3241</v>
      </c>
      <c r="H34" s="43">
        <v>0.32300000000000001</v>
      </c>
    </row>
    <row r="35" spans="1:8" x14ac:dyDescent="0.25">
      <c r="A35" s="50">
        <v>1</v>
      </c>
      <c r="B35" s="51">
        <v>31</v>
      </c>
      <c r="C35" s="43">
        <v>0.31319999999999998</v>
      </c>
      <c r="D35" s="43">
        <v>0.28389999999999999</v>
      </c>
      <c r="E35" s="43">
        <v>0.30809999999999998</v>
      </c>
      <c r="F35" s="43">
        <v>0.28349999999999997</v>
      </c>
      <c r="G35" s="43">
        <v>0.29830000000000001</v>
      </c>
      <c r="H35" s="43">
        <v>0.29770000000000002</v>
      </c>
    </row>
    <row r="36" spans="1:8" x14ac:dyDescent="0.25">
      <c r="A36" s="50">
        <v>1</v>
      </c>
      <c r="B36" s="51">
        <v>32</v>
      </c>
      <c r="C36" s="43">
        <v>0.42420000000000002</v>
      </c>
      <c r="D36" s="43">
        <v>0.3911</v>
      </c>
      <c r="E36" s="43">
        <v>0.42130000000000001</v>
      </c>
      <c r="F36" s="43">
        <v>0.39369999999999999</v>
      </c>
      <c r="G36" s="43">
        <v>0.40770000000000001</v>
      </c>
      <c r="H36" s="43">
        <v>0.41220000000000001</v>
      </c>
    </row>
    <row r="37" spans="1:8" x14ac:dyDescent="0.25">
      <c r="A37" s="50">
        <v>1</v>
      </c>
      <c r="B37" s="51">
        <v>33</v>
      </c>
      <c r="C37" s="43">
        <v>0.34150000000000003</v>
      </c>
      <c r="D37" s="43">
        <v>0.31140000000000001</v>
      </c>
      <c r="E37" s="43">
        <v>0.33500000000000002</v>
      </c>
      <c r="F37" s="43">
        <v>0.3115</v>
      </c>
      <c r="G37" s="43">
        <v>0.32700000000000001</v>
      </c>
      <c r="H37" s="43">
        <v>0.32550000000000001</v>
      </c>
    </row>
    <row r="38" spans="1:8" x14ac:dyDescent="0.25">
      <c r="A38" s="50">
        <v>1</v>
      </c>
      <c r="B38" s="51">
        <v>34</v>
      </c>
      <c r="C38" s="43">
        <v>0.46289999999999998</v>
      </c>
      <c r="D38" s="43">
        <v>0.43790000000000001</v>
      </c>
      <c r="E38" s="43">
        <v>0.46089999999999998</v>
      </c>
      <c r="F38" s="43">
        <v>0.4345</v>
      </c>
      <c r="G38" s="43">
        <v>0.44619999999999999</v>
      </c>
      <c r="H38" s="43">
        <v>0.45340000000000003</v>
      </c>
    </row>
    <row r="39" spans="1:8" x14ac:dyDescent="0.25">
      <c r="A39" s="50">
        <v>1</v>
      </c>
      <c r="B39" s="51">
        <v>35</v>
      </c>
      <c r="C39" s="43">
        <v>0.3634</v>
      </c>
      <c r="D39" s="43">
        <v>0.33929999999999999</v>
      </c>
      <c r="E39" s="43">
        <v>0.36449999999999999</v>
      </c>
      <c r="F39" s="43">
        <v>0.33860000000000001</v>
      </c>
      <c r="G39" s="43">
        <v>0.35070000000000001</v>
      </c>
      <c r="H39" s="43">
        <v>0.3533</v>
      </c>
    </row>
    <row r="40" spans="1:8" x14ac:dyDescent="0.25">
      <c r="A40" s="50">
        <v>2</v>
      </c>
      <c r="B40" s="51">
        <v>1</v>
      </c>
      <c r="C40" s="43">
        <v>0.42480000000000001</v>
      </c>
      <c r="D40" s="43">
        <v>0.39900000000000002</v>
      </c>
      <c r="E40" s="43">
        <v>0.42130000000000001</v>
      </c>
      <c r="F40" s="43">
        <v>0.39850000000000002</v>
      </c>
      <c r="G40" s="43">
        <v>0.40799999999999997</v>
      </c>
      <c r="H40" s="43">
        <v>0.41689999999999999</v>
      </c>
    </row>
    <row r="41" spans="1:8" x14ac:dyDescent="0.25">
      <c r="A41" s="50">
        <v>2</v>
      </c>
      <c r="B41" s="51">
        <v>2</v>
      </c>
      <c r="C41" s="43">
        <v>0.39800000000000002</v>
      </c>
      <c r="D41" s="43">
        <v>0.36280000000000001</v>
      </c>
      <c r="E41" s="43">
        <v>0.38969999999999999</v>
      </c>
      <c r="F41" s="43">
        <v>0.3624</v>
      </c>
      <c r="G41" s="43">
        <v>0.37919999999999998</v>
      </c>
      <c r="H41" s="43">
        <v>0.37759999999999999</v>
      </c>
    </row>
    <row r="42" spans="1:8" x14ac:dyDescent="0.25">
      <c r="A42" s="50">
        <v>2</v>
      </c>
      <c r="B42" s="51">
        <v>3</v>
      </c>
      <c r="C42" s="43">
        <v>0.34320000000000001</v>
      </c>
      <c r="D42" s="43">
        <v>0.31040000000000001</v>
      </c>
      <c r="E42" s="43">
        <v>0.33529999999999999</v>
      </c>
      <c r="F42" s="43">
        <v>0.30959999999999999</v>
      </c>
      <c r="G42" s="43">
        <v>0.32690000000000002</v>
      </c>
      <c r="H42" s="43">
        <v>0.32600000000000001</v>
      </c>
    </row>
    <row r="43" spans="1:8" x14ac:dyDescent="0.25">
      <c r="A43" s="50">
        <v>2</v>
      </c>
      <c r="B43" s="51">
        <v>4</v>
      </c>
      <c r="C43" s="43">
        <v>0.85060000000000002</v>
      </c>
      <c r="D43" s="43">
        <v>0.75700000000000001</v>
      </c>
      <c r="E43" s="43">
        <v>0.84389999999999998</v>
      </c>
      <c r="F43" s="43">
        <v>0.77310000000000001</v>
      </c>
      <c r="G43" s="43">
        <v>0.80649999999999999</v>
      </c>
      <c r="H43" s="43">
        <v>0.78690000000000004</v>
      </c>
    </row>
    <row r="44" spans="1:8" x14ac:dyDescent="0.25">
      <c r="A44" s="50">
        <v>2</v>
      </c>
      <c r="B44" s="51">
        <v>5</v>
      </c>
      <c r="C44" s="43">
        <v>0.41920000000000002</v>
      </c>
      <c r="D44" s="43">
        <v>0.38869999999999999</v>
      </c>
      <c r="E44" s="43">
        <v>0.41639999999999999</v>
      </c>
      <c r="F44" s="43">
        <v>0.38619999999999999</v>
      </c>
      <c r="G44" s="43">
        <v>0.40350000000000003</v>
      </c>
      <c r="H44" s="43">
        <v>0.40429999999999999</v>
      </c>
    </row>
    <row r="45" spans="1:8" x14ac:dyDescent="0.25">
      <c r="A45" s="50">
        <v>2</v>
      </c>
      <c r="B45" s="51">
        <v>6</v>
      </c>
      <c r="C45" s="43">
        <v>0.498</v>
      </c>
      <c r="D45" s="43">
        <v>0.46379999999999999</v>
      </c>
      <c r="E45" s="43">
        <v>0.48899999999999999</v>
      </c>
      <c r="F45" s="43">
        <v>0.46460000000000001</v>
      </c>
      <c r="G45" s="43">
        <v>0.47760000000000002</v>
      </c>
      <c r="H45" s="43">
        <v>0.48170000000000002</v>
      </c>
    </row>
    <row r="46" spans="1:8" x14ac:dyDescent="0.25">
      <c r="A46" s="50">
        <v>2</v>
      </c>
      <c r="B46" s="51">
        <v>7</v>
      </c>
      <c r="C46" s="43">
        <v>0.3211</v>
      </c>
      <c r="D46" s="43">
        <v>0.29370000000000002</v>
      </c>
      <c r="E46" s="43">
        <v>0.31530000000000002</v>
      </c>
      <c r="F46" s="43">
        <v>0.29239999999999999</v>
      </c>
      <c r="G46" s="43">
        <v>0.30730000000000002</v>
      </c>
      <c r="H46" s="43">
        <v>0.30680000000000002</v>
      </c>
    </row>
    <row r="47" spans="1:8" x14ac:dyDescent="0.25">
      <c r="A47" s="50">
        <v>2</v>
      </c>
      <c r="B47" s="51">
        <v>8</v>
      </c>
      <c r="C47" s="43">
        <v>0.40439999999999998</v>
      </c>
      <c r="D47" s="43">
        <v>0.36770000000000003</v>
      </c>
      <c r="E47" s="43">
        <v>0.3997</v>
      </c>
      <c r="F47" s="43">
        <v>0.36549999999999999</v>
      </c>
      <c r="G47" s="43">
        <v>0.38719999999999999</v>
      </c>
      <c r="H47" s="43">
        <v>0.38479999999999998</v>
      </c>
    </row>
    <row r="48" spans="1:8" x14ac:dyDescent="0.25">
      <c r="A48" s="50">
        <v>2</v>
      </c>
      <c r="B48" s="51">
        <v>9</v>
      </c>
      <c r="C48" s="43">
        <v>0.372</v>
      </c>
      <c r="D48" s="43">
        <v>0.34239999999999998</v>
      </c>
      <c r="E48" s="43">
        <v>0.36620000000000003</v>
      </c>
      <c r="F48" s="43">
        <v>0.34510000000000002</v>
      </c>
      <c r="G48" s="43">
        <v>0.35339999999999999</v>
      </c>
      <c r="H48" s="43">
        <v>0.3589</v>
      </c>
    </row>
    <row r="49" spans="1:8" x14ac:dyDescent="0.25">
      <c r="A49" s="50">
        <v>2</v>
      </c>
      <c r="B49" s="51">
        <v>10</v>
      </c>
      <c r="C49" s="43">
        <v>0.31059999999999999</v>
      </c>
      <c r="D49" s="43">
        <v>0.28599999999999998</v>
      </c>
      <c r="E49" s="43">
        <v>0.30809999999999998</v>
      </c>
      <c r="F49" s="43">
        <v>0.28670000000000001</v>
      </c>
      <c r="G49" s="43">
        <v>0.29809999999999998</v>
      </c>
      <c r="H49" s="43">
        <v>0.3</v>
      </c>
    </row>
    <row r="50" spans="1:8" x14ac:dyDescent="0.25">
      <c r="A50" s="50">
        <v>2</v>
      </c>
      <c r="B50" s="51">
        <v>11</v>
      </c>
      <c r="C50" s="43">
        <v>0.30669999999999997</v>
      </c>
      <c r="D50" s="43">
        <v>0.27710000000000001</v>
      </c>
      <c r="E50" s="43">
        <v>0.30480000000000002</v>
      </c>
      <c r="F50" s="43">
        <v>0.27500000000000002</v>
      </c>
      <c r="G50" s="43">
        <v>0.29659999999999997</v>
      </c>
      <c r="H50" s="43">
        <v>0.28720000000000001</v>
      </c>
    </row>
    <row r="51" spans="1:8" x14ac:dyDescent="0.25">
      <c r="A51" s="50">
        <v>2</v>
      </c>
      <c r="B51" s="51">
        <v>12</v>
      </c>
      <c r="C51" s="43">
        <v>0.39150000000000001</v>
      </c>
      <c r="D51" s="43">
        <v>0.35970000000000002</v>
      </c>
      <c r="E51" s="43">
        <v>0.38819999999999999</v>
      </c>
      <c r="F51" s="43">
        <v>0.35830000000000001</v>
      </c>
      <c r="G51" s="43">
        <v>0.37480000000000002</v>
      </c>
      <c r="H51" s="43">
        <v>0.37609999999999999</v>
      </c>
    </row>
    <row r="52" spans="1:8" x14ac:dyDescent="0.25">
      <c r="A52" s="50">
        <v>2</v>
      </c>
      <c r="B52" s="51">
        <v>13</v>
      </c>
      <c r="C52" s="43">
        <v>0.58640000000000003</v>
      </c>
      <c r="D52" s="43">
        <v>0.55379999999999996</v>
      </c>
      <c r="E52" s="43">
        <v>0.57689999999999997</v>
      </c>
      <c r="F52" s="43">
        <v>0.55520000000000003</v>
      </c>
      <c r="G52" s="43">
        <v>0.55730000000000002</v>
      </c>
      <c r="H52" s="43">
        <v>0.57799999999999996</v>
      </c>
    </row>
    <row r="53" spans="1:8" x14ac:dyDescent="0.25">
      <c r="A53" s="50">
        <v>2</v>
      </c>
      <c r="B53" s="51">
        <v>14</v>
      </c>
      <c r="C53" s="43">
        <v>0.34129999999999999</v>
      </c>
      <c r="D53" s="43">
        <v>0.31359999999999999</v>
      </c>
      <c r="E53" s="43">
        <v>0.33479999999999999</v>
      </c>
      <c r="F53" s="43">
        <v>0.31290000000000001</v>
      </c>
      <c r="G53" s="43">
        <v>0.3271</v>
      </c>
      <c r="H53" s="43">
        <v>0.32490000000000002</v>
      </c>
    </row>
    <row r="54" spans="1:8" x14ac:dyDescent="0.25">
      <c r="A54" s="50">
        <v>2</v>
      </c>
      <c r="B54" s="51">
        <v>15</v>
      </c>
      <c r="C54" s="43">
        <v>0.51800000000000002</v>
      </c>
      <c r="D54" s="43">
        <v>0.48280000000000001</v>
      </c>
      <c r="E54" s="43">
        <v>0.51849999999999996</v>
      </c>
      <c r="F54" s="43">
        <v>0.48099999999999998</v>
      </c>
      <c r="G54" s="43">
        <v>0.49609999999999999</v>
      </c>
      <c r="H54" s="43">
        <v>0.50209999999999999</v>
      </c>
    </row>
    <row r="55" spans="1:8" x14ac:dyDescent="0.25">
      <c r="A55" s="50">
        <v>2</v>
      </c>
      <c r="B55" s="51">
        <v>16</v>
      </c>
      <c r="C55" s="43">
        <v>0.41660000000000003</v>
      </c>
      <c r="D55" s="43">
        <v>0.37980000000000003</v>
      </c>
      <c r="E55" s="43">
        <v>0.4128</v>
      </c>
      <c r="F55" s="43">
        <v>0.3826</v>
      </c>
      <c r="G55" s="43">
        <v>0.40150000000000002</v>
      </c>
      <c r="H55" s="43">
        <v>0.40060000000000001</v>
      </c>
    </row>
    <row r="56" spans="1:8" x14ac:dyDescent="0.25">
      <c r="A56" s="50">
        <v>2</v>
      </c>
      <c r="B56" s="51">
        <v>17</v>
      </c>
      <c r="C56" s="43">
        <v>0.49070000000000003</v>
      </c>
      <c r="D56" s="43">
        <v>0.45090000000000002</v>
      </c>
      <c r="E56" s="43">
        <v>0.48459999999999998</v>
      </c>
      <c r="F56" s="43">
        <v>0.45269999999999999</v>
      </c>
      <c r="G56" s="43">
        <v>0.46939999999999998</v>
      </c>
      <c r="H56" s="43">
        <v>0.47160000000000002</v>
      </c>
    </row>
    <row r="57" spans="1:8" x14ac:dyDescent="0.25">
      <c r="A57" s="50">
        <v>2</v>
      </c>
      <c r="B57" s="51">
        <v>18</v>
      </c>
      <c r="C57" s="43">
        <v>0.41970000000000002</v>
      </c>
      <c r="D57" s="43">
        <v>0.38750000000000001</v>
      </c>
      <c r="E57" s="43">
        <v>0.41160000000000002</v>
      </c>
      <c r="F57" s="43">
        <v>0.38500000000000001</v>
      </c>
      <c r="G57" s="43">
        <v>0.40400000000000003</v>
      </c>
      <c r="H57" s="43">
        <v>0.40239999999999998</v>
      </c>
    </row>
    <row r="58" spans="1:8" x14ac:dyDescent="0.25">
      <c r="A58" s="50">
        <v>2</v>
      </c>
      <c r="B58" s="51">
        <v>19</v>
      </c>
      <c r="C58" s="43">
        <v>0.31240000000000001</v>
      </c>
      <c r="D58" s="43">
        <v>0.28549999999999998</v>
      </c>
      <c r="E58" s="43">
        <v>0.30830000000000002</v>
      </c>
      <c r="F58" s="43">
        <v>0.2833</v>
      </c>
      <c r="G58" s="43">
        <v>0.2994</v>
      </c>
      <c r="H58" s="43">
        <v>0.29399999999999998</v>
      </c>
    </row>
    <row r="59" spans="1:8" x14ac:dyDescent="0.25">
      <c r="A59" s="50">
        <v>2</v>
      </c>
      <c r="B59" s="51">
        <v>20</v>
      </c>
      <c r="C59" s="43">
        <v>0.41909999999999997</v>
      </c>
      <c r="D59" s="43">
        <v>0.38129999999999997</v>
      </c>
      <c r="E59" s="43">
        <v>0.41360000000000002</v>
      </c>
      <c r="F59" s="43">
        <v>0.38579999999999998</v>
      </c>
      <c r="G59" s="43">
        <v>0.40350000000000003</v>
      </c>
      <c r="H59" s="43">
        <v>0.4022</v>
      </c>
    </row>
    <row r="60" spans="1:8" x14ac:dyDescent="0.25">
      <c r="A60" s="50">
        <v>2</v>
      </c>
      <c r="B60" s="51">
        <v>21</v>
      </c>
      <c r="C60" s="43">
        <v>0.60980000000000001</v>
      </c>
      <c r="D60" s="43">
        <v>0.56220000000000003</v>
      </c>
      <c r="E60" s="43">
        <v>0.5998</v>
      </c>
      <c r="F60" s="43">
        <v>0.55579999999999996</v>
      </c>
      <c r="G60" s="43">
        <v>0.58899999999999997</v>
      </c>
      <c r="H60" s="43">
        <v>0.58360000000000001</v>
      </c>
    </row>
    <row r="61" spans="1:8" x14ac:dyDescent="0.25">
      <c r="A61" s="50">
        <v>2</v>
      </c>
      <c r="B61" s="51">
        <v>22</v>
      </c>
      <c r="C61" s="43">
        <v>0.4748</v>
      </c>
      <c r="D61" s="43">
        <v>0.43930000000000002</v>
      </c>
      <c r="E61" s="43">
        <v>0.47060000000000002</v>
      </c>
      <c r="F61" s="43">
        <v>0.43640000000000001</v>
      </c>
      <c r="G61" s="43">
        <v>0.45440000000000003</v>
      </c>
      <c r="H61" s="43">
        <v>0.45619999999999999</v>
      </c>
    </row>
    <row r="62" spans="1:8" x14ac:dyDescent="0.25">
      <c r="A62" s="50">
        <v>2</v>
      </c>
      <c r="B62" s="51">
        <v>23</v>
      </c>
      <c r="C62" s="43">
        <v>0.35949999999999999</v>
      </c>
      <c r="D62" s="43">
        <v>0.33150000000000002</v>
      </c>
      <c r="E62" s="43">
        <v>0.35570000000000002</v>
      </c>
      <c r="F62" s="43">
        <v>0.33069999999999999</v>
      </c>
      <c r="G62" s="43">
        <v>0.34470000000000001</v>
      </c>
      <c r="H62" s="43">
        <v>0.34610000000000002</v>
      </c>
    </row>
    <row r="63" spans="1:8" x14ac:dyDescent="0.25">
      <c r="A63" s="50">
        <v>2</v>
      </c>
      <c r="B63" s="51">
        <v>24</v>
      </c>
      <c r="C63" s="43">
        <v>0.31319999999999998</v>
      </c>
      <c r="D63" s="43">
        <v>0.28820000000000001</v>
      </c>
      <c r="E63" s="43">
        <v>0.30659999999999998</v>
      </c>
      <c r="F63" s="43">
        <v>0.28460000000000002</v>
      </c>
      <c r="G63" s="43">
        <v>0.29720000000000002</v>
      </c>
      <c r="H63" s="43">
        <v>0.29730000000000001</v>
      </c>
    </row>
    <row r="64" spans="1:8" x14ac:dyDescent="0.25">
      <c r="A64" s="50">
        <v>2</v>
      </c>
      <c r="B64" s="51">
        <v>25</v>
      </c>
      <c r="C64" s="43">
        <v>0.32819999999999999</v>
      </c>
      <c r="D64" s="43">
        <v>0.3019</v>
      </c>
      <c r="E64" s="43">
        <v>0.32479999999999998</v>
      </c>
      <c r="F64" s="43">
        <v>0.3</v>
      </c>
      <c r="G64" s="43">
        <v>0.31530000000000002</v>
      </c>
      <c r="H64" s="43">
        <v>0.31309999999999999</v>
      </c>
    </row>
    <row r="65" spans="1:8" x14ac:dyDescent="0.25">
      <c r="A65" s="50">
        <v>2</v>
      </c>
      <c r="B65" s="51">
        <v>26</v>
      </c>
      <c r="C65" s="43">
        <v>0.38929999999999998</v>
      </c>
      <c r="D65" s="43">
        <v>0.35820000000000002</v>
      </c>
      <c r="E65" s="43">
        <v>0.38269999999999998</v>
      </c>
      <c r="F65" s="43">
        <v>0.35720000000000002</v>
      </c>
      <c r="G65" s="43">
        <v>0.37140000000000001</v>
      </c>
      <c r="H65" s="43">
        <v>0.37319999999999998</v>
      </c>
    </row>
    <row r="66" spans="1:8" x14ac:dyDescent="0.25">
      <c r="A66" s="50">
        <v>2</v>
      </c>
      <c r="B66" s="51">
        <v>27</v>
      </c>
      <c r="C66" s="43">
        <v>0.36530000000000001</v>
      </c>
      <c r="D66" s="43">
        <v>0.33200000000000002</v>
      </c>
      <c r="E66" s="43">
        <v>0.36220000000000002</v>
      </c>
      <c r="F66" s="43">
        <v>0.33169999999999999</v>
      </c>
      <c r="G66" s="43">
        <v>0.3488</v>
      </c>
      <c r="H66" s="43">
        <v>0.3463</v>
      </c>
    </row>
    <row r="67" spans="1:8" x14ac:dyDescent="0.25">
      <c r="A67" s="50">
        <v>2</v>
      </c>
      <c r="B67" s="51">
        <v>28</v>
      </c>
      <c r="C67" s="43">
        <v>0.44579999999999997</v>
      </c>
      <c r="D67" s="43">
        <v>0.4153</v>
      </c>
      <c r="E67" s="43">
        <v>0.44090000000000001</v>
      </c>
      <c r="F67" s="43">
        <v>0.4108</v>
      </c>
      <c r="G67" s="43">
        <v>0.42859999999999998</v>
      </c>
      <c r="H67" s="43">
        <v>0.43319999999999997</v>
      </c>
    </row>
    <row r="68" spans="1:8" x14ac:dyDescent="0.25">
      <c r="A68" s="50">
        <v>2</v>
      </c>
      <c r="B68" s="51">
        <v>29</v>
      </c>
      <c r="C68" s="43">
        <v>0.48720000000000002</v>
      </c>
      <c r="D68" s="43">
        <v>0.45419999999999999</v>
      </c>
      <c r="E68" s="43">
        <v>0.48420000000000002</v>
      </c>
      <c r="F68" s="43">
        <v>0.45639999999999997</v>
      </c>
      <c r="G68" s="43">
        <v>0.46539999999999998</v>
      </c>
      <c r="H68" s="43">
        <v>0.47720000000000001</v>
      </c>
    </row>
    <row r="69" spans="1:8" x14ac:dyDescent="0.25">
      <c r="A69" s="50">
        <v>2</v>
      </c>
      <c r="B69" s="51">
        <v>30</v>
      </c>
      <c r="C69" s="43">
        <v>0.41610000000000003</v>
      </c>
      <c r="D69" s="43">
        <v>0.38650000000000001</v>
      </c>
      <c r="E69" s="43">
        <v>0.41070000000000001</v>
      </c>
      <c r="F69" s="43">
        <v>0.38619999999999999</v>
      </c>
      <c r="G69" s="43">
        <v>0.39950000000000002</v>
      </c>
      <c r="H69" s="43">
        <v>0.40160000000000001</v>
      </c>
    </row>
    <row r="70" spans="1:8" x14ac:dyDescent="0.25">
      <c r="A70" s="50">
        <v>2</v>
      </c>
      <c r="B70" s="51">
        <v>31</v>
      </c>
      <c r="C70" s="43">
        <v>0.38840000000000002</v>
      </c>
      <c r="D70" s="43">
        <v>0.3493</v>
      </c>
      <c r="E70" s="43">
        <v>0.3826</v>
      </c>
      <c r="F70" s="43">
        <v>0.34699999999999998</v>
      </c>
      <c r="G70" s="43">
        <v>0.37359999999999999</v>
      </c>
      <c r="H70" s="43">
        <v>0.36349999999999999</v>
      </c>
    </row>
    <row r="71" spans="1:8" x14ac:dyDescent="0.25">
      <c r="A71" s="50">
        <v>2</v>
      </c>
      <c r="B71" s="51">
        <v>32</v>
      </c>
      <c r="C71" s="43">
        <v>0.33550000000000002</v>
      </c>
      <c r="D71" s="43">
        <v>0.30780000000000002</v>
      </c>
      <c r="E71" s="43">
        <v>0.33090000000000003</v>
      </c>
      <c r="F71" s="43">
        <v>0.30930000000000002</v>
      </c>
      <c r="G71" s="43">
        <v>0.32429999999999998</v>
      </c>
      <c r="H71" s="43">
        <v>0.32100000000000001</v>
      </c>
    </row>
    <row r="72" spans="1:8" x14ac:dyDescent="0.25">
      <c r="A72" s="50">
        <v>2</v>
      </c>
      <c r="B72" s="51">
        <v>33</v>
      </c>
      <c r="C72" s="43">
        <v>0.39429999999999998</v>
      </c>
      <c r="D72" s="43">
        <v>0.3624</v>
      </c>
      <c r="E72" s="43">
        <v>0.39219999999999999</v>
      </c>
      <c r="F72" s="43">
        <v>0.36380000000000001</v>
      </c>
      <c r="G72" s="43">
        <v>0.37830000000000003</v>
      </c>
      <c r="H72" s="43">
        <v>0.37459999999999999</v>
      </c>
    </row>
    <row r="73" spans="1:8" x14ac:dyDescent="0.25">
      <c r="A73" s="50">
        <v>2</v>
      </c>
      <c r="B73" s="51">
        <v>34</v>
      </c>
      <c r="C73" s="43">
        <v>0.44479999999999997</v>
      </c>
      <c r="D73" s="43">
        <v>0.41410000000000002</v>
      </c>
      <c r="E73" s="43">
        <v>0.441</v>
      </c>
      <c r="F73" s="43">
        <v>0.41210000000000002</v>
      </c>
      <c r="G73" s="43">
        <v>0.42659999999999998</v>
      </c>
      <c r="H73" s="43">
        <v>0.43269999999999997</v>
      </c>
    </row>
    <row r="74" spans="1:8" x14ac:dyDescent="0.25">
      <c r="A74" s="50">
        <v>2</v>
      </c>
      <c r="B74" s="51">
        <v>35</v>
      </c>
      <c r="C74" s="43">
        <v>0.32240000000000002</v>
      </c>
      <c r="D74" s="43">
        <v>0.29559999999999997</v>
      </c>
      <c r="E74" s="43">
        <v>0.31969999999999998</v>
      </c>
      <c r="F74" s="43">
        <v>0.29599999999999999</v>
      </c>
      <c r="G74" s="43">
        <v>0.30830000000000002</v>
      </c>
      <c r="H74" s="43">
        <v>0.30869999999999997</v>
      </c>
    </row>
    <row r="75" spans="1:8" x14ac:dyDescent="0.25">
      <c r="A75" s="50">
        <v>3</v>
      </c>
      <c r="B75" s="51">
        <v>1</v>
      </c>
      <c r="C75" s="43">
        <v>0.40960000000000002</v>
      </c>
      <c r="D75" s="43">
        <v>0.3765</v>
      </c>
      <c r="E75" s="43">
        <v>0.40600000000000003</v>
      </c>
      <c r="F75" s="43">
        <v>0.37880000000000003</v>
      </c>
      <c r="G75" s="43">
        <v>0.39379999999999998</v>
      </c>
      <c r="H75" s="43">
        <v>0.39489999999999997</v>
      </c>
    </row>
    <row r="76" spans="1:8" x14ac:dyDescent="0.25">
      <c r="A76" s="50">
        <v>3</v>
      </c>
      <c r="B76" s="51">
        <v>2</v>
      </c>
      <c r="C76" s="43">
        <v>0.75409999999999999</v>
      </c>
      <c r="D76" s="43">
        <v>0.71879999999999999</v>
      </c>
      <c r="E76" s="43">
        <v>0.746</v>
      </c>
      <c r="F76" s="43">
        <v>0.71089999999999998</v>
      </c>
      <c r="G76" s="43">
        <v>0.72499999999999998</v>
      </c>
      <c r="H76" s="43">
        <v>0.7419</v>
      </c>
    </row>
    <row r="77" spans="1:8" x14ac:dyDescent="0.25">
      <c r="A77" s="50">
        <v>3</v>
      </c>
      <c r="B77" s="51">
        <v>3</v>
      </c>
      <c r="C77" s="43">
        <v>0.76400000000000001</v>
      </c>
      <c r="D77" s="43">
        <v>0.69879999999999998</v>
      </c>
      <c r="E77" s="43">
        <v>0.752</v>
      </c>
      <c r="F77" s="43">
        <v>0.69789999999999996</v>
      </c>
      <c r="G77" s="43">
        <v>0.72860000000000003</v>
      </c>
      <c r="H77" s="43">
        <v>0.72260000000000002</v>
      </c>
    </row>
    <row r="78" spans="1:8" x14ac:dyDescent="0.25">
      <c r="A78" s="50">
        <v>3</v>
      </c>
      <c r="B78" s="51">
        <v>4</v>
      </c>
      <c r="C78" s="43">
        <v>0.4703</v>
      </c>
      <c r="D78" s="43">
        <v>0.42809999999999998</v>
      </c>
      <c r="E78" s="43">
        <v>0.46860000000000002</v>
      </c>
      <c r="F78" s="43">
        <v>0.42849999999999999</v>
      </c>
      <c r="G78" s="43">
        <v>0.4506</v>
      </c>
      <c r="H78" s="43">
        <v>0.44729999999999998</v>
      </c>
    </row>
    <row r="79" spans="1:8" x14ac:dyDescent="0.25">
      <c r="A79" s="50">
        <v>3</v>
      </c>
      <c r="B79" s="51">
        <v>5</v>
      </c>
      <c r="C79" s="43">
        <v>0.56589999999999996</v>
      </c>
      <c r="D79" s="43">
        <v>0.51529999999999998</v>
      </c>
      <c r="E79" s="43">
        <v>0.55900000000000005</v>
      </c>
      <c r="F79" s="43">
        <v>0.5151</v>
      </c>
      <c r="G79" s="43">
        <v>0.54149999999999998</v>
      </c>
      <c r="H79" s="43">
        <v>0.53810000000000002</v>
      </c>
    </row>
    <row r="80" spans="1:8" x14ac:dyDescent="0.25">
      <c r="A80" s="50">
        <v>3</v>
      </c>
      <c r="B80" s="51">
        <v>6</v>
      </c>
      <c r="C80" s="43">
        <v>0.57410000000000005</v>
      </c>
      <c r="D80" s="43">
        <v>0.53300000000000003</v>
      </c>
      <c r="E80" s="43">
        <v>0.56920000000000004</v>
      </c>
      <c r="F80" s="43">
        <v>0.5262</v>
      </c>
      <c r="G80" s="43">
        <v>0.54649999999999999</v>
      </c>
      <c r="H80" s="43">
        <v>0.55249999999999999</v>
      </c>
    </row>
    <row r="81" spans="1:8" x14ac:dyDescent="0.25">
      <c r="A81" s="50">
        <v>3</v>
      </c>
      <c r="B81" s="51">
        <v>7</v>
      </c>
      <c r="C81" s="43">
        <v>0.40029999999999999</v>
      </c>
      <c r="D81" s="43">
        <v>0.3695</v>
      </c>
      <c r="E81" s="43">
        <v>0.39439999999999997</v>
      </c>
      <c r="F81" s="43">
        <v>0.36670000000000003</v>
      </c>
      <c r="G81" s="43">
        <v>0.38419999999999999</v>
      </c>
      <c r="H81" s="43">
        <v>0.38109999999999999</v>
      </c>
    </row>
    <row r="82" spans="1:8" x14ac:dyDescent="0.25">
      <c r="A82" s="50">
        <v>3</v>
      </c>
      <c r="B82" s="51">
        <v>8</v>
      </c>
      <c r="C82" s="43">
        <v>0.60409999999999997</v>
      </c>
      <c r="D82" s="43">
        <v>0.55459999999999998</v>
      </c>
      <c r="E82" s="43">
        <v>0.60040000000000004</v>
      </c>
      <c r="F82" s="43">
        <v>0.55959999999999999</v>
      </c>
      <c r="G82" s="43">
        <v>0.57789999999999997</v>
      </c>
      <c r="H82" s="43">
        <v>0.58399999999999996</v>
      </c>
    </row>
    <row r="83" spans="1:8" x14ac:dyDescent="0.25">
      <c r="A83" s="50">
        <v>3</v>
      </c>
      <c r="B83" s="51">
        <v>9</v>
      </c>
      <c r="C83" s="43">
        <v>0.60880000000000001</v>
      </c>
      <c r="D83" s="43">
        <v>0.56020000000000003</v>
      </c>
      <c r="E83" s="43">
        <v>0.59830000000000005</v>
      </c>
      <c r="F83" s="43">
        <v>0.55700000000000005</v>
      </c>
      <c r="G83" s="43">
        <v>0.57899999999999996</v>
      </c>
      <c r="H83" s="43">
        <v>0.57989999999999997</v>
      </c>
    </row>
    <row r="84" spans="1:8" x14ac:dyDescent="0.25">
      <c r="A84" s="50">
        <v>3</v>
      </c>
      <c r="B84" s="51">
        <v>10</v>
      </c>
      <c r="C84" s="43">
        <v>0.59309999999999996</v>
      </c>
      <c r="D84" s="43">
        <v>0.5484</v>
      </c>
      <c r="E84" s="43">
        <v>0.58320000000000005</v>
      </c>
      <c r="F84" s="43">
        <v>0.55049999999999999</v>
      </c>
      <c r="G84" s="43">
        <v>0.56799999999999995</v>
      </c>
      <c r="H84" s="43">
        <v>0.57230000000000003</v>
      </c>
    </row>
    <row r="85" spans="1:8" x14ac:dyDescent="0.25">
      <c r="A85" s="50">
        <v>3</v>
      </c>
      <c r="B85" s="51">
        <v>11</v>
      </c>
      <c r="C85" s="43">
        <v>0.62619999999999998</v>
      </c>
      <c r="D85" s="43">
        <v>0.58609999999999995</v>
      </c>
      <c r="E85" s="43">
        <v>0.61639999999999995</v>
      </c>
      <c r="F85" s="43">
        <v>0.58299999999999996</v>
      </c>
      <c r="G85" s="43">
        <v>0.60399999999999998</v>
      </c>
      <c r="H85" s="43">
        <v>0.60829999999999995</v>
      </c>
    </row>
    <row r="86" spans="1:8" x14ac:dyDescent="0.25">
      <c r="A86" s="50">
        <v>3</v>
      </c>
      <c r="B86" s="51">
        <v>12</v>
      </c>
      <c r="C86" s="43">
        <v>0.4788</v>
      </c>
      <c r="D86" s="43">
        <v>0.43609999999999999</v>
      </c>
      <c r="E86" s="43">
        <v>0.4753</v>
      </c>
      <c r="F86" s="43">
        <v>0.43280000000000002</v>
      </c>
      <c r="G86" s="43">
        <v>0.45860000000000001</v>
      </c>
      <c r="H86" s="43">
        <v>0.45650000000000002</v>
      </c>
    </row>
    <row r="87" spans="1:8" x14ac:dyDescent="0.25">
      <c r="A87" s="50">
        <v>3</v>
      </c>
      <c r="B87" s="51">
        <v>13</v>
      </c>
      <c r="C87" s="43">
        <v>0.52600000000000002</v>
      </c>
      <c r="D87" s="43">
        <v>0.47810000000000002</v>
      </c>
      <c r="E87" s="43">
        <v>0.52229999999999999</v>
      </c>
      <c r="F87" s="43">
        <v>0.47689999999999999</v>
      </c>
      <c r="G87" s="43">
        <v>0.504</v>
      </c>
      <c r="H87" s="43">
        <v>0.50029999999999997</v>
      </c>
    </row>
    <row r="88" spans="1:8" x14ac:dyDescent="0.25">
      <c r="A88" s="50">
        <v>3</v>
      </c>
      <c r="B88" s="51">
        <v>14</v>
      </c>
      <c r="C88" s="43">
        <v>0.55900000000000005</v>
      </c>
      <c r="D88" s="43">
        <v>0.51249999999999996</v>
      </c>
      <c r="E88" s="43">
        <v>0.55369999999999997</v>
      </c>
      <c r="F88" s="43">
        <v>0.5141</v>
      </c>
      <c r="G88" s="43">
        <v>0.53890000000000005</v>
      </c>
      <c r="H88" s="43">
        <v>0.53100000000000003</v>
      </c>
    </row>
    <row r="89" spans="1:8" x14ac:dyDescent="0.25">
      <c r="A89" s="50">
        <v>3</v>
      </c>
      <c r="B89" s="51">
        <v>15</v>
      </c>
      <c r="C89" s="43">
        <v>0.52959999999999996</v>
      </c>
      <c r="D89" s="43">
        <v>0.48709999999999998</v>
      </c>
      <c r="E89" s="43">
        <v>0.5212</v>
      </c>
      <c r="F89" s="43">
        <v>0.48530000000000001</v>
      </c>
      <c r="G89" s="43">
        <v>0.51049999999999995</v>
      </c>
      <c r="H89" s="43">
        <v>0.50590000000000002</v>
      </c>
    </row>
    <row r="90" spans="1:8" x14ac:dyDescent="0.25">
      <c r="A90" s="50">
        <v>3</v>
      </c>
      <c r="B90" s="51">
        <v>16</v>
      </c>
      <c r="C90" s="43">
        <v>0.4466</v>
      </c>
      <c r="D90" s="43">
        <v>0.40639999999999998</v>
      </c>
      <c r="E90" s="43">
        <v>0.43840000000000001</v>
      </c>
      <c r="F90" s="43">
        <v>0.40789999999999998</v>
      </c>
      <c r="G90" s="43">
        <v>0.42630000000000001</v>
      </c>
      <c r="H90" s="43">
        <v>0.42459999999999998</v>
      </c>
    </row>
    <row r="91" spans="1:8" x14ac:dyDescent="0.25">
      <c r="A91" s="50">
        <v>3</v>
      </c>
      <c r="B91" s="51">
        <v>17</v>
      </c>
      <c r="C91" s="43">
        <v>0.38979999999999998</v>
      </c>
      <c r="D91" s="43">
        <v>0.3548</v>
      </c>
      <c r="E91" s="43">
        <v>0.38440000000000002</v>
      </c>
      <c r="F91" s="43">
        <v>0.34960000000000002</v>
      </c>
      <c r="G91" s="43">
        <v>0.37659999999999999</v>
      </c>
      <c r="H91" s="43">
        <v>0.36699999999999999</v>
      </c>
    </row>
    <row r="92" spans="1:8" x14ac:dyDescent="0.25">
      <c r="A92" s="50">
        <v>3</v>
      </c>
      <c r="B92" s="51">
        <v>18</v>
      </c>
      <c r="C92" s="43">
        <v>0.76949999999999996</v>
      </c>
      <c r="D92" s="43">
        <v>0.70689999999999997</v>
      </c>
      <c r="E92" s="43">
        <v>0.75349999999999995</v>
      </c>
      <c r="F92" s="43">
        <v>0.70899999999999996</v>
      </c>
      <c r="G92" s="43">
        <v>0.73170000000000002</v>
      </c>
      <c r="H92" s="43">
        <v>0.73880000000000001</v>
      </c>
    </row>
    <row r="93" spans="1:8" x14ac:dyDescent="0.25">
      <c r="A93" s="50">
        <v>3</v>
      </c>
      <c r="B93" s="51">
        <v>19</v>
      </c>
      <c r="C93" s="43">
        <v>0.51270000000000004</v>
      </c>
      <c r="D93" s="43">
        <v>0.46579999999999999</v>
      </c>
      <c r="E93" s="43">
        <v>0.50180000000000002</v>
      </c>
      <c r="F93" s="43">
        <v>0.46400000000000002</v>
      </c>
      <c r="G93" s="43">
        <v>0.48909999999999998</v>
      </c>
      <c r="H93" s="43">
        <v>0.48549999999999999</v>
      </c>
    </row>
    <row r="94" spans="1:8" x14ac:dyDescent="0.25">
      <c r="A94" s="50">
        <v>3</v>
      </c>
      <c r="B94" s="51">
        <v>20</v>
      </c>
      <c r="C94" s="43">
        <v>0.42180000000000001</v>
      </c>
      <c r="D94" s="43">
        <v>0.37990000000000002</v>
      </c>
      <c r="E94" s="43">
        <v>0.4148</v>
      </c>
      <c r="F94" s="43">
        <v>0.37609999999999999</v>
      </c>
      <c r="G94" s="43">
        <v>0.40429999999999999</v>
      </c>
      <c r="H94" s="43">
        <v>0.39629999999999999</v>
      </c>
    </row>
    <row r="95" spans="1:8" x14ac:dyDescent="0.25">
      <c r="A95" s="50">
        <v>3</v>
      </c>
      <c r="B95" s="51">
        <v>21</v>
      </c>
      <c r="C95" s="43">
        <v>0.64849999999999997</v>
      </c>
      <c r="D95" s="43">
        <v>0.58479999999999999</v>
      </c>
      <c r="E95" s="43">
        <v>0.63460000000000005</v>
      </c>
      <c r="F95" s="43">
        <v>0.58589999999999998</v>
      </c>
      <c r="G95" s="43">
        <v>0.62209999999999999</v>
      </c>
      <c r="H95" s="43">
        <v>0.60929999999999995</v>
      </c>
    </row>
    <row r="96" spans="1:8" x14ac:dyDescent="0.25">
      <c r="A96" s="50">
        <v>3</v>
      </c>
      <c r="B96" s="51">
        <v>22</v>
      </c>
      <c r="C96" s="43">
        <v>0.67449999999999999</v>
      </c>
      <c r="D96" s="43">
        <v>0.61770000000000003</v>
      </c>
      <c r="E96" s="43">
        <v>0.66420000000000001</v>
      </c>
      <c r="F96" s="43">
        <v>0.61580000000000001</v>
      </c>
      <c r="G96" s="43">
        <v>0.64549999999999996</v>
      </c>
      <c r="H96" s="43">
        <v>0.64359999999999995</v>
      </c>
    </row>
    <row r="97" spans="1:8" x14ac:dyDescent="0.25">
      <c r="A97" s="50">
        <v>3</v>
      </c>
      <c r="B97" s="51">
        <v>23</v>
      </c>
      <c r="C97" s="43">
        <v>0.82779999999999998</v>
      </c>
      <c r="D97" s="43">
        <v>0.76290000000000002</v>
      </c>
      <c r="E97" s="43">
        <v>0.81100000000000005</v>
      </c>
      <c r="F97" s="43">
        <v>0.76319999999999999</v>
      </c>
      <c r="G97" s="43">
        <v>0.79100000000000004</v>
      </c>
      <c r="H97" s="43">
        <v>0.79910000000000003</v>
      </c>
    </row>
    <row r="98" spans="1:8" x14ac:dyDescent="0.25">
      <c r="A98" s="50">
        <v>3</v>
      </c>
      <c r="B98" s="51">
        <v>24</v>
      </c>
      <c r="C98" s="43">
        <v>0.40770000000000001</v>
      </c>
      <c r="D98" s="43">
        <v>0.37559999999999999</v>
      </c>
      <c r="E98" s="43">
        <v>0.40429999999999999</v>
      </c>
      <c r="F98" s="43">
        <v>0.37530000000000002</v>
      </c>
      <c r="G98" s="43">
        <v>0.39279999999999998</v>
      </c>
      <c r="H98" s="43">
        <v>0.39100000000000001</v>
      </c>
    </row>
    <row r="99" spans="1:8" x14ac:dyDescent="0.25">
      <c r="A99" s="50">
        <v>3</v>
      </c>
      <c r="B99" s="51">
        <v>25</v>
      </c>
      <c r="C99" s="43">
        <v>0.43830000000000002</v>
      </c>
      <c r="D99" s="43">
        <v>0.40229999999999999</v>
      </c>
      <c r="E99" s="43">
        <v>0.43109999999999998</v>
      </c>
      <c r="F99" s="43">
        <v>0.40050000000000002</v>
      </c>
      <c r="G99" s="43">
        <v>0.41689999999999999</v>
      </c>
      <c r="H99" s="43">
        <v>0.41699999999999998</v>
      </c>
    </row>
    <row r="100" spans="1:8" x14ac:dyDescent="0.25">
      <c r="A100" s="50">
        <v>3</v>
      </c>
      <c r="B100" s="51">
        <v>26</v>
      </c>
      <c r="C100" s="43">
        <v>0.55179999999999996</v>
      </c>
      <c r="D100" s="43">
        <v>0.5071</v>
      </c>
      <c r="E100" s="43">
        <v>0.54559999999999997</v>
      </c>
      <c r="F100" s="43">
        <v>0.50609999999999999</v>
      </c>
      <c r="G100" s="43">
        <v>0.53210000000000002</v>
      </c>
      <c r="H100" s="43">
        <v>0.52890000000000004</v>
      </c>
    </row>
    <row r="101" spans="1:8" x14ac:dyDescent="0.25">
      <c r="A101" s="50">
        <v>3</v>
      </c>
      <c r="B101" s="51">
        <v>27</v>
      </c>
      <c r="C101" s="43">
        <v>0.48409999999999997</v>
      </c>
      <c r="D101" s="43">
        <v>0.4395</v>
      </c>
      <c r="E101" s="43">
        <v>0.47839999999999999</v>
      </c>
      <c r="F101" s="43">
        <v>0.43809999999999999</v>
      </c>
      <c r="G101" s="43">
        <v>0.47</v>
      </c>
      <c r="H101" s="43">
        <v>0.45429999999999998</v>
      </c>
    </row>
    <row r="102" spans="1:8" x14ac:dyDescent="0.25">
      <c r="A102" s="50">
        <v>3</v>
      </c>
      <c r="B102" s="51">
        <v>28</v>
      </c>
      <c r="C102" s="43">
        <v>0.41160000000000002</v>
      </c>
      <c r="D102" s="43">
        <v>0.37630000000000002</v>
      </c>
      <c r="E102" s="43">
        <v>0.40649999999999997</v>
      </c>
      <c r="F102" s="43">
        <v>0.37519999999999998</v>
      </c>
      <c r="G102" s="43">
        <v>0.39510000000000001</v>
      </c>
      <c r="H102" s="43">
        <v>0.39410000000000001</v>
      </c>
    </row>
    <row r="103" spans="1:8" x14ac:dyDescent="0.25">
      <c r="A103" s="50">
        <v>3</v>
      </c>
      <c r="B103" s="51">
        <v>29</v>
      </c>
      <c r="C103" s="43">
        <v>0.57499999999999996</v>
      </c>
      <c r="D103" s="43">
        <v>0.53059999999999996</v>
      </c>
      <c r="E103" s="43">
        <v>0.56789999999999996</v>
      </c>
      <c r="F103" s="43">
        <v>0.52829999999999999</v>
      </c>
      <c r="G103" s="43">
        <v>0.54749999999999999</v>
      </c>
      <c r="H103" s="43">
        <v>0.55149999999999999</v>
      </c>
    </row>
    <row r="104" spans="1:8" x14ac:dyDescent="0.25">
      <c r="A104" s="50">
        <v>3</v>
      </c>
      <c r="B104" s="51">
        <v>30</v>
      </c>
      <c r="C104" s="43">
        <v>0.42070000000000002</v>
      </c>
      <c r="D104" s="43">
        <v>0.38350000000000001</v>
      </c>
      <c r="E104" s="43">
        <v>0.41310000000000002</v>
      </c>
      <c r="F104" s="43">
        <v>0.38150000000000001</v>
      </c>
      <c r="G104" s="43">
        <v>0.40060000000000001</v>
      </c>
      <c r="H104" s="43">
        <v>0.3982</v>
      </c>
    </row>
    <row r="105" spans="1:8" x14ac:dyDescent="0.25">
      <c r="A105" s="50">
        <v>3</v>
      </c>
      <c r="B105" s="51">
        <v>31</v>
      </c>
      <c r="C105" s="43">
        <v>0.77229999999999999</v>
      </c>
      <c r="D105" s="43">
        <v>0.72319999999999995</v>
      </c>
      <c r="E105" s="43">
        <v>0.76680000000000004</v>
      </c>
      <c r="F105" s="43">
        <v>0.71719999999999995</v>
      </c>
      <c r="G105" s="43">
        <v>0.74819999999999998</v>
      </c>
      <c r="H105" s="43">
        <v>0.75639999999999996</v>
      </c>
    </row>
    <row r="106" spans="1:8" x14ac:dyDescent="0.25">
      <c r="A106" s="50">
        <v>3</v>
      </c>
      <c r="B106" s="51">
        <v>32</v>
      </c>
      <c r="C106" s="43">
        <v>0.54569999999999996</v>
      </c>
      <c r="D106" s="43">
        <v>0.49519999999999997</v>
      </c>
      <c r="E106" s="43">
        <v>0.53669999999999995</v>
      </c>
      <c r="F106" s="43">
        <v>0.49390000000000001</v>
      </c>
      <c r="G106" s="43">
        <v>0.51929999999999998</v>
      </c>
      <c r="H106" s="43">
        <v>0.51659999999999995</v>
      </c>
    </row>
    <row r="107" spans="1:8" x14ac:dyDescent="0.25">
      <c r="A107" s="50">
        <v>3</v>
      </c>
      <c r="B107" s="51">
        <v>33</v>
      </c>
      <c r="C107" s="43">
        <v>0.41639999999999999</v>
      </c>
      <c r="D107" s="43">
        <v>0.38290000000000002</v>
      </c>
      <c r="E107" s="43">
        <v>0.41049999999999998</v>
      </c>
      <c r="F107" s="43">
        <v>0.38290000000000002</v>
      </c>
      <c r="G107" s="43">
        <v>0.3977</v>
      </c>
      <c r="H107" s="43">
        <v>0.40089999999999998</v>
      </c>
    </row>
    <row r="108" spans="1:8" x14ac:dyDescent="0.25">
      <c r="A108" s="50">
        <v>3</v>
      </c>
      <c r="B108" s="51">
        <v>34</v>
      </c>
      <c r="C108" s="43">
        <v>0.46689999999999998</v>
      </c>
      <c r="D108" s="43">
        <v>0.4299</v>
      </c>
      <c r="E108" s="43">
        <v>0.46129999999999999</v>
      </c>
      <c r="F108" s="43">
        <v>0.43080000000000002</v>
      </c>
      <c r="G108" s="43">
        <v>0.4476</v>
      </c>
      <c r="H108" s="43">
        <v>0.44819999999999999</v>
      </c>
    </row>
    <row r="109" spans="1:8" x14ac:dyDescent="0.25">
      <c r="A109" s="50">
        <v>3</v>
      </c>
      <c r="B109" s="51">
        <v>35</v>
      </c>
      <c r="C109" s="43">
        <v>0.72030000000000005</v>
      </c>
      <c r="D109" s="43">
        <v>0.64929999999999999</v>
      </c>
      <c r="E109" s="43">
        <v>0.70640000000000003</v>
      </c>
      <c r="F109" s="43">
        <v>0.65439999999999998</v>
      </c>
      <c r="G109" s="43">
        <v>0.68189999999999995</v>
      </c>
      <c r="H109" s="43">
        <v>0.67759999999999998</v>
      </c>
    </row>
    <row r="110" spans="1:8" x14ac:dyDescent="0.25">
      <c r="A110" s="50">
        <v>4</v>
      </c>
      <c r="B110" s="51">
        <v>1</v>
      </c>
      <c r="C110" s="43">
        <v>0.36059999999999998</v>
      </c>
      <c r="D110" s="43">
        <v>0.33410000000000001</v>
      </c>
      <c r="E110" s="43">
        <v>0.35649999999999998</v>
      </c>
      <c r="F110" s="43">
        <v>0.33339999999999997</v>
      </c>
      <c r="G110" s="43">
        <v>0.3478</v>
      </c>
      <c r="H110" s="43">
        <v>0.34560000000000002</v>
      </c>
    </row>
    <row r="111" spans="1:8" x14ac:dyDescent="0.25">
      <c r="A111" s="50">
        <v>4</v>
      </c>
      <c r="B111" s="51">
        <v>2</v>
      </c>
      <c r="C111" s="43">
        <v>0.50039999999999996</v>
      </c>
      <c r="D111" s="43">
        <v>0.46410000000000001</v>
      </c>
      <c r="E111" s="43">
        <v>0.4945</v>
      </c>
      <c r="F111" s="43">
        <v>0.46200000000000002</v>
      </c>
      <c r="G111" s="43">
        <v>0.47870000000000001</v>
      </c>
      <c r="H111" s="43">
        <v>0.47910000000000003</v>
      </c>
    </row>
    <row r="112" spans="1:8" x14ac:dyDescent="0.25">
      <c r="A112" s="50">
        <v>4</v>
      </c>
      <c r="B112" s="51">
        <v>3</v>
      </c>
      <c r="C112" s="43">
        <v>0.49419999999999997</v>
      </c>
      <c r="D112" s="43">
        <v>0.45429999999999998</v>
      </c>
      <c r="E112" s="43">
        <v>0.49130000000000001</v>
      </c>
      <c r="F112" s="43">
        <v>0.45329999999999998</v>
      </c>
      <c r="G112" s="43">
        <v>0.47170000000000001</v>
      </c>
      <c r="H112" s="43">
        <v>0.47039999999999998</v>
      </c>
    </row>
    <row r="113" spans="1:8" x14ac:dyDescent="0.25">
      <c r="A113" s="50">
        <v>4</v>
      </c>
      <c r="B113" s="51">
        <v>4</v>
      </c>
      <c r="C113" s="43">
        <v>0.56189999999999996</v>
      </c>
      <c r="D113" s="43">
        <v>0.51519999999999999</v>
      </c>
      <c r="E113" s="43">
        <v>0.55510000000000004</v>
      </c>
      <c r="F113" s="43">
        <v>0.51429999999999998</v>
      </c>
      <c r="G113" s="43">
        <v>0.53410000000000002</v>
      </c>
      <c r="H113" s="43">
        <v>0.53300000000000003</v>
      </c>
    </row>
    <row r="114" spans="1:8" x14ac:dyDescent="0.25">
      <c r="A114" s="50">
        <v>4</v>
      </c>
      <c r="B114" s="51">
        <v>5</v>
      </c>
      <c r="C114" s="43">
        <v>0.38619999999999999</v>
      </c>
      <c r="D114" s="43">
        <v>0.35010000000000002</v>
      </c>
      <c r="E114" s="43">
        <v>0.37940000000000002</v>
      </c>
      <c r="F114" s="43">
        <v>0.35310000000000002</v>
      </c>
      <c r="G114" s="43">
        <v>0.36909999999999998</v>
      </c>
      <c r="H114" s="43">
        <v>0.36840000000000001</v>
      </c>
    </row>
    <row r="115" spans="1:8" x14ac:dyDescent="0.25">
      <c r="A115" s="50">
        <v>4</v>
      </c>
      <c r="B115" s="51">
        <v>6</v>
      </c>
      <c r="C115" s="43">
        <v>0.69140000000000001</v>
      </c>
      <c r="D115" s="43">
        <v>0.64439999999999997</v>
      </c>
      <c r="E115" s="43">
        <v>0.67810000000000004</v>
      </c>
      <c r="F115" s="43">
        <v>0.64370000000000005</v>
      </c>
      <c r="G115" s="43">
        <v>0.66969999999999996</v>
      </c>
      <c r="H115" s="43">
        <v>0.67330000000000001</v>
      </c>
    </row>
    <row r="116" spans="1:8" x14ac:dyDescent="0.25">
      <c r="A116" s="50">
        <v>4</v>
      </c>
      <c r="B116" s="51">
        <v>7</v>
      </c>
      <c r="C116" s="43">
        <v>0.46839999999999998</v>
      </c>
      <c r="D116" s="43">
        <v>0.42649999999999999</v>
      </c>
      <c r="E116" s="43">
        <v>0.46429999999999999</v>
      </c>
      <c r="F116" s="43">
        <v>0.42699999999999999</v>
      </c>
      <c r="G116" s="43">
        <v>0.44540000000000002</v>
      </c>
      <c r="H116" s="43">
        <v>0.44519999999999998</v>
      </c>
    </row>
    <row r="117" spans="1:8" x14ac:dyDescent="0.25">
      <c r="A117" s="50">
        <v>4</v>
      </c>
      <c r="B117" s="51">
        <v>8</v>
      </c>
      <c r="C117" s="43">
        <v>0.31940000000000002</v>
      </c>
      <c r="D117" s="43">
        <v>0.29120000000000001</v>
      </c>
      <c r="E117" s="43">
        <v>0.31259999999999999</v>
      </c>
      <c r="F117" s="43">
        <v>0.29270000000000002</v>
      </c>
      <c r="G117" s="43">
        <v>0.30499999999999999</v>
      </c>
      <c r="H117" s="43">
        <v>0.30399999999999999</v>
      </c>
    </row>
    <row r="118" spans="1:8" x14ac:dyDescent="0.25">
      <c r="A118" s="50">
        <v>4</v>
      </c>
      <c r="B118" s="51">
        <v>9</v>
      </c>
      <c r="C118" s="43">
        <v>0.45290000000000002</v>
      </c>
      <c r="D118" s="43">
        <v>0.41499999999999998</v>
      </c>
      <c r="E118" s="43">
        <v>0.44779999999999998</v>
      </c>
      <c r="F118" s="43">
        <v>0.4158</v>
      </c>
      <c r="G118" s="43">
        <v>0.43009999999999998</v>
      </c>
      <c r="H118" s="43">
        <v>0.43269999999999997</v>
      </c>
    </row>
    <row r="119" spans="1:8" x14ac:dyDescent="0.25">
      <c r="A119" s="50">
        <v>4</v>
      </c>
      <c r="B119" s="51">
        <v>10</v>
      </c>
      <c r="C119" s="43">
        <v>0.37390000000000001</v>
      </c>
      <c r="D119" s="43">
        <v>0.3392</v>
      </c>
      <c r="E119" s="43">
        <v>0.36980000000000002</v>
      </c>
      <c r="F119" s="43">
        <v>0.33829999999999999</v>
      </c>
      <c r="G119" s="43">
        <v>0.35880000000000001</v>
      </c>
      <c r="H119" s="43">
        <v>0.35289999999999999</v>
      </c>
    </row>
    <row r="120" spans="1:8" x14ac:dyDescent="0.25">
      <c r="A120" s="50">
        <v>4</v>
      </c>
      <c r="B120" s="51">
        <v>11</v>
      </c>
      <c r="C120" s="43">
        <v>0.42009999999999997</v>
      </c>
      <c r="D120" s="43">
        <v>0.39250000000000002</v>
      </c>
      <c r="E120" s="43">
        <v>0.41289999999999999</v>
      </c>
      <c r="F120" s="43">
        <v>0.38769999999999999</v>
      </c>
      <c r="G120" s="43">
        <v>0.4002</v>
      </c>
      <c r="H120" s="43">
        <v>0.40550000000000003</v>
      </c>
    </row>
    <row r="121" spans="1:8" x14ac:dyDescent="0.25">
      <c r="A121" s="50">
        <v>4</v>
      </c>
      <c r="B121" s="51">
        <v>12</v>
      </c>
      <c r="C121" s="43">
        <v>0.41389999999999999</v>
      </c>
      <c r="D121" s="43">
        <v>0.37690000000000001</v>
      </c>
      <c r="E121" s="43">
        <v>0.40910000000000002</v>
      </c>
      <c r="F121" s="43">
        <v>0.37319999999999998</v>
      </c>
      <c r="G121" s="43">
        <v>0.39429999999999998</v>
      </c>
      <c r="H121" s="43">
        <v>0.38879999999999998</v>
      </c>
    </row>
    <row r="122" spans="1:8" x14ac:dyDescent="0.25">
      <c r="A122" s="50">
        <v>4</v>
      </c>
      <c r="B122" s="51">
        <v>13</v>
      </c>
      <c r="C122" s="43">
        <v>0.37830000000000003</v>
      </c>
      <c r="D122" s="43">
        <v>0.33750000000000002</v>
      </c>
      <c r="E122" s="43">
        <v>0.37030000000000002</v>
      </c>
      <c r="F122" s="43">
        <v>0.33750000000000002</v>
      </c>
      <c r="G122" s="43">
        <v>0.36430000000000001</v>
      </c>
      <c r="H122" s="43">
        <v>0.35549999999999998</v>
      </c>
    </row>
    <row r="123" spans="1:8" x14ac:dyDescent="0.25">
      <c r="A123" s="50">
        <v>4</v>
      </c>
      <c r="B123" s="51">
        <v>14</v>
      </c>
      <c r="C123" s="43">
        <v>0.47120000000000001</v>
      </c>
      <c r="D123" s="43">
        <v>0.43980000000000002</v>
      </c>
      <c r="E123" s="43">
        <v>0.46750000000000003</v>
      </c>
      <c r="F123" s="43">
        <v>0.43359999999999999</v>
      </c>
      <c r="G123" s="43">
        <v>0.45440000000000003</v>
      </c>
      <c r="H123" s="43">
        <v>0.45129999999999998</v>
      </c>
    </row>
    <row r="124" spans="1:8" x14ac:dyDescent="0.25">
      <c r="A124" s="50">
        <v>4</v>
      </c>
      <c r="B124" s="51">
        <v>15</v>
      </c>
      <c r="C124" s="43">
        <v>0.34720000000000001</v>
      </c>
      <c r="D124" s="43">
        <v>0.31119999999999998</v>
      </c>
      <c r="E124" s="43">
        <v>0.34570000000000001</v>
      </c>
      <c r="F124" s="43">
        <v>0.31240000000000001</v>
      </c>
      <c r="G124" s="43">
        <v>0.33350000000000002</v>
      </c>
      <c r="H124" s="43">
        <v>0.32490000000000002</v>
      </c>
    </row>
    <row r="125" spans="1:8" x14ac:dyDescent="0.25">
      <c r="A125" s="50">
        <v>4</v>
      </c>
      <c r="B125" s="51">
        <v>16</v>
      </c>
      <c r="C125" s="43">
        <v>0.54920000000000002</v>
      </c>
      <c r="D125" s="43">
        <v>0.50949999999999995</v>
      </c>
      <c r="E125" s="43">
        <v>0.54369999999999996</v>
      </c>
      <c r="F125" s="43">
        <v>0.50760000000000005</v>
      </c>
      <c r="G125" s="43">
        <v>0.52810000000000001</v>
      </c>
      <c r="H125" s="43">
        <v>0.53280000000000005</v>
      </c>
    </row>
    <row r="126" spans="1:8" x14ac:dyDescent="0.25">
      <c r="A126" s="50">
        <v>4</v>
      </c>
      <c r="B126" s="51">
        <v>17</v>
      </c>
      <c r="C126" s="43">
        <v>0.37809999999999999</v>
      </c>
      <c r="D126" s="43">
        <v>0.3468</v>
      </c>
      <c r="E126" s="43">
        <v>0.37259999999999999</v>
      </c>
      <c r="F126" s="43">
        <v>0.34539999999999998</v>
      </c>
      <c r="G126" s="43">
        <v>0.36059999999999998</v>
      </c>
      <c r="H126" s="43">
        <v>0.36099999999999999</v>
      </c>
    </row>
    <row r="127" spans="1:8" x14ac:dyDescent="0.25">
      <c r="A127" s="50">
        <v>4</v>
      </c>
      <c r="B127" s="51">
        <v>18</v>
      </c>
      <c r="C127" s="43">
        <v>0.39369999999999999</v>
      </c>
      <c r="D127" s="43">
        <v>0.3599</v>
      </c>
      <c r="E127" s="43">
        <v>0.38579999999999998</v>
      </c>
      <c r="F127" s="43">
        <v>0.36159999999999998</v>
      </c>
      <c r="G127" s="43">
        <v>0.37640000000000001</v>
      </c>
      <c r="H127" s="43">
        <v>0.3775</v>
      </c>
    </row>
    <row r="128" spans="1:8" x14ac:dyDescent="0.25">
      <c r="A128" s="50">
        <v>4</v>
      </c>
      <c r="B128" s="51">
        <v>19</v>
      </c>
      <c r="C128" s="43">
        <v>0.32190000000000002</v>
      </c>
      <c r="D128" s="43">
        <v>0.29509999999999997</v>
      </c>
      <c r="E128" s="43">
        <v>0.31990000000000002</v>
      </c>
      <c r="F128" s="43">
        <v>0.29680000000000001</v>
      </c>
      <c r="G128" s="43">
        <v>0.30759999999999998</v>
      </c>
      <c r="H128" s="43">
        <v>0.30859999999999999</v>
      </c>
    </row>
    <row r="129" spans="1:8" x14ac:dyDescent="0.25">
      <c r="A129" s="50">
        <v>4</v>
      </c>
      <c r="B129" s="51">
        <v>20</v>
      </c>
      <c r="C129" s="43">
        <v>0.49809999999999999</v>
      </c>
      <c r="D129" s="43">
        <v>0.45579999999999998</v>
      </c>
      <c r="E129" s="43">
        <v>0.49109999999999998</v>
      </c>
      <c r="F129" s="43">
        <v>0.45429999999999998</v>
      </c>
      <c r="G129" s="43">
        <v>0.47489999999999999</v>
      </c>
      <c r="H129" s="43">
        <v>0.47449999999999998</v>
      </c>
    </row>
    <row r="130" spans="1:8" x14ac:dyDescent="0.25">
      <c r="A130" s="50">
        <v>4</v>
      </c>
      <c r="B130" s="51">
        <v>21</v>
      </c>
      <c r="C130" s="43">
        <v>0.43880000000000002</v>
      </c>
      <c r="D130" s="43">
        <v>0.40079999999999999</v>
      </c>
      <c r="E130" s="43">
        <v>0.43380000000000002</v>
      </c>
      <c r="F130" s="43">
        <v>0.3992</v>
      </c>
      <c r="G130" s="43">
        <v>0.41820000000000002</v>
      </c>
      <c r="H130" s="43">
        <v>0.41649999999999998</v>
      </c>
    </row>
    <row r="131" spans="1:8" x14ac:dyDescent="0.25">
      <c r="A131" s="50">
        <v>4</v>
      </c>
      <c r="B131" s="51">
        <v>22</v>
      </c>
      <c r="C131" s="43">
        <v>0.57499999999999996</v>
      </c>
      <c r="D131" s="43">
        <v>0.53459999999999996</v>
      </c>
      <c r="E131" s="43">
        <v>0.56299999999999994</v>
      </c>
      <c r="F131" s="43">
        <v>0.53120000000000001</v>
      </c>
      <c r="G131" s="43">
        <v>0.54510000000000003</v>
      </c>
      <c r="H131" s="43">
        <v>0.55869999999999997</v>
      </c>
    </row>
    <row r="132" spans="1:8" x14ac:dyDescent="0.25">
      <c r="A132" s="50">
        <v>4</v>
      </c>
      <c r="B132" s="51">
        <v>23</v>
      </c>
      <c r="C132" s="43">
        <v>0.33800000000000002</v>
      </c>
      <c r="D132" s="43">
        <v>0.30649999999999999</v>
      </c>
      <c r="E132" s="43">
        <v>0.3327</v>
      </c>
      <c r="F132" s="43">
        <v>0.308</v>
      </c>
      <c r="G132" s="43">
        <v>0.32379999999999998</v>
      </c>
      <c r="H132" s="43">
        <v>0.32019999999999998</v>
      </c>
    </row>
    <row r="133" spans="1:8" x14ac:dyDescent="0.25">
      <c r="A133" s="50">
        <v>4</v>
      </c>
      <c r="B133" s="51">
        <v>24</v>
      </c>
      <c r="C133" s="43">
        <v>0.39800000000000002</v>
      </c>
      <c r="D133" s="43">
        <v>0.3644</v>
      </c>
      <c r="E133" s="43">
        <v>0.39250000000000002</v>
      </c>
      <c r="F133" s="43">
        <v>0.36630000000000001</v>
      </c>
      <c r="G133" s="43">
        <v>0.3831</v>
      </c>
      <c r="H133" s="43">
        <v>0.38059999999999999</v>
      </c>
    </row>
    <row r="134" spans="1:8" x14ac:dyDescent="0.25">
      <c r="A134" s="50">
        <v>4</v>
      </c>
      <c r="B134" s="51">
        <v>25</v>
      </c>
      <c r="C134" s="43">
        <v>0.50390000000000001</v>
      </c>
      <c r="D134" s="43">
        <v>0.46970000000000001</v>
      </c>
      <c r="E134" s="43">
        <v>0.4975</v>
      </c>
      <c r="F134" s="43">
        <v>0.47149999999999997</v>
      </c>
      <c r="G134" s="43">
        <v>0.4819</v>
      </c>
      <c r="H134" s="43">
        <v>0.49490000000000001</v>
      </c>
    </row>
    <row r="135" spans="1:8" x14ac:dyDescent="0.25">
      <c r="A135" s="50">
        <v>4</v>
      </c>
      <c r="B135" s="51">
        <v>26</v>
      </c>
      <c r="C135" s="43">
        <v>0.49530000000000002</v>
      </c>
      <c r="D135" s="43">
        <v>0.45860000000000001</v>
      </c>
      <c r="E135" s="43">
        <v>0.48709999999999998</v>
      </c>
      <c r="F135" s="43">
        <v>0.45100000000000001</v>
      </c>
      <c r="G135" s="43">
        <v>0.47520000000000001</v>
      </c>
      <c r="H135" s="43">
        <v>0.4768</v>
      </c>
    </row>
    <row r="136" spans="1:8" x14ac:dyDescent="0.25">
      <c r="A136" s="50">
        <v>4</v>
      </c>
      <c r="B136" s="51">
        <v>27</v>
      </c>
      <c r="C136" s="43">
        <v>0.45200000000000001</v>
      </c>
      <c r="D136" s="43">
        <v>0.4113</v>
      </c>
      <c r="E136" s="43">
        <v>0.4446</v>
      </c>
      <c r="F136" s="43">
        <v>0.41020000000000001</v>
      </c>
      <c r="G136" s="43">
        <v>0.43459999999999999</v>
      </c>
      <c r="H136" s="43">
        <v>0.42549999999999999</v>
      </c>
    </row>
    <row r="137" spans="1:8" x14ac:dyDescent="0.25">
      <c r="A137" s="50">
        <v>4</v>
      </c>
      <c r="B137" s="51">
        <v>28</v>
      </c>
      <c r="C137" s="43">
        <v>0.60670000000000002</v>
      </c>
      <c r="D137" s="43">
        <v>0.57250000000000001</v>
      </c>
      <c r="E137" s="43">
        <v>0.60260000000000002</v>
      </c>
      <c r="F137" s="43">
        <v>0.56989999999999996</v>
      </c>
      <c r="G137" s="43">
        <v>0.5847</v>
      </c>
      <c r="H137" s="43">
        <v>0.5958</v>
      </c>
    </row>
    <row r="138" spans="1:8" x14ac:dyDescent="0.25">
      <c r="A138" s="50">
        <v>4</v>
      </c>
      <c r="B138" s="51">
        <v>29</v>
      </c>
      <c r="C138" s="43">
        <v>0.48060000000000003</v>
      </c>
      <c r="D138" s="43">
        <v>0.443</v>
      </c>
      <c r="E138" s="43">
        <v>0.47189999999999999</v>
      </c>
      <c r="F138" s="43">
        <v>0.44869999999999999</v>
      </c>
      <c r="G138" s="43">
        <v>0.45829999999999999</v>
      </c>
      <c r="H138" s="43">
        <v>0.4622</v>
      </c>
    </row>
    <row r="139" spans="1:8" x14ac:dyDescent="0.25">
      <c r="A139" s="50">
        <v>4</v>
      </c>
      <c r="B139" s="51">
        <v>30</v>
      </c>
      <c r="C139" s="43">
        <v>0.3553</v>
      </c>
      <c r="D139" s="43">
        <v>0.32269999999999999</v>
      </c>
      <c r="E139" s="43">
        <v>0.34889999999999999</v>
      </c>
      <c r="F139" s="43">
        <v>0.32140000000000002</v>
      </c>
      <c r="G139" s="43">
        <v>0.33889999999999998</v>
      </c>
      <c r="H139" s="43">
        <v>0.33660000000000001</v>
      </c>
    </row>
    <row r="140" spans="1:8" x14ac:dyDescent="0.25">
      <c r="A140" s="50">
        <v>4</v>
      </c>
      <c r="B140" s="51">
        <v>31</v>
      </c>
      <c r="C140" s="43">
        <v>0.40860000000000002</v>
      </c>
      <c r="D140" s="43">
        <v>0.37980000000000003</v>
      </c>
      <c r="E140" s="43">
        <v>0.40200000000000002</v>
      </c>
      <c r="F140" s="43">
        <v>0.37919999999999998</v>
      </c>
      <c r="G140" s="43">
        <v>0.39269999999999999</v>
      </c>
      <c r="H140" s="43">
        <v>0.3952</v>
      </c>
    </row>
    <row r="141" spans="1:8" x14ac:dyDescent="0.25">
      <c r="A141" s="50">
        <v>4</v>
      </c>
      <c r="B141" s="51">
        <v>32</v>
      </c>
      <c r="C141" s="43">
        <v>0.32700000000000001</v>
      </c>
      <c r="D141" s="43">
        <v>0.29680000000000001</v>
      </c>
      <c r="E141" s="43">
        <v>0.3241</v>
      </c>
      <c r="F141" s="43">
        <v>0.29480000000000001</v>
      </c>
      <c r="G141" s="43">
        <v>0.31290000000000001</v>
      </c>
      <c r="H141" s="43">
        <v>0.30980000000000002</v>
      </c>
    </row>
    <row r="142" spans="1:8" x14ac:dyDescent="0.25">
      <c r="A142" s="50">
        <v>4</v>
      </c>
      <c r="B142" s="51">
        <v>33</v>
      </c>
      <c r="C142" s="43">
        <v>0.4345</v>
      </c>
      <c r="D142" s="43">
        <v>0.4037</v>
      </c>
      <c r="E142" s="43">
        <v>0.43009999999999998</v>
      </c>
      <c r="F142" s="43">
        <v>0.39950000000000002</v>
      </c>
      <c r="G142" s="43">
        <v>0.41649999999999998</v>
      </c>
      <c r="H142" s="43">
        <v>0.42130000000000001</v>
      </c>
    </row>
    <row r="143" spans="1:8" x14ac:dyDescent="0.25">
      <c r="A143" s="50">
        <v>4</v>
      </c>
      <c r="B143" s="51">
        <v>34</v>
      </c>
      <c r="C143" s="43">
        <v>0.6331</v>
      </c>
      <c r="D143" s="43">
        <v>0.60760000000000003</v>
      </c>
      <c r="E143" s="43">
        <v>0.62490000000000001</v>
      </c>
      <c r="F143" s="43">
        <v>0.59670000000000001</v>
      </c>
      <c r="G143" s="43">
        <v>0.6099</v>
      </c>
      <c r="H143" s="43">
        <v>0.63680000000000003</v>
      </c>
    </row>
    <row r="144" spans="1:8" x14ac:dyDescent="0.25">
      <c r="A144" s="50">
        <v>4</v>
      </c>
      <c r="B144" s="51">
        <v>35</v>
      </c>
      <c r="C144" s="43">
        <v>0.34660000000000002</v>
      </c>
      <c r="D144" s="43">
        <v>0.31359999999999999</v>
      </c>
      <c r="E144" s="43">
        <v>0.34189999999999998</v>
      </c>
      <c r="F144" s="43">
        <v>0.31119999999999998</v>
      </c>
      <c r="G144" s="43">
        <v>0.33379999999999999</v>
      </c>
      <c r="H144" s="43">
        <v>0.3266</v>
      </c>
    </row>
    <row r="145" spans="5:8" x14ac:dyDescent="0.25">
      <c r="E145" s="43"/>
      <c r="F145" s="43"/>
      <c r="G145" s="43"/>
      <c r="H145" s="43"/>
    </row>
    <row r="146" spans="5:8" x14ac:dyDescent="0.25">
      <c r="E146" s="43"/>
      <c r="F146" s="43"/>
      <c r="G146" s="43"/>
      <c r="H146" s="43"/>
    </row>
    <row r="147" spans="5:8" x14ac:dyDescent="0.25">
      <c r="E147" s="43"/>
      <c r="F147" s="43"/>
      <c r="G147" s="43"/>
      <c r="H147" s="43"/>
    </row>
    <row r="148" spans="5:8" x14ac:dyDescent="0.25">
      <c r="E148" s="43"/>
      <c r="F148" s="43"/>
      <c r="G148" s="43"/>
      <c r="H148" s="43"/>
    </row>
    <row r="149" spans="5:8" x14ac:dyDescent="0.25">
      <c r="E149" s="43"/>
      <c r="F149" s="43"/>
      <c r="G149" s="43"/>
      <c r="H149" s="43"/>
    </row>
    <row r="150" spans="5:8" x14ac:dyDescent="0.25">
      <c r="E150" s="43"/>
      <c r="F150" s="43"/>
      <c r="G150" s="43"/>
      <c r="H150" s="43"/>
    </row>
    <row r="151" spans="5:8" x14ac:dyDescent="0.25">
      <c r="E151" s="43"/>
      <c r="F151" s="43"/>
      <c r="G151" s="43"/>
      <c r="H151" s="43"/>
    </row>
    <row r="152" spans="5:8" x14ac:dyDescent="0.25">
      <c r="F152" s="43"/>
      <c r="G152" s="43"/>
      <c r="H152" s="43"/>
    </row>
    <row r="153" spans="5:8" x14ac:dyDescent="0.25">
      <c r="E153" s="43"/>
      <c r="F153" s="43"/>
      <c r="G153" s="43"/>
      <c r="H153" s="43"/>
    </row>
    <row r="154" spans="5:8" x14ac:dyDescent="0.25">
      <c r="E154" s="43"/>
      <c r="F154" s="43"/>
      <c r="G154" s="43"/>
      <c r="H154" s="43"/>
    </row>
    <row r="155" spans="5:8" x14ac:dyDescent="0.25">
      <c r="E155" s="43"/>
      <c r="F155" s="43"/>
      <c r="G155" s="43"/>
      <c r="H155" s="43"/>
    </row>
    <row r="156" spans="5:8" x14ac:dyDescent="0.25">
      <c r="E156" s="43"/>
      <c r="F156" s="43"/>
      <c r="G156" s="43"/>
      <c r="H156" s="43"/>
    </row>
    <row r="157" spans="5:8" x14ac:dyDescent="0.25">
      <c r="E157" s="43"/>
      <c r="F157" s="43"/>
      <c r="G157" s="43"/>
      <c r="H157" s="43"/>
    </row>
    <row r="158" spans="5:8" x14ac:dyDescent="0.25">
      <c r="E158" s="43"/>
      <c r="F158" s="43"/>
      <c r="G158" s="43"/>
      <c r="H158" s="43"/>
    </row>
    <row r="159" spans="5:8" x14ac:dyDescent="0.25">
      <c r="E159" s="43"/>
      <c r="F159" s="43"/>
      <c r="G159" s="43"/>
      <c r="H159" s="43"/>
    </row>
    <row r="160" spans="5:8" x14ac:dyDescent="0.25">
      <c r="E160" s="43"/>
      <c r="F160" s="43"/>
      <c r="G160" s="43"/>
      <c r="H160" s="43"/>
    </row>
    <row r="161" spans="5:8" x14ac:dyDescent="0.25">
      <c r="E161" s="43"/>
      <c r="F161" s="43"/>
      <c r="G161" s="43"/>
      <c r="H161" s="43"/>
    </row>
    <row r="162" spans="5:8" x14ac:dyDescent="0.25">
      <c r="E162" s="43"/>
      <c r="F162" s="43"/>
      <c r="G162" s="43"/>
      <c r="H162" s="43"/>
    </row>
    <row r="163" spans="5:8" x14ac:dyDescent="0.25">
      <c r="E163" s="43"/>
      <c r="F163" s="43"/>
      <c r="G163" s="43"/>
      <c r="H163" s="43"/>
    </row>
    <row r="164" spans="5:8" x14ac:dyDescent="0.25">
      <c r="E164" s="43"/>
      <c r="F164" s="43"/>
      <c r="G164" s="43"/>
      <c r="H164" s="43"/>
    </row>
    <row r="165" spans="5:8" x14ac:dyDescent="0.25">
      <c r="E165" s="43"/>
      <c r="F165" s="43"/>
      <c r="G165" s="43"/>
      <c r="H165" s="43"/>
    </row>
    <row r="166" spans="5:8" x14ac:dyDescent="0.25">
      <c r="E166" s="43"/>
      <c r="F166" s="43"/>
      <c r="G166" s="43"/>
      <c r="H166" s="43"/>
    </row>
    <row r="167" spans="5:8" x14ac:dyDescent="0.25">
      <c r="E167" s="43"/>
      <c r="F167" s="43"/>
      <c r="G167" s="43"/>
      <c r="H167" s="43"/>
    </row>
    <row r="168" spans="5:8" x14ac:dyDescent="0.25">
      <c r="E168" s="43"/>
      <c r="F168" s="43"/>
      <c r="G168" s="43"/>
      <c r="H168" s="43"/>
    </row>
    <row r="169" spans="5:8" x14ac:dyDescent="0.25">
      <c r="E169" s="43"/>
      <c r="F169" s="43"/>
      <c r="G169" s="43"/>
      <c r="H169" s="43"/>
    </row>
    <row r="170" spans="5:8" x14ac:dyDescent="0.25">
      <c r="E170" s="43"/>
      <c r="F170" s="43"/>
      <c r="G170" s="43"/>
      <c r="H170" s="43"/>
    </row>
    <row r="171" spans="5:8" x14ac:dyDescent="0.25">
      <c r="E171" s="43"/>
      <c r="F171" s="43"/>
      <c r="G171" s="43"/>
      <c r="H171" s="43"/>
    </row>
    <row r="172" spans="5:8" x14ac:dyDescent="0.25">
      <c r="E172" s="43"/>
      <c r="F172" s="43"/>
      <c r="G172" s="43"/>
      <c r="H172" s="43"/>
    </row>
    <row r="173" spans="5:8" x14ac:dyDescent="0.25">
      <c r="E173" s="43"/>
      <c r="F173" s="43"/>
      <c r="G173" s="43"/>
      <c r="H173" s="43"/>
    </row>
    <row r="174" spans="5:8" x14ac:dyDescent="0.25">
      <c r="E174" s="43"/>
      <c r="F174" s="43"/>
      <c r="G174" s="43"/>
      <c r="H174" s="43"/>
    </row>
    <row r="175" spans="5:8" x14ac:dyDescent="0.25">
      <c r="E175" s="43"/>
      <c r="F175" s="43"/>
      <c r="G175" s="43"/>
      <c r="H175" s="43"/>
    </row>
    <row r="176" spans="5:8" x14ac:dyDescent="0.25">
      <c r="E176" s="43"/>
      <c r="F176" s="43"/>
      <c r="G176" s="43"/>
      <c r="H176" s="43"/>
    </row>
    <row r="177" spans="5:8" x14ac:dyDescent="0.25">
      <c r="E177" s="43"/>
      <c r="F177" s="43"/>
      <c r="G177" s="43"/>
      <c r="H177" s="43"/>
    </row>
    <row r="178" spans="5:8" x14ac:dyDescent="0.25">
      <c r="E178" s="43"/>
      <c r="F178" s="43"/>
      <c r="G178" s="43"/>
      <c r="H178" s="43"/>
    </row>
    <row r="179" spans="5:8" x14ac:dyDescent="0.25">
      <c r="E179" s="43"/>
      <c r="F179" s="43"/>
      <c r="G179" s="43"/>
      <c r="H179" s="43"/>
    </row>
    <row r="180" spans="5:8" x14ac:dyDescent="0.25">
      <c r="E180" s="43"/>
      <c r="F180" s="43"/>
      <c r="G180" s="43"/>
      <c r="H180" s="43"/>
    </row>
    <row r="181" spans="5:8" x14ac:dyDescent="0.25">
      <c r="E181" s="43"/>
      <c r="F181" s="43"/>
      <c r="G181" s="43"/>
      <c r="H181" s="43"/>
    </row>
    <row r="182" spans="5:8" x14ac:dyDescent="0.25">
      <c r="E182" s="43"/>
      <c r="F182" s="43"/>
      <c r="G182" s="43"/>
      <c r="H182" s="43"/>
    </row>
    <row r="183" spans="5:8" x14ac:dyDescent="0.25">
      <c r="E183" s="43"/>
      <c r="F183" s="43"/>
      <c r="G183" s="43"/>
      <c r="H183" s="43"/>
    </row>
    <row r="184" spans="5:8" x14ac:dyDescent="0.25">
      <c r="E184" s="43"/>
      <c r="F184" s="43"/>
      <c r="G184" s="43"/>
      <c r="H184" s="43"/>
    </row>
    <row r="185" spans="5:8" x14ac:dyDescent="0.25">
      <c r="E185" s="43"/>
      <c r="F185" s="43"/>
      <c r="G185" s="43"/>
      <c r="H185" s="43"/>
    </row>
    <row r="186" spans="5:8" x14ac:dyDescent="0.25">
      <c r="E186" s="43"/>
      <c r="F186" s="43"/>
      <c r="G186" s="43"/>
      <c r="H186" s="43"/>
    </row>
    <row r="187" spans="5:8" x14ac:dyDescent="0.25">
      <c r="E187" s="43"/>
      <c r="F187" s="43"/>
      <c r="G187" s="43"/>
      <c r="H187" s="43"/>
    </row>
    <row r="188" spans="5:8" x14ac:dyDescent="0.25">
      <c r="E188" s="43"/>
      <c r="F188" s="43"/>
      <c r="G188" s="43"/>
      <c r="H188" s="43"/>
    </row>
    <row r="189" spans="5:8" x14ac:dyDescent="0.25">
      <c r="E189" s="43"/>
      <c r="F189" s="43"/>
      <c r="G189" s="43"/>
      <c r="H189" s="43"/>
    </row>
    <row r="190" spans="5:8" x14ac:dyDescent="0.25">
      <c r="E190" s="43"/>
      <c r="F190" s="43"/>
      <c r="G190" s="43"/>
      <c r="H190" s="43"/>
    </row>
    <row r="191" spans="5:8" x14ac:dyDescent="0.25">
      <c r="E191" s="43"/>
      <c r="F191" s="43"/>
      <c r="G191" s="43"/>
      <c r="H191" s="43"/>
    </row>
    <row r="192" spans="5:8" x14ac:dyDescent="0.25">
      <c r="E192" s="43"/>
      <c r="F192" s="43"/>
      <c r="G192" s="43"/>
      <c r="H192" s="43"/>
    </row>
    <row r="193" spans="5:8" x14ac:dyDescent="0.25">
      <c r="E193" s="43"/>
      <c r="F193" s="43"/>
      <c r="G193" s="43"/>
      <c r="H193" s="43"/>
    </row>
    <row r="194" spans="5:8" x14ac:dyDescent="0.25">
      <c r="E194" s="43"/>
      <c r="F194" s="43"/>
      <c r="G194" s="43"/>
      <c r="H194" s="43"/>
    </row>
    <row r="195" spans="5:8" x14ac:dyDescent="0.25">
      <c r="E195" s="43"/>
      <c r="F195" s="43"/>
      <c r="G195" s="43"/>
      <c r="H195" s="43"/>
    </row>
    <row r="196" spans="5:8" x14ac:dyDescent="0.25">
      <c r="E196" s="43"/>
      <c r="F196" s="43"/>
      <c r="G196" s="43"/>
      <c r="H196" s="43"/>
    </row>
    <row r="197" spans="5:8" x14ac:dyDescent="0.25">
      <c r="E197" s="43"/>
      <c r="F197" s="43"/>
      <c r="G197" s="43"/>
      <c r="H197" s="43"/>
    </row>
    <row r="198" spans="5:8" x14ac:dyDescent="0.25">
      <c r="E198" s="43"/>
      <c r="F198" s="43"/>
      <c r="G198" s="43"/>
      <c r="H198" s="43"/>
    </row>
    <row r="199" spans="5:8" x14ac:dyDescent="0.25">
      <c r="E199" s="43"/>
      <c r="F199" s="43"/>
      <c r="G199" s="43"/>
      <c r="H199" s="43"/>
    </row>
    <row r="200" spans="5:8" x14ac:dyDescent="0.25">
      <c r="E200" s="43"/>
      <c r="F200" s="43"/>
      <c r="G200" s="43"/>
      <c r="H200" s="43"/>
    </row>
    <row r="201" spans="5:8" x14ac:dyDescent="0.25">
      <c r="E201" s="43"/>
      <c r="F201" s="43"/>
      <c r="G201" s="43"/>
      <c r="H201" s="43"/>
    </row>
    <row r="202" spans="5:8" x14ac:dyDescent="0.25">
      <c r="E202" s="43"/>
      <c r="F202" s="43"/>
      <c r="G202" s="43"/>
      <c r="H202" s="43"/>
    </row>
    <row r="203" spans="5:8" x14ac:dyDescent="0.25">
      <c r="E203" s="43"/>
      <c r="F203" s="43"/>
      <c r="G203" s="43"/>
      <c r="H203" s="43"/>
    </row>
    <row r="204" spans="5:8" x14ac:dyDescent="0.25">
      <c r="E204" s="43"/>
      <c r="F204" s="43"/>
      <c r="G204" s="43"/>
      <c r="H204" s="43"/>
    </row>
    <row r="205" spans="5:8" x14ac:dyDescent="0.25">
      <c r="E205" s="43"/>
      <c r="F205" s="43"/>
      <c r="G205" s="43"/>
      <c r="H205" s="43"/>
    </row>
    <row r="206" spans="5:8" x14ac:dyDescent="0.25">
      <c r="E206" s="43"/>
      <c r="F206" s="43"/>
      <c r="G206" s="43"/>
      <c r="H206" s="43"/>
    </row>
    <row r="207" spans="5:8" x14ac:dyDescent="0.25">
      <c r="E207" s="43"/>
      <c r="F207" s="43"/>
      <c r="G207" s="43"/>
      <c r="H207" s="43"/>
    </row>
    <row r="208" spans="5:8" x14ac:dyDescent="0.25">
      <c r="E208" s="43"/>
      <c r="F208" s="43"/>
      <c r="G208" s="43"/>
      <c r="H208" s="43"/>
    </row>
    <row r="209" spans="5:8" x14ac:dyDescent="0.25">
      <c r="E209" s="43"/>
      <c r="F209" s="43"/>
      <c r="G209" s="43"/>
      <c r="H209" s="43"/>
    </row>
    <row r="210" spans="5:8" x14ac:dyDescent="0.25">
      <c r="E210" s="43"/>
      <c r="F210" s="43"/>
      <c r="G210" s="43"/>
      <c r="H210" s="43"/>
    </row>
    <row r="211" spans="5:8" x14ac:dyDescent="0.25">
      <c r="E211" s="43"/>
      <c r="F211" s="43"/>
      <c r="G211" s="43"/>
      <c r="H211" s="43"/>
    </row>
    <row r="212" spans="5:8" x14ac:dyDescent="0.25">
      <c r="E212" s="43"/>
      <c r="F212" s="43"/>
      <c r="G212" s="43"/>
      <c r="H212" s="43"/>
    </row>
    <row r="213" spans="5:8" x14ac:dyDescent="0.25">
      <c r="E213" s="43"/>
      <c r="F213" s="43"/>
      <c r="G213" s="43"/>
      <c r="H213" s="43"/>
    </row>
    <row r="214" spans="5:8" x14ac:dyDescent="0.25">
      <c r="E214" s="43"/>
      <c r="F214" s="43"/>
      <c r="G214" s="43"/>
      <c r="H214" s="43"/>
    </row>
    <row r="215" spans="5:8" x14ac:dyDescent="0.25">
      <c r="E215" s="43"/>
      <c r="F215" s="43"/>
      <c r="G215" s="43"/>
      <c r="H215" s="43"/>
    </row>
    <row r="216" spans="5:8" x14ac:dyDescent="0.25">
      <c r="E216" s="43"/>
      <c r="F216" s="43"/>
      <c r="G216" s="43"/>
      <c r="H216" s="43"/>
    </row>
    <row r="217" spans="5:8" x14ac:dyDescent="0.25">
      <c r="E217" s="43"/>
      <c r="F217" s="43"/>
      <c r="G217" s="43"/>
      <c r="H217" s="43"/>
    </row>
    <row r="218" spans="5:8" x14ac:dyDescent="0.25">
      <c r="E218" s="43"/>
      <c r="F218" s="43"/>
      <c r="G218" s="43"/>
      <c r="H218" s="43"/>
    </row>
    <row r="219" spans="5:8" x14ac:dyDescent="0.25">
      <c r="E219" s="43"/>
      <c r="F219" s="43"/>
      <c r="G219" s="43"/>
      <c r="H219" s="43"/>
    </row>
    <row r="220" spans="5:8" x14ac:dyDescent="0.25">
      <c r="E220" s="43"/>
      <c r="F220" s="43"/>
      <c r="G220" s="43"/>
      <c r="H220" s="43"/>
    </row>
    <row r="221" spans="5:8" x14ac:dyDescent="0.25">
      <c r="E221" s="43"/>
      <c r="F221" s="43"/>
      <c r="G221" s="43"/>
      <c r="H221" s="43"/>
    </row>
    <row r="222" spans="5:8" x14ac:dyDescent="0.25">
      <c r="E222" s="43"/>
      <c r="F222" s="43"/>
      <c r="G222" s="43"/>
      <c r="H222" s="43"/>
    </row>
    <row r="223" spans="5:8" x14ac:dyDescent="0.25">
      <c r="E223" s="43"/>
      <c r="F223" s="43"/>
      <c r="G223" s="43"/>
      <c r="H223" s="43"/>
    </row>
    <row r="224" spans="5:8" x14ac:dyDescent="0.25">
      <c r="E224" s="43"/>
      <c r="F224" s="43"/>
      <c r="G224" s="43"/>
      <c r="H224" s="43"/>
    </row>
    <row r="225" spans="5:8" x14ac:dyDescent="0.25">
      <c r="E225" s="43"/>
      <c r="F225" s="43"/>
      <c r="G225" s="43"/>
      <c r="H225" s="43"/>
    </row>
    <row r="226" spans="5:8" x14ac:dyDescent="0.25">
      <c r="E226" s="43"/>
      <c r="F226" s="43"/>
      <c r="G226" s="43"/>
      <c r="H226" s="43"/>
    </row>
    <row r="227" spans="5:8" x14ac:dyDescent="0.25">
      <c r="E227" s="43"/>
      <c r="F227" s="43"/>
      <c r="G227" s="43"/>
      <c r="H227" s="43"/>
    </row>
    <row r="228" spans="5:8" x14ac:dyDescent="0.25">
      <c r="E228" s="43"/>
      <c r="F228" s="43"/>
      <c r="G228" s="43"/>
      <c r="H228" s="43"/>
    </row>
    <row r="229" spans="5:8" x14ac:dyDescent="0.25">
      <c r="E229" s="43"/>
      <c r="F229" s="43"/>
      <c r="G229" s="43"/>
      <c r="H229" s="43"/>
    </row>
    <row r="230" spans="5:8" x14ac:dyDescent="0.25">
      <c r="E230" s="43"/>
      <c r="F230" s="43"/>
      <c r="G230" s="43"/>
      <c r="H230" s="43"/>
    </row>
    <row r="231" spans="5:8" x14ac:dyDescent="0.25">
      <c r="E231" s="43"/>
      <c r="F231" s="43"/>
      <c r="G231" s="43"/>
      <c r="H231" s="43"/>
    </row>
    <row r="232" spans="5:8" x14ac:dyDescent="0.25">
      <c r="E232" s="43"/>
      <c r="F232" s="43"/>
      <c r="G232" s="43"/>
      <c r="H232" s="43"/>
    </row>
    <row r="233" spans="5:8" x14ac:dyDescent="0.25">
      <c r="E233" s="43"/>
      <c r="F233" s="43"/>
      <c r="G233" s="43"/>
      <c r="H233" s="43"/>
    </row>
    <row r="234" spans="5:8" x14ac:dyDescent="0.25">
      <c r="E234" s="43"/>
      <c r="F234" s="43"/>
      <c r="G234" s="43"/>
      <c r="H234" s="43"/>
    </row>
    <row r="235" spans="5:8" x14ac:dyDescent="0.25">
      <c r="E235" s="43"/>
      <c r="F235" s="43"/>
      <c r="G235" s="43"/>
      <c r="H235" s="43"/>
    </row>
    <row r="236" spans="5:8" x14ac:dyDescent="0.25">
      <c r="E236" s="43"/>
      <c r="F236" s="43"/>
      <c r="G236" s="43"/>
      <c r="H236" s="43"/>
    </row>
    <row r="237" spans="5:8" x14ac:dyDescent="0.25">
      <c r="E237" s="43"/>
      <c r="F237" s="43"/>
      <c r="G237" s="43"/>
      <c r="H237" s="43"/>
    </row>
    <row r="238" spans="5:8" x14ac:dyDescent="0.25">
      <c r="E238" s="43"/>
      <c r="F238" s="43"/>
      <c r="G238" s="43"/>
      <c r="H238" s="43"/>
    </row>
    <row r="239" spans="5:8" x14ac:dyDescent="0.25">
      <c r="E239" s="43"/>
      <c r="F239" s="43"/>
      <c r="G239" s="43"/>
      <c r="H239" s="43"/>
    </row>
    <row r="240" spans="5:8" x14ac:dyDescent="0.25">
      <c r="E240" s="43"/>
      <c r="F240" s="43"/>
      <c r="G240" s="43"/>
      <c r="H240" s="43"/>
    </row>
    <row r="241" spans="5:8" x14ac:dyDescent="0.25">
      <c r="E241" s="43"/>
      <c r="F241" s="43"/>
      <c r="G241" s="43"/>
      <c r="H241" s="43"/>
    </row>
    <row r="242" spans="5:8" x14ac:dyDescent="0.25">
      <c r="E242" s="43"/>
      <c r="F242" s="43"/>
      <c r="G242" s="43"/>
      <c r="H242" s="43"/>
    </row>
    <row r="243" spans="5:8" x14ac:dyDescent="0.25">
      <c r="E243" s="43"/>
      <c r="F243" s="43"/>
      <c r="G243" s="43"/>
      <c r="H243" s="43"/>
    </row>
    <row r="244" spans="5:8" x14ac:dyDescent="0.25">
      <c r="E244" s="43"/>
      <c r="F244" s="43"/>
      <c r="G244" s="43"/>
      <c r="H244" s="43"/>
    </row>
    <row r="245" spans="5:8" x14ac:dyDescent="0.25">
      <c r="E245" s="43"/>
      <c r="F245" s="43"/>
      <c r="G245" s="43"/>
      <c r="H245" s="43"/>
    </row>
    <row r="246" spans="5:8" x14ac:dyDescent="0.25">
      <c r="E246" s="43"/>
      <c r="F246" s="43"/>
      <c r="G246" s="43"/>
      <c r="H246" s="43"/>
    </row>
    <row r="247" spans="5:8" x14ac:dyDescent="0.25">
      <c r="E247" s="43"/>
      <c r="F247" s="43"/>
      <c r="G247" s="43"/>
      <c r="H247" s="43"/>
    </row>
    <row r="248" spans="5:8" x14ac:dyDescent="0.25">
      <c r="E248" s="43"/>
      <c r="F248" s="43"/>
      <c r="G248" s="43"/>
      <c r="H248" s="43"/>
    </row>
    <row r="249" spans="5:8" x14ac:dyDescent="0.25">
      <c r="E249" s="43"/>
      <c r="F249" s="43"/>
      <c r="G249" s="43"/>
      <c r="H249" s="43"/>
    </row>
    <row r="250" spans="5:8" x14ac:dyDescent="0.25">
      <c r="E250" s="43"/>
      <c r="F250" s="43"/>
      <c r="G250" s="43"/>
      <c r="H250" s="43"/>
    </row>
    <row r="251" spans="5:8" x14ac:dyDescent="0.25">
      <c r="E251" s="43"/>
      <c r="F251" s="43"/>
      <c r="G251" s="43"/>
      <c r="H251" s="43"/>
    </row>
    <row r="252" spans="5:8" x14ac:dyDescent="0.25">
      <c r="E252" s="43"/>
      <c r="F252" s="43"/>
      <c r="G252" s="43"/>
      <c r="H252" s="43"/>
    </row>
    <row r="253" spans="5:8" x14ac:dyDescent="0.25">
      <c r="E253" s="43"/>
      <c r="F253" s="43"/>
      <c r="G253" s="43"/>
      <c r="H253" s="43"/>
    </row>
    <row r="254" spans="5:8" x14ac:dyDescent="0.25">
      <c r="E254" s="43"/>
      <c r="F254" s="43"/>
      <c r="G254" s="43"/>
      <c r="H254" s="43"/>
    </row>
    <row r="255" spans="5:8" x14ac:dyDescent="0.25">
      <c r="E255" s="43"/>
      <c r="F255" s="43"/>
      <c r="G255" s="43"/>
      <c r="H255" s="43"/>
    </row>
    <row r="256" spans="5:8" x14ac:dyDescent="0.25">
      <c r="E256" s="43"/>
      <c r="F256" s="43"/>
      <c r="G256" s="43"/>
      <c r="H256" s="43"/>
    </row>
    <row r="257" spans="5:8" x14ac:dyDescent="0.25">
      <c r="E257" s="43"/>
      <c r="F257" s="43"/>
      <c r="G257" s="43"/>
      <c r="H257" s="43"/>
    </row>
    <row r="258" spans="5:8" x14ac:dyDescent="0.25">
      <c r="E258" s="43"/>
      <c r="F258" s="43"/>
      <c r="G258" s="43"/>
      <c r="H258" s="43"/>
    </row>
    <row r="259" spans="5:8" x14ac:dyDescent="0.25">
      <c r="E259" s="43"/>
      <c r="F259" s="43"/>
      <c r="G259" s="43"/>
      <c r="H259" s="43"/>
    </row>
    <row r="260" spans="5:8" x14ac:dyDescent="0.25">
      <c r="E260" s="43"/>
      <c r="F260" s="43"/>
      <c r="G260" s="43"/>
      <c r="H260" s="43"/>
    </row>
    <row r="261" spans="5:8" x14ac:dyDescent="0.25">
      <c r="E261" s="43"/>
      <c r="F261" s="43"/>
      <c r="G261" s="43"/>
      <c r="H261" s="43"/>
    </row>
    <row r="262" spans="5:8" x14ac:dyDescent="0.25">
      <c r="E262" s="43"/>
      <c r="F262" s="43"/>
      <c r="G262" s="43"/>
      <c r="H262" s="43"/>
    </row>
    <row r="263" spans="5:8" x14ac:dyDescent="0.25">
      <c r="E263" s="43"/>
      <c r="F263" s="43"/>
      <c r="G263" s="43"/>
      <c r="H263" s="43"/>
    </row>
    <row r="264" spans="5:8" x14ac:dyDescent="0.25">
      <c r="E264" s="43"/>
      <c r="F264" s="43"/>
      <c r="G264" s="43"/>
      <c r="H264" s="43"/>
    </row>
    <row r="265" spans="5:8" x14ac:dyDescent="0.25">
      <c r="E265" s="43"/>
      <c r="F265" s="43"/>
      <c r="G265" s="43"/>
      <c r="H265" s="43"/>
    </row>
    <row r="266" spans="5:8" x14ac:dyDescent="0.25">
      <c r="E266" s="43"/>
      <c r="F266" s="43"/>
      <c r="G266" s="43"/>
      <c r="H266" s="43"/>
    </row>
    <row r="267" spans="5:8" x14ac:dyDescent="0.25">
      <c r="E267" s="43"/>
      <c r="F267" s="43"/>
      <c r="G267" s="43"/>
      <c r="H267" s="43"/>
    </row>
    <row r="268" spans="5:8" x14ac:dyDescent="0.25">
      <c r="E268" s="43"/>
      <c r="F268" s="43"/>
      <c r="G268" s="43"/>
      <c r="H268" s="43"/>
    </row>
    <row r="269" spans="5:8" x14ac:dyDescent="0.25">
      <c r="E269" s="43"/>
      <c r="F269" s="43"/>
      <c r="G269" s="43"/>
      <c r="H269" s="43"/>
    </row>
    <row r="270" spans="5:8" x14ac:dyDescent="0.25">
      <c r="E270" s="43"/>
      <c r="F270" s="43"/>
      <c r="G270" s="43"/>
      <c r="H270" s="43"/>
    </row>
    <row r="271" spans="5:8" x14ac:dyDescent="0.25">
      <c r="E271" s="43"/>
      <c r="F271" s="43"/>
      <c r="G271" s="43"/>
      <c r="H271" s="43"/>
    </row>
    <row r="272" spans="5:8" x14ac:dyDescent="0.25">
      <c r="E272" s="43"/>
      <c r="F272" s="43"/>
      <c r="G272" s="43"/>
      <c r="H272" s="43"/>
    </row>
    <row r="273" spans="5:8" x14ac:dyDescent="0.25">
      <c r="E273" s="43"/>
      <c r="F273" s="43"/>
      <c r="G273" s="43"/>
      <c r="H273" s="43"/>
    </row>
    <row r="274" spans="5:8" x14ac:dyDescent="0.25">
      <c r="E274" s="43"/>
      <c r="F274" s="43"/>
      <c r="G274" s="43"/>
      <c r="H274" s="43"/>
    </row>
    <row r="275" spans="5:8" x14ac:dyDescent="0.25">
      <c r="E275" s="43"/>
      <c r="F275" s="43"/>
      <c r="G275" s="43"/>
      <c r="H275" s="43"/>
    </row>
    <row r="276" spans="5:8" x14ac:dyDescent="0.25">
      <c r="E276" s="43"/>
      <c r="F276" s="43"/>
      <c r="G276" s="43"/>
      <c r="H276" s="43"/>
    </row>
    <row r="277" spans="5:8" x14ac:dyDescent="0.25">
      <c r="E277" s="43"/>
      <c r="F277" s="43"/>
      <c r="G277" s="43"/>
      <c r="H277" s="43"/>
    </row>
    <row r="278" spans="5:8" x14ac:dyDescent="0.25">
      <c r="E278" s="43"/>
      <c r="F278" s="43"/>
      <c r="G278" s="43"/>
      <c r="H278" s="43"/>
    </row>
    <row r="279" spans="5:8" x14ac:dyDescent="0.25">
      <c r="E279" s="43"/>
      <c r="F279" s="43"/>
      <c r="G279" s="43"/>
      <c r="H279" s="43"/>
    </row>
    <row r="280" spans="5:8" x14ac:dyDescent="0.25">
      <c r="E280" s="43"/>
      <c r="F280" s="43"/>
      <c r="G280" s="43"/>
      <c r="H280" s="43"/>
    </row>
    <row r="281" spans="5:8" x14ac:dyDescent="0.25">
      <c r="E281" s="43"/>
      <c r="F281" s="43"/>
      <c r="G281" s="43"/>
      <c r="H281" s="43"/>
    </row>
    <row r="282" spans="5:8" x14ac:dyDescent="0.25">
      <c r="E282" s="43"/>
      <c r="F282" s="43"/>
      <c r="G282" s="43"/>
      <c r="H282" s="43"/>
    </row>
    <row r="283" spans="5:8" x14ac:dyDescent="0.25">
      <c r="E283" s="43"/>
      <c r="F283" s="43"/>
      <c r="G283" s="43"/>
      <c r="H283" s="43"/>
    </row>
    <row r="284" spans="5:8" x14ac:dyDescent="0.25">
      <c r="E284" s="43"/>
      <c r="F284" s="43"/>
      <c r="G284" s="43"/>
      <c r="H284" s="43"/>
    </row>
    <row r="285" spans="5:8" x14ac:dyDescent="0.25">
      <c r="E285" s="43"/>
      <c r="F285" s="43"/>
      <c r="G285" s="43"/>
      <c r="H285" s="43"/>
    </row>
    <row r="286" spans="5:8" x14ac:dyDescent="0.25">
      <c r="E286" s="43"/>
      <c r="F286" s="43"/>
      <c r="G286" s="43"/>
      <c r="H286" s="43"/>
    </row>
    <row r="287" spans="5:8" x14ac:dyDescent="0.25">
      <c r="E287" s="43"/>
      <c r="F287" s="43"/>
      <c r="G287" s="43"/>
      <c r="H287" s="43"/>
    </row>
    <row r="288" spans="5:8" x14ac:dyDescent="0.25">
      <c r="E288" s="43"/>
      <c r="F288" s="43"/>
      <c r="G288" s="43"/>
      <c r="H288" s="43"/>
    </row>
    <row r="289" spans="5:8" x14ac:dyDescent="0.25">
      <c r="E289" s="43"/>
      <c r="F289" s="43"/>
      <c r="G289" s="43"/>
      <c r="H289" s="43"/>
    </row>
    <row r="290" spans="5:8" x14ac:dyDescent="0.25">
      <c r="E290" s="43"/>
      <c r="F290" s="43"/>
      <c r="G290" s="43"/>
      <c r="H290" s="43"/>
    </row>
    <row r="291" spans="5:8" x14ac:dyDescent="0.25">
      <c r="E291" s="43"/>
      <c r="F291" s="43"/>
      <c r="G291" s="43"/>
      <c r="H291" s="43"/>
    </row>
    <row r="292" spans="5:8" x14ac:dyDescent="0.25">
      <c r="E292" s="43"/>
      <c r="F292" s="43"/>
      <c r="G292" s="43"/>
      <c r="H292" s="43"/>
    </row>
    <row r="293" spans="5:8" x14ac:dyDescent="0.25">
      <c r="E293" s="43"/>
      <c r="F293" s="43"/>
      <c r="G293" s="43"/>
      <c r="H293" s="43"/>
    </row>
    <row r="294" spans="5:8" x14ac:dyDescent="0.25">
      <c r="E294" s="43"/>
      <c r="F294" s="43"/>
      <c r="G294" s="43"/>
      <c r="H294" s="43"/>
    </row>
    <row r="295" spans="5:8" x14ac:dyDescent="0.25">
      <c r="E295" s="43"/>
      <c r="F295" s="43"/>
      <c r="G295" s="43"/>
      <c r="H295" s="43"/>
    </row>
    <row r="296" spans="5:8" x14ac:dyDescent="0.25">
      <c r="E296" s="43"/>
      <c r="F296" s="43"/>
      <c r="G296" s="43"/>
      <c r="H296" s="43"/>
    </row>
    <row r="297" spans="5:8" x14ac:dyDescent="0.25">
      <c r="E297" s="43"/>
      <c r="F297" s="43"/>
      <c r="G297" s="43"/>
      <c r="H297" s="43"/>
    </row>
    <row r="298" spans="5:8" x14ac:dyDescent="0.25">
      <c r="E298" s="43"/>
      <c r="F298" s="43"/>
      <c r="G298" s="43"/>
      <c r="H298" s="43"/>
    </row>
    <row r="299" spans="5:8" x14ac:dyDescent="0.25">
      <c r="E299" s="43"/>
      <c r="F299" s="43"/>
      <c r="G299" s="43"/>
      <c r="H299" s="43"/>
    </row>
    <row r="300" spans="5:8" x14ac:dyDescent="0.25">
      <c r="E300" s="43"/>
      <c r="F300" s="43"/>
      <c r="G300" s="43"/>
      <c r="H300" s="43"/>
    </row>
    <row r="301" spans="5:8" x14ac:dyDescent="0.25">
      <c r="E301" s="43"/>
      <c r="F301" s="43"/>
      <c r="G301" s="43"/>
      <c r="H301" s="43"/>
    </row>
    <row r="302" spans="5:8" x14ac:dyDescent="0.25">
      <c r="E302" s="43"/>
      <c r="F302" s="43"/>
      <c r="G302" s="43"/>
      <c r="H302" s="43"/>
    </row>
    <row r="303" spans="5:8" x14ac:dyDescent="0.25">
      <c r="E303" s="43"/>
      <c r="F303" s="43"/>
      <c r="G303" s="43"/>
      <c r="H303" s="43"/>
    </row>
    <row r="304" spans="5:8" x14ac:dyDescent="0.25">
      <c r="E304" s="43"/>
      <c r="F304" s="43"/>
      <c r="G304" s="43"/>
      <c r="H304" s="43"/>
    </row>
    <row r="305" spans="5:8" x14ac:dyDescent="0.25">
      <c r="E305" s="43"/>
      <c r="F305" s="43"/>
      <c r="G305" s="43"/>
      <c r="H305" s="43"/>
    </row>
    <row r="306" spans="5:8" x14ac:dyDescent="0.25">
      <c r="E306" s="43"/>
      <c r="F306" s="43"/>
      <c r="G306" s="43"/>
      <c r="H306" s="43"/>
    </row>
    <row r="307" spans="5:8" x14ac:dyDescent="0.25">
      <c r="E307" s="43"/>
      <c r="F307" s="43"/>
      <c r="G307" s="43"/>
      <c r="H307" s="43"/>
    </row>
    <row r="308" spans="5:8" x14ac:dyDescent="0.25">
      <c r="E308" s="43"/>
      <c r="F308" s="43"/>
      <c r="G308" s="43"/>
      <c r="H308" s="43"/>
    </row>
    <row r="309" spans="5:8" x14ac:dyDescent="0.25">
      <c r="E309" s="43"/>
      <c r="F309" s="43"/>
      <c r="G309" s="43"/>
      <c r="H309" s="43"/>
    </row>
    <row r="310" spans="5:8" x14ac:dyDescent="0.25">
      <c r="E310" s="43"/>
      <c r="F310" s="43"/>
      <c r="G310" s="43"/>
      <c r="H310" s="43"/>
    </row>
    <row r="311" spans="5:8" x14ac:dyDescent="0.25">
      <c r="E311" s="43"/>
      <c r="F311" s="43"/>
      <c r="G311" s="43"/>
      <c r="H311" s="43"/>
    </row>
    <row r="312" spans="5:8" x14ac:dyDescent="0.25">
      <c r="E312" s="43"/>
      <c r="F312" s="43"/>
      <c r="G312" s="43"/>
      <c r="H312" s="43"/>
    </row>
    <row r="313" spans="5:8" x14ac:dyDescent="0.25">
      <c r="E313" s="43"/>
      <c r="F313" s="43"/>
      <c r="G313" s="43"/>
      <c r="H313" s="43"/>
    </row>
    <row r="314" spans="5:8" x14ac:dyDescent="0.25">
      <c r="E314" s="43"/>
      <c r="F314" s="43"/>
      <c r="G314" s="43"/>
      <c r="H314" s="43"/>
    </row>
    <row r="315" spans="5:8" x14ac:dyDescent="0.25">
      <c r="E315" s="43"/>
      <c r="F315" s="43"/>
      <c r="G315" s="43"/>
      <c r="H315" s="43"/>
    </row>
    <row r="316" spans="5:8" x14ac:dyDescent="0.25">
      <c r="E316" s="43"/>
      <c r="F316" s="43"/>
      <c r="G316" s="43"/>
      <c r="H316" s="43"/>
    </row>
    <row r="317" spans="5:8" x14ac:dyDescent="0.25">
      <c r="E317" s="43"/>
      <c r="F317" s="43"/>
      <c r="G317" s="43"/>
      <c r="H317" s="43"/>
    </row>
    <row r="318" spans="5:8" x14ac:dyDescent="0.25">
      <c r="E318" s="43"/>
      <c r="F318" s="43"/>
      <c r="G318" s="43"/>
      <c r="H318" s="43"/>
    </row>
    <row r="319" spans="5:8" x14ac:dyDescent="0.25">
      <c r="E319" s="43"/>
      <c r="F319" s="43"/>
      <c r="G319" s="43"/>
      <c r="H319" s="43"/>
    </row>
    <row r="320" spans="5:8" x14ac:dyDescent="0.25">
      <c r="E320" s="43"/>
      <c r="F320" s="43"/>
      <c r="G320" s="43"/>
      <c r="H320" s="43"/>
    </row>
    <row r="321" spans="5:8" x14ac:dyDescent="0.25">
      <c r="E321" s="43"/>
      <c r="F321" s="43"/>
      <c r="G321" s="43"/>
      <c r="H321" s="43"/>
    </row>
    <row r="322" spans="5:8" x14ac:dyDescent="0.25">
      <c r="E322" s="43"/>
      <c r="F322" s="43"/>
      <c r="G322" s="43"/>
      <c r="H322" s="43"/>
    </row>
    <row r="323" spans="5:8" x14ac:dyDescent="0.25">
      <c r="E323" s="43"/>
      <c r="F323" s="43"/>
      <c r="G323" s="43"/>
      <c r="H323" s="43"/>
    </row>
    <row r="324" spans="5:8" x14ac:dyDescent="0.25">
      <c r="E324" s="43"/>
      <c r="F324" s="43"/>
      <c r="G324" s="43"/>
      <c r="H324" s="43"/>
    </row>
    <row r="325" spans="5:8" x14ac:dyDescent="0.25">
      <c r="E325" s="43"/>
      <c r="F325" s="43"/>
      <c r="G325" s="43"/>
      <c r="H325" s="43"/>
    </row>
    <row r="326" spans="5:8" x14ac:dyDescent="0.25">
      <c r="E326" s="43"/>
      <c r="F326" s="43"/>
      <c r="G326" s="43"/>
      <c r="H326" s="43"/>
    </row>
    <row r="327" spans="5:8" x14ac:dyDescent="0.25">
      <c r="E327" s="43"/>
      <c r="F327" s="43"/>
      <c r="G327" s="43"/>
      <c r="H327" s="43"/>
    </row>
    <row r="328" spans="5:8" x14ac:dyDescent="0.25">
      <c r="E328" s="43"/>
      <c r="F328" s="43"/>
      <c r="G328" s="43"/>
      <c r="H328" s="43"/>
    </row>
    <row r="329" spans="5:8" x14ac:dyDescent="0.25">
      <c r="E329" s="43"/>
      <c r="F329" s="43"/>
      <c r="G329" s="43"/>
      <c r="H329" s="43"/>
    </row>
    <row r="330" spans="5:8" x14ac:dyDescent="0.25">
      <c r="E330" s="43"/>
      <c r="F330" s="43"/>
      <c r="G330" s="43"/>
      <c r="H330" s="43"/>
    </row>
    <row r="331" spans="5:8" x14ac:dyDescent="0.25">
      <c r="E331" s="43"/>
      <c r="F331" s="43"/>
      <c r="G331" s="43"/>
      <c r="H331" s="43"/>
    </row>
    <row r="332" spans="5:8" x14ac:dyDescent="0.25">
      <c r="E332" s="43"/>
      <c r="F332" s="43"/>
      <c r="G332" s="43"/>
      <c r="H332" s="43"/>
    </row>
    <row r="333" spans="5:8" x14ac:dyDescent="0.25">
      <c r="E333" s="43"/>
      <c r="F333" s="43"/>
      <c r="G333" s="43"/>
      <c r="H333" s="43"/>
    </row>
    <row r="334" spans="5:8" x14ac:dyDescent="0.25">
      <c r="E334" s="43"/>
      <c r="F334" s="43"/>
      <c r="G334" s="43"/>
      <c r="H334" s="43"/>
    </row>
    <row r="335" spans="5:8" x14ac:dyDescent="0.25">
      <c r="E335" s="43"/>
      <c r="F335" s="43"/>
      <c r="G335" s="43"/>
      <c r="H335" s="43"/>
    </row>
    <row r="336" spans="5:8" x14ac:dyDescent="0.25">
      <c r="E336" s="43"/>
      <c r="F336" s="43"/>
      <c r="G336" s="43"/>
      <c r="H336" s="43"/>
    </row>
    <row r="337" spans="5:8" x14ac:dyDescent="0.25">
      <c r="E337" s="43"/>
      <c r="F337" s="43"/>
      <c r="G337" s="43"/>
      <c r="H337" s="43"/>
    </row>
    <row r="338" spans="5:8" x14ac:dyDescent="0.25">
      <c r="E338" s="43"/>
      <c r="F338" s="43"/>
      <c r="G338" s="43"/>
      <c r="H338" s="43"/>
    </row>
    <row r="339" spans="5:8" x14ac:dyDescent="0.25">
      <c r="E339" s="43"/>
      <c r="F339" s="43"/>
      <c r="G339" s="43"/>
      <c r="H339" s="43"/>
    </row>
    <row r="340" spans="5:8" x14ac:dyDescent="0.25">
      <c r="E340" s="43"/>
      <c r="F340" s="43"/>
      <c r="G340" s="43"/>
      <c r="H340" s="43"/>
    </row>
    <row r="341" spans="5:8" x14ac:dyDescent="0.25">
      <c r="E341" s="43"/>
      <c r="F341" s="43"/>
      <c r="G341" s="43"/>
      <c r="H341" s="43"/>
    </row>
    <row r="342" spans="5:8" x14ac:dyDescent="0.25">
      <c r="E342" s="43"/>
      <c r="F342" s="43"/>
      <c r="G342" s="43"/>
      <c r="H342" s="43"/>
    </row>
    <row r="343" spans="5:8" x14ac:dyDescent="0.25">
      <c r="E343" s="43"/>
      <c r="F343" s="43"/>
      <c r="G343" s="43"/>
      <c r="H343" s="43"/>
    </row>
    <row r="344" spans="5:8" x14ac:dyDescent="0.25">
      <c r="E344" s="43"/>
      <c r="F344" s="43"/>
      <c r="G344" s="43"/>
      <c r="H344" s="43"/>
    </row>
    <row r="345" spans="5:8" x14ac:dyDescent="0.25">
      <c r="E345" s="43"/>
      <c r="F345" s="43"/>
      <c r="G345" s="43"/>
      <c r="H345" s="43"/>
    </row>
    <row r="346" spans="5:8" x14ac:dyDescent="0.25">
      <c r="E346" s="43"/>
      <c r="F346" s="43"/>
      <c r="G346" s="43"/>
      <c r="H346" s="43"/>
    </row>
    <row r="347" spans="5:8" x14ac:dyDescent="0.25">
      <c r="E347" s="43"/>
      <c r="F347" s="43"/>
      <c r="G347" s="43"/>
      <c r="H347" s="43"/>
    </row>
    <row r="348" spans="5:8" x14ac:dyDescent="0.25">
      <c r="E348" s="43"/>
      <c r="F348" s="43"/>
      <c r="G348" s="43"/>
      <c r="H348" s="43"/>
    </row>
    <row r="349" spans="5:8" x14ac:dyDescent="0.25">
      <c r="E349" s="43"/>
      <c r="F349" s="43"/>
      <c r="G349" s="43"/>
      <c r="H349" s="43"/>
    </row>
    <row r="350" spans="5:8" x14ac:dyDescent="0.25">
      <c r="E350" s="43"/>
      <c r="F350" s="43"/>
      <c r="G350" s="43"/>
      <c r="H350" s="43"/>
    </row>
    <row r="351" spans="5:8" x14ac:dyDescent="0.25">
      <c r="E351" s="43"/>
      <c r="F351" s="43"/>
      <c r="G351" s="43"/>
      <c r="H351" s="43"/>
    </row>
    <row r="352" spans="5:8" x14ac:dyDescent="0.25">
      <c r="E352" s="43"/>
      <c r="F352" s="43"/>
      <c r="G352" s="43"/>
      <c r="H352" s="43"/>
    </row>
    <row r="353" spans="5:8" x14ac:dyDescent="0.25">
      <c r="E353" s="43"/>
      <c r="F353" s="43"/>
      <c r="G353" s="43"/>
      <c r="H353" s="43"/>
    </row>
    <row r="354" spans="5:8" x14ac:dyDescent="0.25">
      <c r="E354" s="43"/>
      <c r="F354" s="43"/>
      <c r="G354" s="43"/>
      <c r="H354" s="43"/>
    </row>
    <row r="355" spans="5:8" x14ac:dyDescent="0.25">
      <c r="E355" s="43"/>
      <c r="F355" s="43"/>
      <c r="G355" s="43"/>
      <c r="H355" s="43"/>
    </row>
    <row r="356" spans="5:8" x14ac:dyDescent="0.25">
      <c r="E356" s="43"/>
      <c r="F356" s="43"/>
      <c r="G356" s="43"/>
      <c r="H356" s="43"/>
    </row>
    <row r="357" spans="5:8" x14ac:dyDescent="0.25">
      <c r="E357" s="43"/>
      <c r="F357" s="43"/>
      <c r="G357" s="43"/>
      <c r="H357" s="43"/>
    </row>
    <row r="358" spans="5:8" x14ac:dyDescent="0.25">
      <c r="E358" s="43"/>
      <c r="F358" s="43"/>
      <c r="G358" s="43"/>
      <c r="H358" s="43"/>
    </row>
    <row r="359" spans="5:8" x14ac:dyDescent="0.25">
      <c r="E359" s="43"/>
      <c r="F359" s="43"/>
      <c r="G359" s="43"/>
      <c r="H359" s="43"/>
    </row>
    <row r="360" spans="5:8" x14ac:dyDescent="0.25">
      <c r="E360" s="43"/>
      <c r="F360" s="43"/>
      <c r="G360" s="43"/>
      <c r="H360" s="43"/>
    </row>
    <row r="361" spans="5:8" x14ac:dyDescent="0.25">
      <c r="E361" s="43"/>
      <c r="F361" s="43"/>
      <c r="G361" s="43"/>
      <c r="H361" s="43"/>
    </row>
    <row r="362" spans="5:8" x14ac:dyDescent="0.25">
      <c r="E362" s="43"/>
      <c r="F362" s="43"/>
      <c r="G362" s="43"/>
      <c r="H362" s="43"/>
    </row>
    <row r="363" spans="5:8" x14ac:dyDescent="0.25">
      <c r="E363" s="43"/>
      <c r="F363" s="43"/>
      <c r="G363" s="43"/>
      <c r="H363" s="43"/>
    </row>
    <row r="364" spans="5:8" x14ac:dyDescent="0.25">
      <c r="E364" s="43"/>
      <c r="F364" s="43"/>
      <c r="G364" s="43"/>
      <c r="H364" s="43"/>
    </row>
    <row r="365" spans="5:8" x14ac:dyDescent="0.25">
      <c r="E365" s="43"/>
      <c r="F365" s="43"/>
      <c r="G365" s="43"/>
      <c r="H365" s="43"/>
    </row>
    <row r="366" spans="5:8" x14ac:dyDescent="0.25">
      <c r="E366" s="43"/>
      <c r="F366" s="43"/>
      <c r="G366" s="43"/>
      <c r="H366" s="43"/>
    </row>
    <row r="367" spans="5:8" x14ac:dyDescent="0.25">
      <c r="E367" s="43"/>
      <c r="F367" s="43"/>
      <c r="G367" s="43"/>
      <c r="H367" s="43"/>
    </row>
    <row r="368" spans="5:8" x14ac:dyDescent="0.25">
      <c r="E368" s="43"/>
      <c r="F368" s="43"/>
      <c r="G368" s="43"/>
      <c r="H368" s="43"/>
    </row>
    <row r="369" spans="5:8" x14ac:dyDescent="0.25">
      <c r="E369" s="43"/>
      <c r="F369" s="43"/>
      <c r="G369" s="43"/>
      <c r="H369" s="43"/>
    </row>
    <row r="370" spans="5:8" x14ac:dyDescent="0.25">
      <c r="E370" s="43"/>
      <c r="F370" s="43"/>
      <c r="G370" s="43"/>
      <c r="H370" s="43"/>
    </row>
    <row r="371" spans="5:8" x14ac:dyDescent="0.25">
      <c r="E371" s="43"/>
      <c r="F371" s="43"/>
      <c r="G371" s="43"/>
      <c r="H371" s="43"/>
    </row>
    <row r="372" spans="5:8" x14ac:dyDescent="0.25">
      <c r="E372" s="43"/>
      <c r="F372" s="43"/>
      <c r="G372" s="43"/>
      <c r="H372" s="43"/>
    </row>
    <row r="373" spans="5:8" x14ac:dyDescent="0.25">
      <c r="E373" s="43"/>
      <c r="F373" s="43"/>
      <c r="G373" s="43"/>
      <c r="H373" s="43"/>
    </row>
    <row r="374" spans="5:8" x14ac:dyDescent="0.25">
      <c r="E374" s="43"/>
      <c r="F374" s="43"/>
      <c r="G374" s="43"/>
      <c r="H374" s="43"/>
    </row>
    <row r="375" spans="5:8" x14ac:dyDescent="0.25">
      <c r="E375" s="43"/>
      <c r="F375" s="43"/>
      <c r="G375" s="43"/>
      <c r="H375" s="43"/>
    </row>
    <row r="376" spans="5:8" x14ac:dyDescent="0.25">
      <c r="E376" s="43"/>
      <c r="F376" s="43"/>
      <c r="G376" s="43"/>
      <c r="H376" s="43"/>
    </row>
    <row r="377" spans="5:8" x14ac:dyDescent="0.25">
      <c r="E377" s="43"/>
      <c r="F377" s="43"/>
      <c r="G377" s="43"/>
      <c r="H377" s="43"/>
    </row>
    <row r="378" spans="5:8" x14ac:dyDescent="0.25">
      <c r="E378" s="43"/>
      <c r="F378" s="43"/>
      <c r="G378" s="43"/>
      <c r="H378" s="43"/>
    </row>
    <row r="379" spans="5:8" x14ac:dyDescent="0.25">
      <c r="E379" s="43"/>
      <c r="F379" s="43"/>
      <c r="G379" s="43"/>
      <c r="H379" s="43"/>
    </row>
    <row r="380" spans="5:8" x14ac:dyDescent="0.25">
      <c r="E380" s="43"/>
      <c r="F380" s="43"/>
      <c r="G380" s="43"/>
      <c r="H380" s="43"/>
    </row>
    <row r="381" spans="5:8" x14ac:dyDescent="0.25">
      <c r="E381" s="43"/>
      <c r="F381" s="43"/>
      <c r="G381" s="43"/>
      <c r="H381" s="43"/>
    </row>
    <row r="382" spans="5:8" x14ac:dyDescent="0.25">
      <c r="E382" s="43"/>
      <c r="F382" s="43"/>
      <c r="G382" s="43"/>
      <c r="H382" s="43"/>
    </row>
    <row r="383" spans="5:8" x14ac:dyDescent="0.25">
      <c r="E383" s="43"/>
      <c r="F383" s="43"/>
      <c r="G383" s="43"/>
      <c r="H383" s="43"/>
    </row>
    <row r="384" spans="5:8" x14ac:dyDescent="0.25">
      <c r="E384" s="43"/>
      <c r="F384" s="43"/>
      <c r="G384" s="43"/>
      <c r="H384" s="43"/>
    </row>
    <row r="385" spans="5:8" x14ac:dyDescent="0.25">
      <c r="E385" s="43"/>
      <c r="F385" s="43"/>
      <c r="G385" s="43"/>
      <c r="H385" s="43"/>
    </row>
    <row r="386" spans="5:8" x14ac:dyDescent="0.25">
      <c r="E386" s="43"/>
      <c r="F386" s="43"/>
      <c r="G386" s="43"/>
      <c r="H386" s="43"/>
    </row>
    <row r="387" spans="5:8" x14ac:dyDescent="0.25">
      <c r="E387" s="43"/>
      <c r="F387" s="43"/>
      <c r="G387" s="43"/>
      <c r="H387" s="43"/>
    </row>
    <row r="388" spans="5:8" x14ac:dyDescent="0.25">
      <c r="E388" s="43"/>
      <c r="F388" s="43"/>
      <c r="G388" s="43"/>
      <c r="H388" s="43"/>
    </row>
    <row r="389" spans="5:8" x14ac:dyDescent="0.25">
      <c r="E389" s="43"/>
      <c r="F389" s="43"/>
      <c r="G389" s="43"/>
      <c r="H389" s="43"/>
    </row>
    <row r="390" spans="5:8" x14ac:dyDescent="0.25">
      <c r="E390" s="43"/>
      <c r="F390" s="43"/>
      <c r="G390" s="43"/>
      <c r="H390" s="43"/>
    </row>
    <row r="391" spans="5:8" x14ac:dyDescent="0.25">
      <c r="E391" s="43"/>
      <c r="F391" s="43"/>
      <c r="G391" s="43"/>
      <c r="H391" s="43"/>
    </row>
    <row r="392" spans="5:8" x14ac:dyDescent="0.25">
      <c r="E392" s="43"/>
      <c r="F392" s="43"/>
      <c r="G392" s="43"/>
      <c r="H392" s="43"/>
    </row>
    <row r="393" spans="5:8" x14ac:dyDescent="0.25">
      <c r="E393" s="43"/>
      <c r="F393" s="43"/>
      <c r="G393" s="43"/>
      <c r="H393" s="43"/>
    </row>
    <row r="394" spans="5:8" x14ac:dyDescent="0.25">
      <c r="E394" s="43"/>
      <c r="F394" s="43"/>
      <c r="G394" s="43"/>
      <c r="H394" s="43"/>
    </row>
    <row r="395" spans="5:8" x14ac:dyDescent="0.25">
      <c r="E395" s="43"/>
      <c r="F395" s="43"/>
      <c r="G395" s="43"/>
      <c r="H395" s="43"/>
    </row>
    <row r="396" spans="5:8" x14ac:dyDescent="0.25">
      <c r="E396" s="43"/>
      <c r="F396" s="43"/>
      <c r="G396" s="43"/>
      <c r="H396" s="43"/>
    </row>
    <row r="397" spans="5:8" x14ac:dyDescent="0.25">
      <c r="E397" s="43"/>
      <c r="F397" s="43"/>
      <c r="G397" s="43"/>
      <c r="H397" s="43"/>
    </row>
    <row r="398" spans="5:8" x14ac:dyDescent="0.25">
      <c r="E398" s="43"/>
      <c r="F398" s="43"/>
      <c r="G398" s="43"/>
      <c r="H398" s="43"/>
    </row>
    <row r="399" spans="5:8" x14ac:dyDescent="0.25">
      <c r="E399" s="43"/>
      <c r="F399" s="43"/>
      <c r="G399" s="43"/>
      <c r="H399" s="43"/>
    </row>
    <row r="400" spans="5:8" x14ac:dyDescent="0.25">
      <c r="E400" s="43"/>
      <c r="F400" s="43"/>
      <c r="G400" s="43"/>
      <c r="H400" s="43"/>
    </row>
    <row r="401" spans="5:8" x14ac:dyDescent="0.25">
      <c r="E401" s="43"/>
      <c r="F401" s="43"/>
      <c r="G401" s="43"/>
      <c r="H401" s="43"/>
    </row>
    <row r="402" spans="5:8" x14ac:dyDescent="0.25">
      <c r="E402" s="43"/>
      <c r="F402" s="43"/>
      <c r="G402" s="43"/>
      <c r="H402" s="43"/>
    </row>
    <row r="403" spans="5:8" x14ac:dyDescent="0.25">
      <c r="E403" s="43"/>
      <c r="F403" s="43"/>
      <c r="G403" s="43"/>
      <c r="H403" s="43"/>
    </row>
    <row r="404" spans="5:8" x14ac:dyDescent="0.25">
      <c r="E404" s="43"/>
      <c r="F404" s="43"/>
      <c r="G404" s="43"/>
      <c r="H404" s="43"/>
    </row>
  </sheetData>
  <mergeCells count="5">
    <mergeCell ref="A1:H1"/>
    <mergeCell ref="A2:H2"/>
    <mergeCell ref="A3:A4"/>
    <mergeCell ref="B3:B4"/>
    <mergeCell ref="C3:H3"/>
  </mergeCells>
  <pageMargins left="0.7" right="0.7" top="0.75" bottom="0.75" header="0.3" footer="0.3"/>
  <pageSetup paperSize="9" orientation="portrait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538"/>
  <sheetViews>
    <sheetView tabSelected="1" zoomScale="85" zoomScaleNormal="85" workbookViewId="0">
      <selection activeCell="O8" sqref="O8"/>
    </sheetView>
  </sheetViews>
  <sheetFormatPr defaultColWidth="11.42578125" defaultRowHeight="15" x14ac:dyDescent="0.25"/>
  <cols>
    <col min="2" max="2" width="13" customWidth="1"/>
    <col min="3" max="3" width="12.85546875" customWidth="1"/>
    <col min="4" max="4" width="12.42578125" customWidth="1"/>
    <col min="5" max="5" width="12.28515625" customWidth="1"/>
    <col min="6" max="6" width="12.42578125" customWidth="1"/>
    <col min="7" max="7" width="11.5703125" customWidth="1"/>
    <col min="8" max="8" width="12" customWidth="1"/>
  </cols>
  <sheetData>
    <row r="1" spans="1:11" ht="24" customHeight="1" x14ac:dyDescent="0.25">
      <c r="A1" s="74" t="s">
        <v>247</v>
      </c>
      <c r="B1" s="74"/>
      <c r="C1" s="74"/>
      <c r="D1" s="74"/>
      <c r="E1" s="74"/>
      <c r="F1" s="74"/>
      <c r="G1" s="74"/>
      <c r="H1" s="74"/>
    </row>
    <row r="2" spans="1:11" ht="24.4" customHeight="1" x14ac:dyDescent="0.25">
      <c r="A2" s="75" t="s">
        <v>243</v>
      </c>
      <c r="B2" s="75"/>
      <c r="C2" s="75"/>
      <c r="D2" s="75"/>
      <c r="E2" s="75"/>
      <c r="F2" s="75"/>
      <c r="G2" s="75"/>
      <c r="H2" s="75"/>
    </row>
    <row r="3" spans="1:11" x14ac:dyDescent="0.25">
      <c r="A3" s="76" t="s">
        <v>221</v>
      </c>
      <c r="B3" s="76" t="s">
        <v>241</v>
      </c>
      <c r="C3" s="76" t="s">
        <v>220</v>
      </c>
      <c r="D3" s="76"/>
      <c r="E3" s="76"/>
      <c r="F3" s="76"/>
      <c r="G3" s="76"/>
      <c r="H3" s="76"/>
    </row>
    <row r="4" spans="1:11" x14ac:dyDescent="0.25">
      <c r="A4" s="76"/>
      <c r="B4" s="76"/>
      <c r="C4" s="49">
        <v>1</v>
      </c>
      <c r="D4" s="49">
        <v>2</v>
      </c>
      <c r="E4" s="49">
        <v>3</v>
      </c>
      <c r="F4" s="49">
        <v>4</v>
      </c>
      <c r="G4" s="49">
        <v>5</v>
      </c>
      <c r="H4" s="49">
        <v>6</v>
      </c>
    </row>
    <row r="5" spans="1:11" x14ac:dyDescent="0.25">
      <c r="A5" s="49">
        <v>1</v>
      </c>
      <c r="B5" s="51">
        <v>1</v>
      </c>
      <c r="C5" s="43">
        <v>5.1700000000000003E-2</v>
      </c>
      <c r="D5" s="43">
        <v>5.11E-2</v>
      </c>
      <c r="E5" s="43">
        <v>0.31790000000000002</v>
      </c>
      <c r="F5" s="43">
        <v>5.16E-2</v>
      </c>
      <c r="G5" s="43">
        <v>0.32019999999999998</v>
      </c>
      <c r="H5" s="43">
        <v>0.3175</v>
      </c>
    </row>
    <row r="6" spans="1:11" x14ac:dyDescent="0.25">
      <c r="A6" s="50">
        <v>1</v>
      </c>
      <c r="B6" s="51">
        <v>2</v>
      </c>
      <c r="C6" s="43">
        <v>0.27410000000000001</v>
      </c>
      <c r="D6" s="43">
        <v>0.27300000000000002</v>
      </c>
      <c r="E6" s="43">
        <v>3.5799999999999998E-2</v>
      </c>
      <c r="F6" s="43">
        <v>0.27479999999999999</v>
      </c>
      <c r="G6" s="43">
        <v>3.5400000000000001E-2</v>
      </c>
      <c r="H6" s="43">
        <v>3.5700000000000003E-2</v>
      </c>
    </row>
    <row r="7" spans="1:11" x14ac:dyDescent="0.25">
      <c r="A7" s="50">
        <v>1</v>
      </c>
      <c r="B7" s="51">
        <v>3</v>
      </c>
      <c r="C7" s="43">
        <v>0.91790000000000005</v>
      </c>
      <c r="D7" s="43">
        <v>0.92100000000000004</v>
      </c>
      <c r="E7" s="43">
        <v>4.4400000000000002E-2</v>
      </c>
      <c r="F7" s="43">
        <v>0.91739999999999999</v>
      </c>
      <c r="G7" s="43">
        <v>4.41E-2</v>
      </c>
      <c r="H7" s="43">
        <v>4.41E-2</v>
      </c>
    </row>
    <row r="8" spans="1:11" x14ac:dyDescent="0.25">
      <c r="A8" s="50">
        <v>1</v>
      </c>
      <c r="B8" s="51">
        <v>4</v>
      </c>
      <c r="C8" s="43">
        <v>0.52170000000000005</v>
      </c>
      <c r="D8" s="43">
        <v>0.52939999999999998</v>
      </c>
      <c r="E8" s="43">
        <v>0.58660000000000001</v>
      </c>
      <c r="F8" s="43">
        <v>0.52649999999999997</v>
      </c>
      <c r="G8" s="43">
        <v>0.59319999999999995</v>
      </c>
      <c r="H8" s="43">
        <v>0.57840000000000003</v>
      </c>
    </row>
    <row r="9" spans="1:11" x14ac:dyDescent="0.25">
      <c r="A9" s="50">
        <v>1</v>
      </c>
      <c r="B9" s="51">
        <v>5</v>
      </c>
      <c r="C9" s="43">
        <v>6.4899999999999999E-2</v>
      </c>
      <c r="D9" s="43">
        <v>6.5000000000000002E-2</v>
      </c>
      <c r="E9" s="43">
        <v>0.65480000000000005</v>
      </c>
      <c r="F9" s="43">
        <v>6.5299999999999997E-2</v>
      </c>
      <c r="G9" s="43">
        <v>0.65369999999999995</v>
      </c>
      <c r="H9" s="43">
        <v>0.65639999999999998</v>
      </c>
    </row>
    <row r="10" spans="1:11" x14ac:dyDescent="0.25">
      <c r="A10" s="50">
        <v>1</v>
      </c>
      <c r="B10" s="51">
        <v>6</v>
      </c>
      <c r="C10" s="43">
        <v>0.75429999999999997</v>
      </c>
      <c r="D10" s="43">
        <v>0.75480000000000003</v>
      </c>
      <c r="E10" s="43">
        <v>0.28649999999999998</v>
      </c>
      <c r="F10" s="43">
        <v>0.75529999999999997</v>
      </c>
      <c r="G10" s="43">
        <v>0.28539999999999999</v>
      </c>
      <c r="H10" s="43">
        <v>0.28439999999999999</v>
      </c>
    </row>
    <row r="11" spans="1:11" x14ac:dyDescent="0.25">
      <c r="A11" s="50">
        <v>1</v>
      </c>
      <c r="B11" s="51">
        <v>7</v>
      </c>
      <c r="C11" s="43">
        <v>7.4099999999999999E-2</v>
      </c>
      <c r="D11" s="43">
        <v>7.4399999999999994E-2</v>
      </c>
      <c r="E11" s="43">
        <v>7.51E-2</v>
      </c>
      <c r="F11" s="43">
        <v>7.4200000000000002E-2</v>
      </c>
      <c r="G11" s="43">
        <v>7.5600000000000001E-2</v>
      </c>
      <c r="H11" s="43">
        <v>7.5300000000000006E-2</v>
      </c>
    </row>
    <row r="12" spans="1:11" x14ac:dyDescent="0.25">
      <c r="A12" s="50">
        <v>1</v>
      </c>
      <c r="B12" s="51">
        <v>8</v>
      </c>
      <c r="C12" s="43">
        <v>0.30640000000000001</v>
      </c>
      <c r="D12" s="43">
        <v>0.3054</v>
      </c>
      <c r="E12" s="43">
        <v>0.437</v>
      </c>
      <c r="F12" s="43">
        <v>0.30470000000000003</v>
      </c>
      <c r="G12" s="43">
        <v>0.44180000000000003</v>
      </c>
      <c r="H12" s="43">
        <v>0.43959999999999999</v>
      </c>
    </row>
    <row r="13" spans="1:11" x14ac:dyDescent="0.25">
      <c r="A13" s="50">
        <v>1</v>
      </c>
      <c r="B13" s="51">
        <v>9</v>
      </c>
      <c r="C13" s="43">
        <v>2.41E-2</v>
      </c>
      <c r="D13" s="43">
        <v>2.4299999999999999E-2</v>
      </c>
      <c r="E13" s="43">
        <v>0.90700000000000003</v>
      </c>
      <c r="F13" s="43">
        <v>2.41E-2</v>
      </c>
      <c r="G13" s="43">
        <v>0.90759999999999996</v>
      </c>
      <c r="H13" s="43">
        <v>0.90580000000000005</v>
      </c>
    </row>
    <row r="14" spans="1:11" x14ac:dyDescent="0.25">
      <c r="A14" s="50">
        <v>1</v>
      </c>
      <c r="B14" s="51">
        <v>10</v>
      </c>
      <c r="C14" s="43">
        <v>6.8699999999999997E-2</v>
      </c>
      <c r="D14" s="43">
        <v>6.8599999999999994E-2</v>
      </c>
      <c r="E14" s="43">
        <v>0.188</v>
      </c>
      <c r="F14" s="43">
        <v>6.8599999999999994E-2</v>
      </c>
      <c r="G14" s="43">
        <v>0.18859999999999999</v>
      </c>
      <c r="H14" s="43">
        <v>0.18770000000000001</v>
      </c>
      <c r="I14" s="41"/>
      <c r="J14" s="41"/>
      <c r="K14" s="41"/>
    </row>
    <row r="15" spans="1:11" x14ac:dyDescent="0.25">
      <c r="A15" s="50">
        <v>1</v>
      </c>
      <c r="B15" s="51">
        <v>11</v>
      </c>
      <c r="C15" s="43">
        <v>0.89280000000000004</v>
      </c>
      <c r="D15" s="43">
        <v>0.88839999999999997</v>
      </c>
      <c r="E15" s="43">
        <v>0.58779999999999999</v>
      </c>
      <c r="F15" s="43">
        <v>0.89610000000000001</v>
      </c>
      <c r="G15" s="43">
        <v>0.58609999999999995</v>
      </c>
      <c r="H15" s="43">
        <v>0.58509999999999995</v>
      </c>
    </row>
    <row r="16" spans="1:11" x14ac:dyDescent="0.25">
      <c r="A16" s="50">
        <v>1</v>
      </c>
      <c r="B16" s="51">
        <v>12</v>
      </c>
      <c r="C16" s="43">
        <v>8.2600000000000007E-2</v>
      </c>
      <c r="D16" s="43">
        <v>8.3799999999999999E-2</v>
      </c>
      <c r="E16" s="43">
        <v>0.65749999999999997</v>
      </c>
      <c r="F16" s="43">
        <v>8.5000000000000006E-2</v>
      </c>
      <c r="G16" s="43">
        <v>0.63690000000000002</v>
      </c>
      <c r="H16" s="43">
        <v>0.64339999999999997</v>
      </c>
      <c r="J16" s="41"/>
      <c r="K16" s="41"/>
    </row>
    <row r="17" spans="1:11" x14ac:dyDescent="0.25">
      <c r="A17" s="50">
        <v>1</v>
      </c>
      <c r="B17" s="51">
        <v>13</v>
      </c>
      <c r="C17" s="43">
        <v>0.37540000000000001</v>
      </c>
      <c r="D17" s="43">
        <v>0.37369999999999998</v>
      </c>
      <c r="E17" s="43">
        <v>0.89549999999999996</v>
      </c>
      <c r="F17" s="43">
        <v>0.37230000000000002</v>
      </c>
      <c r="G17" s="43">
        <v>0.89149999999999996</v>
      </c>
      <c r="H17" s="43">
        <v>0.89539999999999997</v>
      </c>
      <c r="J17" s="41"/>
      <c r="K17" s="41"/>
    </row>
    <row r="18" spans="1:11" x14ac:dyDescent="0.25">
      <c r="A18" s="50">
        <v>1</v>
      </c>
      <c r="B18" s="51">
        <v>14</v>
      </c>
      <c r="C18" s="43">
        <v>5.9499999999999997E-2</v>
      </c>
      <c r="D18" s="43">
        <v>5.9400000000000001E-2</v>
      </c>
      <c r="E18" s="43">
        <v>0.39389999999999997</v>
      </c>
      <c r="F18" s="43">
        <v>5.9299999999999999E-2</v>
      </c>
      <c r="G18" s="43">
        <v>0.39510000000000001</v>
      </c>
      <c r="H18" s="43">
        <v>0.39479999999999998</v>
      </c>
      <c r="J18" s="41"/>
      <c r="K18" s="41"/>
    </row>
    <row r="19" spans="1:11" x14ac:dyDescent="0.25">
      <c r="A19" s="50">
        <v>1</v>
      </c>
      <c r="B19" s="51">
        <v>15</v>
      </c>
      <c r="C19" s="43">
        <v>4.1200000000000001E-2</v>
      </c>
      <c r="D19" s="43">
        <v>4.0800000000000003E-2</v>
      </c>
      <c r="E19" s="43">
        <v>0.69989999999999997</v>
      </c>
      <c r="F19" s="43">
        <v>4.0899999999999999E-2</v>
      </c>
      <c r="G19" s="43">
        <v>0.70130000000000003</v>
      </c>
      <c r="H19" s="43">
        <v>0.69979999999999998</v>
      </c>
    </row>
    <row r="20" spans="1:11" x14ac:dyDescent="0.25">
      <c r="A20" s="50">
        <v>1</v>
      </c>
      <c r="B20" s="51">
        <v>16</v>
      </c>
      <c r="C20" s="43">
        <v>0.15129999999999999</v>
      </c>
      <c r="D20" s="43">
        <v>0.15060000000000001</v>
      </c>
      <c r="E20" s="43">
        <v>0.89059999999999995</v>
      </c>
      <c r="F20" s="43">
        <v>0.15079999999999999</v>
      </c>
      <c r="G20" s="43">
        <v>0.89319999999999999</v>
      </c>
      <c r="H20" s="43">
        <v>0.89759999999999995</v>
      </c>
    </row>
    <row r="21" spans="1:11" x14ac:dyDescent="0.25">
      <c r="A21" s="50">
        <v>1</v>
      </c>
      <c r="B21" s="51">
        <v>17</v>
      </c>
      <c r="C21" s="43">
        <v>3.2199999999999999E-2</v>
      </c>
      <c r="D21" s="43">
        <v>3.27E-2</v>
      </c>
      <c r="E21" s="43">
        <v>0.88390000000000002</v>
      </c>
      <c r="F21" s="43">
        <v>3.2500000000000001E-2</v>
      </c>
      <c r="G21" s="43">
        <v>0.88719999999999999</v>
      </c>
      <c r="H21" s="43">
        <v>0.89939999999999998</v>
      </c>
    </row>
    <row r="22" spans="1:11" x14ac:dyDescent="0.25">
      <c r="A22" s="50">
        <v>1</v>
      </c>
      <c r="B22" s="51">
        <v>18</v>
      </c>
      <c r="C22" s="43">
        <v>0.38300000000000001</v>
      </c>
      <c r="D22" s="43">
        <v>0.38169999999999998</v>
      </c>
      <c r="E22" s="43">
        <v>0.2432</v>
      </c>
      <c r="F22" s="43">
        <v>0.38290000000000002</v>
      </c>
      <c r="G22" s="43">
        <v>0.2429</v>
      </c>
      <c r="H22" s="43">
        <v>0.24360000000000001</v>
      </c>
    </row>
    <row r="23" spans="1:11" x14ac:dyDescent="0.25">
      <c r="A23" s="50">
        <v>1</v>
      </c>
      <c r="B23" s="51">
        <v>19</v>
      </c>
      <c r="C23" s="43">
        <v>0.76190000000000002</v>
      </c>
      <c r="D23" s="43">
        <v>0.75880000000000003</v>
      </c>
      <c r="E23" s="43">
        <v>7.5399999999999995E-2</v>
      </c>
      <c r="F23" s="43">
        <v>0.75960000000000005</v>
      </c>
      <c r="G23" s="43">
        <v>7.4999999999999997E-2</v>
      </c>
      <c r="H23" s="43">
        <v>7.6200000000000004E-2</v>
      </c>
    </row>
    <row r="24" spans="1:11" x14ac:dyDescent="0.25">
      <c r="A24" s="50">
        <v>1</v>
      </c>
      <c r="B24" s="51">
        <v>20</v>
      </c>
      <c r="C24" s="43">
        <v>7.4899999999999994E-2</v>
      </c>
      <c r="D24" s="43">
        <v>7.4499999999999997E-2</v>
      </c>
      <c r="E24" s="43">
        <v>3.6700000000000003E-2</v>
      </c>
      <c r="F24" s="43">
        <v>7.4999999999999997E-2</v>
      </c>
      <c r="G24" s="43">
        <v>3.6200000000000003E-2</v>
      </c>
      <c r="H24" s="43">
        <v>3.6600000000000001E-2</v>
      </c>
    </row>
    <row r="25" spans="1:11" x14ac:dyDescent="0.25">
      <c r="A25" s="50">
        <v>1</v>
      </c>
      <c r="B25" s="51">
        <v>21</v>
      </c>
      <c r="C25" s="43">
        <v>0.1948</v>
      </c>
      <c r="D25" s="43">
        <v>0.1956</v>
      </c>
      <c r="E25" s="43">
        <v>0.83479999999999999</v>
      </c>
      <c r="F25" s="43">
        <v>0.1953</v>
      </c>
      <c r="G25" s="43">
        <v>0.84099999999999997</v>
      </c>
      <c r="H25" s="43">
        <v>0.84219999999999995</v>
      </c>
    </row>
    <row r="26" spans="1:11" x14ac:dyDescent="0.25">
      <c r="A26" s="50">
        <v>1</v>
      </c>
      <c r="B26" s="51">
        <v>22</v>
      </c>
      <c r="C26" s="43">
        <v>0.54920000000000002</v>
      </c>
      <c r="D26" s="43">
        <v>0.55400000000000005</v>
      </c>
      <c r="E26" s="43">
        <v>0.62780000000000002</v>
      </c>
      <c r="F26" s="43">
        <v>0.55169999999999997</v>
      </c>
      <c r="G26" s="43">
        <v>0.6331</v>
      </c>
      <c r="H26" s="43">
        <v>0.628</v>
      </c>
    </row>
    <row r="27" spans="1:11" x14ac:dyDescent="0.25">
      <c r="A27" s="50">
        <v>1</v>
      </c>
      <c r="B27" s="51">
        <v>23</v>
      </c>
      <c r="C27" s="43">
        <v>0.77170000000000005</v>
      </c>
      <c r="D27" s="43">
        <v>0.77280000000000004</v>
      </c>
      <c r="E27" s="43">
        <v>4.2900000000000001E-2</v>
      </c>
      <c r="F27" s="43">
        <v>0.77</v>
      </c>
      <c r="G27" s="43">
        <v>4.2999999999999997E-2</v>
      </c>
      <c r="H27" s="43">
        <v>4.2999999999999997E-2</v>
      </c>
    </row>
    <row r="28" spans="1:11" x14ac:dyDescent="0.25">
      <c r="A28" s="50">
        <v>1</v>
      </c>
      <c r="B28" s="51">
        <v>24</v>
      </c>
      <c r="C28" s="43">
        <v>0.28710000000000002</v>
      </c>
      <c r="D28" s="43">
        <v>0.28839999999999999</v>
      </c>
      <c r="E28" s="43">
        <v>0.21179999999999999</v>
      </c>
      <c r="F28" s="43">
        <v>0.28920000000000001</v>
      </c>
      <c r="G28" s="43">
        <v>0.2135</v>
      </c>
      <c r="H28" s="43">
        <v>0.2122</v>
      </c>
    </row>
    <row r="29" spans="1:11" x14ac:dyDescent="0.25">
      <c r="A29" s="50">
        <v>1</v>
      </c>
      <c r="B29" s="51">
        <v>25</v>
      </c>
      <c r="C29" s="43">
        <v>0.05</v>
      </c>
      <c r="D29" s="43">
        <v>4.99E-2</v>
      </c>
      <c r="E29" s="43">
        <v>0.50960000000000005</v>
      </c>
      <c r="F29" s="43">
        <v>5.0099999999999999E-2</v>
      </c>
      <c r="G29" s="43">
        <v>0.51039999999999996</v>
      </c>
      <c r="H29" s="43">
        <v>0.50829999999999997</v>
      </c>
    </row>
    <row r="30" spans="1:11" x14ac:dyDescent="0.25">
      <c r="A30" s="50">
        <v>1</v>
      </c>
      <c r="B30" s="51">
        <v>26</v>
      </c>
      <c r="C30" s="43">
        <v>0.6109</v>
      </c>
      <c r="D30" s="43">
        <v>0.61080000000000001</v>
      </c>
      <c r="E30" s="43">
        <v>0.88770000000000004</v>
      </c>
      <c r="F30" s="43">
        <v>0.61050000000000004</v>
      </c>
      <c r="G30" s="43">
        <v>0.89449999999999996</v>
      </c>
      <c r="H30" s="43">
        <v>0.89049999999999996</v>
      </c>
    </row>
    <row r="31" spans="1:11" x14ac:dyDescent="0.25">
      <c r="A31" s="50">
        <v>1</v>
      </c>
      <c r="B31" s="51">
        <v>27</v>
      </c>
      <c r="C31" s="43">
        <v>4.3400000000000001E-2</v>
      </c>
      <c r="D31" s="43">
        <v>4.36E-2</v>
      </c>
      <c r="E31" s="43">
        <v>0.1366</v>
      </c>
      <c r="F31" s="43">
        <v>4.3299999999999998E-2</v>
      </c>
      <c r="G31" s="43">
        <v>0.1361</v>
      </c>
      <c r="H31" s="43">
        <v>0.1363</v>
      </c>
    </row>
    <row r="32" spans="1:11" x14ac:dyDescent="0.25">
      <c r="A32" s="50">
        <v>1</v>
      </c>
      <c r="B32" s="51">
        <v>28</v>
      </c>
      <c r="C32" s="43">
        <v>0.53029999999999999</v>
      </c>
      <c r="D32" s="43">
        <v>0.52759999999999996</v>
      </c>
      <c r="E32" s="43">
        <v>0.32769999999999999</v>
      </c>
      <c r="F32" s="43">
        <v>0.53620000000000001</v>
      </c>
      <c r="G32" s="43">
        <v>0.32890000000000003</v>
      </c>
      <c r="H32" s="43">
        <v>0.32429999999999998</v>
      </c>
    </row>
    <row r="33" spans="1:8" x14ac:dyDescent="0.25">
      <c r="A33" s="50">
        <v>1</v>
      </c>
      <c r="B33" s="51">
        <v>29</v>
      </c>
      <c r="C33" s="43">
        <v>0.2848</v>
      </c>
      <c r="D33" s="43">
        <v>0.2838</v>
      </c>
      <c r="E33" s="43">
        <v>0.58730000000000004</v>
      </c>
      <c r="F33" s="43">
        <v>0.28249999999999997</v>
      </c>
      <c r="G33" s="43">
        <v>0.58630000000000004</v>
      </c>
      <c r="H33" s="43">
        <v>0.59079999999999999</v>
      </c>
    </row>
    <row r="34" spans="1:8" x14ac:dyDescent="0.25">
      <c r="A34" s="50">
        <v>1</v>
      </c>
      <c r="B34" s="51">
        <v>30</v>
      </c>
      <c r="C34" s="43">
        <v>0.92130000000000001</v>
      </c>
      <c r="D34" s="43">
        <v>0.92490000000000006</v>
      </c>
      <c r="E34" s="43">
        <v>0.84730000000000005</v>
      </c>
      <c r="F34" s="43">
        <v>0.92320000000000002</v>
      </c>
      <c r="G34" s="43">
        <v>0.85570000000000002</v>
      </c>
      <c r="H34" s="43">
        <v>0.84930000000000005</v>
      </c>
    </row>
    <row r="35" spans="1:8" x14ac:dyDescent="0.25">
      <c r="A35" s="50">
        <v>1</v>
      </c>
      <c r="B35" s="51">
        <v>31</v>
      </c>
      <c r="C35" s="43">
        <v>0.91849999999999998</v>
      </c>
      <c r="D35" s="43">
        <v>0.92359999999999998</v>
      </c>
      <c r="E35" s="43">
        <v>0.18659999999999999</v>
      </c>
      <c r="F35" s="43">
        <v>0.91279999999999994</v>
      </c>
      <c r="G35" s="43">
        <v>0.186</v>
      </c>
      <c r="H35" s="43">
        <v>0.18629999999999999</v>
      </c>
    </row>
    <row r="36" spans="1:8" x14ac:dyDescent="0.25">
      <c r="A36" s="50">
        <v>1</v>
      </c>
      <c r="B36" s="51">
        <v>32</v>
      </c>
      <c r="C36" s="43">
        <v>0.91600000000000004</v>
      </c>
      <c r="D36" s="43">
        <v>0.90869999999999995</v>
      </c>
      <c r="E36" s="43">
        <v>2.5000000000000001E-2</v>
      </c>
      <c r="F36" s="43">
        <v>0.92359999999999998</v>
      </c>
      <c r="G36" s="43">
        <v>2.4799999999999999E-2</v>
      </c>
      <c r="H36" s="43">
        <v>2.4899999999999999E-2</v>
      </c>
    </row>
    <row r="37" spans="1:8" x14ac:dyDescent="0.25">
      <c r="A37" s="50">
        <v>1</v>
      </c>
      <c r="B37" s="51">
        <v>33</v>
      </c>
      <c r="C37" s="43">
        <v>0.93930000000000002</v>
      </c>
      <c r="D37" s="43">
        <v>0.94210000000000005</v>
      </c>
      <c r="E37" s="43">
        <v>0.37519999999999998</v>
      </c>
      <c r="F37" s="43">
        <v>0.94440000000000002</v>
      </c>
      <c r="G37" s="43">
        <v>0.37609999999999999</v>
      </c>
      <c r="H37" s="43">
        <v>0.37480000000000002</v>
      </c>
    </row>
    <row r="38" spans="1:8" x14ac:dyDescent="0.25">
      <c r="A38" s="50">
        <v>1</v>
      </c>
      <c r="B38" s="51">
        <v>34</v>
      </c>
      <c r="C38" s="43">
        <v>0.80530000000000002</v>
      </c>
      <c r="D38" s="43">
        <v>0.80630000000000002</v>
      </c>
      <c r="E38" s="43">
        <v>0.375</v>
      </c>
      <c r="F38" s="43">
        <v>0.80420000000000003</v>
      </c>
      <c r="G38" s="43">
        <v>0.37290000000000001</v>
      </c>
      <c r="H38" s="43">
        <v>0.3765</v>
      </c>
    </row>
    <row r="39" spans="1:8" x14ac:dyDescent="0.25">
      <c r="A39" s="50">
        <v>1</v>
      </c>
      <c r="B39" s="51">
        <v>35</v>
      </c>
      <c r="C39" s="43">
        <v>0.5625</v>
      </c>
      <c r="D39" s="43">
        <v>0.56389999999999996</v>
      </c>
      <c r="E39" s="43">
        <v>3.9600000000000003E-2</v>
      </c>
      <c r="F39" s="43">
        <v>0.56320000000000003</v>
      </c>
      <c r="G39" s="43">
        <v>4.0099999999999997E-2</v>
      </c>
      <c r="H39" s="43">
        <v>0.04</v>
      </c>
    </row>
    <row r="40" spans="1:8" x14ac:dyDescent="0.25">
      <c r="A40" s="50">
        <v>2</v>
      </c>
      <c r="B40" s="51">
        <v>1</v>
      </c>
      <c r="C40" s="43">
        <v>0.16539999999999999</v>
      </c>
      <c r="D40" s="43">
        <v>0.1668</v>
      </c>
      <c r="E40" s="43">
        <v>2.93E-2</v>
      </c>
      <c r="F40" s="43">
        <v>0.16569999999999999</v>
      </c>
      <c r="G40" s="43">
        <v>2.9600000000000001E-2</v>
      </c>
      <c r="H40" s="43">
        <v>2.9399999999999999E-2</v>
      </c>
    </row>
    <row r="41" spans="1:8" x14ac:dyDescent="0.25">
      <c r="A41" s="50">
        <v>2</v>
      </c>
      <c r="B41" s="51">
        <v>2</v>
      </c>
      <c r="C41" s="43">
        <v>0.36770000000000003</v>
      </c>
      <c r="D41" s="43">
        <v>0.37019999999999997</v>
      </c>
      <c r="E41" s="43">
        <v>2.6100000000000002E-2</v>
      </c>
      <c r="F41" s="43">
        <v>0.37130000000000002</v>
      </c>
      <c r="G41" s="43">
        <v>2.64E-2</v>
      </c>
      <c r="H41" s="43">
        <v>2.6200000000000001E-2</v>
      </c>
    </row>
    <row r="42" spans="1:8" x14ac:dyDescent="0.25">
      <c r="A42" s="50">
        <v>2</v>
      </c>
      <c r="B42" s="51">
        <v>3</v>
      </c>
      <c r="C42" s="43">
        <v>0.27879999999999999</v>
      </c>
      <c r="D42" s="43">
        <v>0.2767</v>
      </c>
      <c r="E42" s="43">
        <v>0.38819999999999999</v>
      </c>
      <c r="F42" s="43">
        <v>0.27500000000000002</v>
      </c>
      <c r="G42" s="43">
        <v>0.38750000000000001</v>
      </c>
      <c r="H42" s="43">
        <v>0.38500000000000001</v>
      </c>
    </row>
    <row r="43" spans="1:8" x14ac:dyDescent="0.25">
      <c r="A43" s="50">
        <v>2</v>
      </c>
      <c r="B43" s="51">
        <v>4</v>
      </c>
      <c r="C43" s="43">
        <v>7.7899999999999997E-2</v>
      </c>
      <c r="D43" s="43">
        <v>7.6600000000000001E-2</v>
      </c>
      <c r="E43" s="43">
        <v>8.9200000000000002E-2</v>
      </c>
      <c r="F43" s="43">
        <v>7.6100000000000001E-2</v>
      </c>
      <c r="G43" s="43">
        <v>8.8999999999999996E-2</v>
      </c>
      <c r="H43" s="43">
        <v>8.9899999999999994E-2</v>
      </c>
    </row>
    <row r="44" spans="1:8" x14ac:dyDescent="0.25">
      <c r="A44" s="50">
        <v>2</v>
      </c>
      <c r="B44" s="51">
        <v>5</v>
      </c>
      <c r="C44" s="43">
        <v>0.46589999999999998</v>
      </c>
      <c r="D44" s="43">
        <v>0.46700000000000003</v>
      </c>
      <c r="E44" s="43">
        <v>3.4099999999999998E-2</v>
      </c>
      <c r="F44" s="43">
        <v>0.46810000000000002</v>
      </c>
      <c r="G44" s="43">
        <v>3.44E-2</v>
      </c>
      <c r="H44" s="43">
        <v>3.4099999999999998E-2</v>
      </c>
    </row>
    <row r="45" spans="1:8" x14ac:dyDescent="0.25">
      <c r="A45" s="50">
        <v>2</v>
      </c>
      <c r="B45" s="51">
        <v>6</v>
      </c>
      <c r="C45" s="43">
        <v>0.13170000000000001</v>
      </c>
      <c r="D45" s="43">
        <v>0.13170000000000001</v>
      </c>
      <c r="E45" s="43">
        <v>0.04</v>
      </c>
      <c r="F45" s="43">
        <v>0.13150000000000001</v>
      </c>
      <c r="G45" s="43">
        <v>3.9800000000000002E-2</v>
      </c>
      <c r="H45" s="43">
        <v>0.04</v>
      </c>
    </row>
    <row r="46" spans="1:8" x14ac:dyDescent="0.25">
      <c r="A46" s="50">
        <v>2</v>
      </c>
      <c r="B46" s="51">
        <v>7</v>
      </c>
      <c r="C46" s="43">
        <v>2.9499999999999998E-2</v>
      </c>
      <c r="D46" s="43">
        <v>2.9700000000000001E-2</v>
      </c>
      <c r="E46" s="43">
        <v>0.33800000000000002</v>
      </c>
      <c r="F46" s="43">
        <v>2.98E-2</v>
      </c>
      <c r="G46" s="43">
        <v>0.34050000000000002</v>
      </c>
      <c r="H46" s="43">
        <v>0.33800000000000002</v>
      </c>
    </row>
    <row r="47" spans="1:8" x14ac:dyDescent="0.25">
      <c r="A47" s="50">
        <v>2</v>
      </c>
      <c r="B47" s="51">
        <v>8</v>
      </c>
      <c r="C47" s="43">
        <v>0.4325</v>
      </c>
      <c r="D47" s="43">
        <v>0.43130000000000002</v>
      </c>
      <c r="E47" s="43">
        <v>0.24879999999999999</v>
      </c>
      <c r="F47" s="43">
        <v>0.43359999999999999</v>
      </c>
      <c r="G47" s="43">
        <v>0.24660000000000001</v>
      </c>
      <c r="H47" s="43">
        <v>0.24679999999999999</v>
      </c>
    </row>
    <row r="48" spans="1:8" x14ac:dyDescent="0.25">
      <c r="A48" s="50">
        <v>2</v>
      </c>
      <c r="B48" s="51">
        <v>9</v>
      </c>
      <c r="C48" s="43">
        <v>0.75929999999999997</v>
      </c>
      <c r="D48" s="43">
        <v>0.75719999999999998</v>
      </c>
      <c r="E48" s="43">
        <v>0.30199999999999999</v>
      </c>
      <c r="F48" s="43">
        <v>0.75949999999999995</v>
      </c>
      <c r="G48" s="43">
        <v>0.30099999999999999</v>
      </c>
      <c r="H48" s="43">
        <v>0.29899999999999999</v>
      </c>
    </row>
    <row r="49" spans="1:8" x14ac:dyDescent="0.25">
      <c r="A49" s="50">
        <v>2</v>
      </c>
      <c r="B49" s="51">
        <v>10</v>
      </c>
      <c r="C49" s="43">
        <v>1.7899999999999999E-2</v>
      </c>
      <c r="D49" s="43">
        <v>1.7899999999999999E-2</v>
      </c>
      <c r="E49" s="43">
        <v>3.6700000000000003E-2</v>
      </c>
      <c r="F49" s="43">
        <v>1.7899999999999999E-2</v>
      </c>
      <c r="G49" s="43">
        <v>3.6700000000000003E-2</v>
      </c>
      <c r="H49" s="43">
        <v>3.6799999999999999E-2</v>
      </c>
    </row>
    <row r="50" spans="1:8" x14ac:dyDescent="0.25">
      <c r="A50" s="50">
        <v>2</v>
      </c>
      <c r="B50" s="51">
        <v>11</v>
      </c>
      <c r="C50" s="43">
        <v>0.1153</v>
      </c>
      <c r="D50" s="43">
        <v>0.114</v>
      </c>
      <c r="E50" s="43">
        <v>0.2208</v>
      </c>
      <c r="F50" s="43">
        <v>0.1139</v>
      </c>
      <c r="G50" s="43">
        <v>0.22059999999999999</v>
      </c>
      <c r="H50" s="43">
        <v>0.22320000000000001</v>
      </c>
    </row>
    <row r="51" spans="1:8" x14ac:dyDescent="0.25">
      <c r="A51" s="50">
        <v>2</v>
      </c>
      <c r="B51" s="51">
        <v>12</v>
      </c>
      <c r="C51" s="43">
        <v>0.75449999999999995</v>
      </c>
      <c r="D51" s="43">
        <v>0.75129999999999997</v>
      </c>
      <c r="E51" s="43">
        <v>2.0899999999999998E-2</v>
      </c>
      <c r="F51" s="43">
        <v>0.75</v>
      </c>
      <c r="G51" s="43">
        <v>2.0799999999999999E-2</v>
      </c>
      <c r="H51" s="43">
        <v>2.0799999999999999E-2</v>
      </c>
    </row>
    <row r="52" spans="1:8" x14ac:dyDescent="0.25">
      <c r="A52" s="50">
        <v>2</v>
      </c>
      <c r="B52" s="51">
        <v>13</v>
      </c>
      <c r="C52" s="43">
        <v>0.64280000000000004</v>
      </c>
      <c r="D52" s="43">
        <v>0.63290000000000002</v>
      </c>
      <c r="E52" s="43">
        <v>0.7913</v>
      </c>
      <c r="F52" s="43">
        <v>0.64990000000000003</v>
      </c>
      <c r="G52" s="43">
        <v>0.77829999999999999</v>
      </c>
      <c r="H52" s="43">
        <v>0.78749999999999998</v>
      </c>
    </row>
    <row r="53" spans="1:8" x14ac:dyDescent="0.25">
      <c r="A53" s="50">
        <v>2</v>
      </c>
      <c r="B53" s="51">
        <v>14</v>
      </c>
      <c r="C53" s="43">
        <v>5.4699999999999999E-2</v>
      </c>
      <c r="D53" s="43">
        <v>5.4800000000000001E-2</v>
      </c>
      <c r="E53" s="43">
        <v>0.52400000000000002</v>
      </c>
      <c r="F53" s="43">
        <v>5.4699999999999999E-2</v>
      </c>
      <c r="G53" s="43">
        <v>0.52159999999999995</v>
      </c>
      <c r="H53" s="43">
        <v>0.51919999999999999</v>
      </c>
    </row>
    <row r="54" spans="1:8" x14ac:dyDescent="0.25">
      <c r="A54" s="50">
        <v>2</v>
      </c>
      <c r="B54" s="51">
        <v>15</v>
      </c>
      <c r="C54" s="43">
        <v>0.32140000000000002</v>
      </c>
      <c r="D54" s="43">
        <v>0.31630000000000003</v>
      </c>
      <c r="E54" s="43">
        <v>4.4499999999999998E-2</v>
      </c>
      <c r="F54" s="43">
        <v>0.31900000000000001</v>
      </c>
      <c r="G54" s="43">
        <v>4.4400000000000002E-2</v>
      </c>
      <c r="H54" s="43">
        <v>4.4600000000000001E-2</v>
      </c>
    </row>
    <row r="55" spans="1:8" x14ac:dyDescent="0.25">
      <c r="A55" s="50">
        <v>2</v>
      </c>
      <c r="B55" s="51">
        <v>16</v>
      </c>
      <c r="C55" s="43">
        <v>0.20150000000000001</v>
      </c>
      <c r="D55" s="43">
        <v>0.2024</v>
      </c>
      <c r="E55" s="43">
        <v>0.29139999999999999</v>
      </c>
      <c r="F55" s="43">
        <v>0.2019</v>
      </c>
      <c r="G55" s="43">
        <v>0.29310000000000003</v>
      </c>
      <c r="H55" s="43">
        <v>0.28960000000000002</v>
      </c>
    </row>
    <row r="56" spans="1:8" x14ac:dyDescent="0.25">
      <c r="A56" s="50">
        <v>2</v>
      </c>
      <c r="B56" s="51">
        <v>17</v>
      </c>
      <c r="C56" s="43">
        <v>8.8400000000000006E-2</v>
      </c>
      <c r="D56" s="43">
        <v>8.9300000000000004E-2</v>
      </c>
      <c r="E56" s="43">
        <v>0.42280000000000001</v>
      </c>
      <c r="F56" s="43">
        <v>9.0300000000000005E-2</v>
      </c>
      <c r="G56" s="43">
        <v>0.42549999999999999</v>
      </c>
      <c r="H56" s="43">
        <v>0.42059999999999997</v>
      </c>
    </row>
    <row r="57" spans="1:8" x14ac:dyDescent="0.25">
      <c r="A57" s="50">
        <v>2</v>
      </c>
      <c r="B57" s="51">
        <v>18</v>
      </c>
      <c r="C57" s="43">
        <v>0.12470000000000001</v>
      </c>
      <c r="D57" s="43">
        <v>0.1235</v>
      </c>
      <c r="E57" s="43">
        <v>0.65039999999999998</v>
      </c>
      <c r="F57" s="43">
        <v>0.1237</v>
      </c>
      <c r="G57" s="43">
        <v>0.64329999999999998</v>
      </c>
      <c r="H57" s="43">
        <v>0.64639999999999997</v>
      </c>
    </row>
    <row r="58" spans="1:8" x14ac:dyDescent="0.25">
      <c r="A58" s="50">
        <v>2</v>
      </c>
      <c r="B58" s="51">
        <v>19</v>
      </c>
      <c r="C58" s="43">
        <v>0.1129</v>
      </c>
      <c r="D58" s="43">
        <v>0.1123</v>
      </c>
      <c r="E58" s="43">
        <v>9.1999999999999998E-2</v>
      </c>
      <c r="F58" s="43">
        <v>0.11269999999999999</v>
      </c>
      <c r="G58" s="43">
        <v>9.3299999999999994E-2</v>
      </c>
      <c r="H58" s="43">
        <v>9.2600000000000002E-2</v>
      </c>
    </row>
    <row r="59" spans="1:8" x14ac:dyDescent="0.25">
      <c r="A59" s="50">
        <v>2</v>
      </c>
      <c r="B59" s="51">
        <v>20</v>
      </c>
      <c r="C59" s="43">
        <v>0.41389999999999999</v>
      </c>
      <c r="D59" s="43">
        <v>0.41039999999999999</v>
      </c>
      <c r="E59" s="43">
        <v>0.62680000000000002</v>
      </c>
      <c r="F59" s="43">
        <v>0.41310000000000002</v>
      </c>
      <c r="G59" s="43">
        <v>0.62790000000000001</v>
      </c>
      <c r="H59" s="43">
        <v>0.62680000000000002</v>
      </c>
    </row>
    <row r="60" spans="1:8" x14ac:dyDescent="0.25">
      <c r="A60" s="50">
        <v>2</v>
      </c>
      <c r="B60" s="51">
        <v>21</v>
      </c>
      <c r="C60" s="43">
        <v>7.9899999999999999E-2</v>
      </c>
      <c r="D60" s="43">
        <v>7.9399999999999998E-2</v>
      </c>
      <c r="E60" s="43">
        <v>6.93E-2</v>
      </c>
      <c r="F60" s="43">
        <v>7.9399999999999998E-2</v>
      </c>
      <c r="G60" s="43">
        <v>6.9599999999999995E-2</v>
      </c>
      <c r="H60" s="43">
        <v>6.8900000000000003E-2</v>
      </c>
    </row>
    <row r="61" spans="1:8" x14ac:dyDescent="0.25">
      <c r="A61" s="50">
        <v>2</v>
      </c>
      <c r="B61" s="51">
        <v>22</v>
      </c>
      <c r="C61" s="43">
        <v>4.7100000000000003E-2</v>
      </c>
      <c r="D61" s="43">
        <v>4.6600000000000003E-2</v>
      </c>
      <c r="E61" s="43">
        <v>2.3199999999999998E-2</v>
      </c>
      <c r="F61" s="43">
        <v>4.6800000000000001E-2</v>
      </c>
      <c r="G61" s="43">
        <v>2.3199999999999998E-2</v>
      </c>
      <c r="H61" s="43">
        <v>2.3199999999999998E-2</v>
      </c>
    </row>
    <row r="62" spans="1:8" x14ac:dyDescent="0.25">
      <c r="A62" s="50">
        <v>2</v>
      </c>
      <c r="B62" s="51">
        <v>23</v>
      </c>
      <c r="C62" s="43">
        <v>0.91620000000000001</v>
      </c>
      <c r="D62" s="43">
        <v>0.91420000000000001</v>
      </c>
      <c r="E62" s="43">
        <v>4.6600000000000003E-2</v>
      </c>
      <c r="F62" s="43">
        <v>0.91310000000000002</v>
      </c>
      <c r="G62" s="43">
        <v>4.6800000000000001E-2</v>
      </c>
      <c r="H62" s="43">
        <v>4.6600000000000003E-2</v>
      </c>
    </row>
    <row r="63" spans="1:8" x14ac:dyDescent="0.25">
      <c r="A63" s="50">
        <v>2</v>
      </c>
      <c r="B63" s="51">
        <v>24</v>
      </c>
      <c r="C63" s="43">
        <v>0.32269999999999999</v>
      </c>
      <c r="D63" s="43">
        <v>0.31950000000000001</v>
      </c>
      <c r="E63" s="43">
        <v>7.8399999999999997E-2</v>
      </c>
      <c r="F63" s="43">
        <v>0.31940000000000002</v>
      </c>
      <c r="G63" s="43">
        <v>7.6999999999999999E-2</v>
      </c>
      <c r="H63" s="43">
        <v>7.7600000000000002E-2</v>
      </c>
    </row>
    <row r="64" spans="1:8" x14ac:dyDescent="0.25">
      <c r="A64" s="50">
        <v>2</v>
      </c>
      <c r="B64" s="51">
        <v>25</v>
      </c>
      <c r="C64" s="43">
        <v>7.0499999999999993E-2</v>
      </c>
      <c r="D64" s="43">
        <v>7.0300000000000001E-2</v>
      </c>
      <c r="E64" s="43">
        <v>0.83450000000000002</v>
      </c>
      <c r="F64" s="43">
        <v>7.0800000000000002E-2</v>
      </c>
      <c r="G64" s="43">
        <v>0.83289999999999997</v>
      </c>
      <c r="H64" s="43">
        <v>0.84519999999999995</v>
      </c>
    </row>
    <row r="65" spans="1:8" x14ac:dyDescent="0.25">
      <c r="A65" s="50">
        <v>2</v>
      </c>
      <c r="B65" s="51">
        <v>26</v>
      </c>
      <c r="C65" s="43">
        <v>2.6800000000000001E-2</v>
      </c>
      <c r="D65" s="43">
        <v>2.6700000000000002E-2</v>
      </c>
      <c r="E65" s="43">
        <v>4.5699999999999998E-2</v>
      </c>
      <c r="F65" s="43">
        <v>2.6700000000000002E-2</v>
      </c>
      <c r="G65" s="43">
        <v>4.5699999999999998E-2</v>
      </c>
      <c r="H65" s="43">
        <v>4.6100000000000002E-2</v>
      </c>
    </row>
    <row r="66" spans="1:8" x14ac:dyDescent="0.25">
      <c r="A66" s="50">
        <v>2</v>
      </c>
      <c r="B66" s="51">
        <v>27</v>
      </c>
      <c r="C66" s="43">
        <v>0.18909999999999999</v>
      </c>
      <c r="D66" s="43">
        <v>0.1893</v>
      </c>
      <c r="E66" s="43">
        <v>4.2099999999999999E-2</v>
      </c>
      <c r="F66" s="43">
        <v>0.18890000000000001</v>
      </c>
      <c r="G66" s="43">
        <v>4.2500000000000003E-2</v>
      </c>
      <c r="H66" s="43">
        <v>4.2500000000000003E-2</v>
      </c>
    </row>
    <row r="67" spans="1:8" x14ac:dyDescent="0.25">
      <c r="A67" s="50">
        <v>2</v>
      </c>
      <c r="B67" s="51">
        <v>28</v>
      </c>
      <c r="C67" s="43">
        <v>5.0799999999999998E-2</v>
      </c>
      <c r="D67" s="43">
        <v>5.0900000000000001E-2</v>
      </c>
      <c r="E67" s="43">
        <v>0.22850000000000001</v>
      </c>
      <c r="F67" s="43">
        <v>5.0999999999999997E-2</v>
      </c>
      <c r="G67" s="43">
        <v>0.22819999999999999</v>
      </c>
      <c r="H67" s="43">
        <v>0.22650000000000001</v>
      </c>
    </row>
    <row r="68" spans="1:8" x14ac:dyDescent="0.25">
      <c r="A68" s="50">
        <v>2</v>
      </c>
      <c r="B68" s="51">
        <v>29</v>
      </c>
      <c r="C68" s="43">
        <v>0.60189999999999999</v>
      </c>
      <c r="D68" s="43">
        <v>0.60450000000000004</v>
      </c>
      <c r="E68" s="43">
        <v>0.1091</v>
      </c>
      <c r="F68" s="43">
        <v>0.6018</v>
      </c>
      <c r="G68" s="43">
        <v>0.1096</v>
      </c>
      <c r="H68" s="43">
        <v>0.1115</v>
      </c>
    </row>
    <row r="69" spans="1:8" x14ac:dyDescent="0.25">
      <c r="A69" s="50">
        <v>2</v>
      </c>
      <c r="B69" s="51">
        <v>30</v>
      </c>
      <c r="C69" s="43">
        <v>0.26900000000000002</v>
      </c>
      <c r="D69" s="43">
        <v>0.27039999999999997</v>
      </c>
      <c r="E69" s="43">
        <v>1.7000000000000001E-2</v>
      </c>
      <c r="F69" s="43">
        <v>0.27010000000000001</v>
      </c>
      <c r="G69" s="43">
        <v>1.6799999999999999E-2</v>
      </c>
      <c r="H69" s="43">
        <v>1.6799999999999999E-2</v>
      </c>
    </row>
    <row r="70" spans="1:8" x14ac:dyDescent="0.25">
      <c r="A70" s="50">
        <v>2</v>
      </c>
      <c r="B70" s="51">
        <v>31</v>
      </c>
      <c r="C70" s="43">
        <v>9.2499999999999999E-2</v>
      </c>
      <c r="D70" s="43">
        <v>9.35E-2</v>
      </c>
      <c r="E70" s="43">
        <v>8.6E-3</v>
      </c>
      <c r="F70" s="43">
        <v>9.3299999999999994E-2</v>
      </c>
      <c r="G70" s="43">
        <v>8.6E-3</v>
      </c>
      <c r="H70" s="43">
        <v>8.6999999999999994E-3</v>
      </c>
    </row>
    <row r="71" spans="1:8" x14ac:dyDescent="0.25">
      <c r="A71" s="50">
        <v>2</v>
      </c>
      <c r="B71" s="51">
        <v>32</v>
      </c>
      <c r="C71" s="43">
        <v>0.57389999999999997</v>
      </c>
      <c r="D71" s="43">
        <v>0.57230000000000003</v>
      </c>
      <c r="E71" s="43">
        <v>4.7899999999999998E-2</v>
      </c>
      <c r="F71" s="43">
        <v>0.57569999999999999</v>
      </c>
      <c r="G71" s="43">
        <v>4.7899999999999998E-2</v>
      </c>
      <c r="H71" s="43">
        <v>4.8599999999999997E-2</v>
      </c>
    </row>
    <row r="72" spans="1:8" x14ac:dyDescent="0.25">
      <c r="A72" s="50">
        <v>2</v>
      </c>
      <c r="B72" s="51">
        <v>33</v>
      </c>
      <c r="C72" s="43">
        <v>0.2278</v>
      </c>
      <c r="D72" s="43">
        <v>0.2263</v>
      </c>
      <c r="E72" s="43">
        <v>0.16370000000000001</v>
      </c>
      <c r="F72" s="43">
        <v>0.22869999999999999</v>
      </c>
      <c r="G72" s="43">
        <v>0.16470000000000001</v>
      </c>
      <c r="H72" s="43">
        <v>0.16500000000000001</v>
      </c>
    </row>
    <row r="73" spans="1:8" x14ac:dyDescent="0.25">
      <c r="A73" s="50">
        <v>2</v>
      </c>
      <c r="B73" s="51">
        <v>34</v>
      </c>
      <c r="C73" s="43">
        <v>0.1368</v>
      </c>
      <c r="D73" s="43">
        <v>0.1371</v>
      </c>
      <c r="E73" s="43">
        <v>0.87250000000000005</v>
      </c>
      <c r="F73" s="43">
        <v>0.1363</v>
      </c>
      <c r="G73" s="43">
        <v>0.86899999999999999</v>
      </c>
      <c r="H73" s="43">
        <v>0.87549999999999994</v>
      </c>
    </row>
    <row r="74" spans="1:8" x14ac:dyDescent="0.25">
      <c r="A74" s="50">
        <v>2</v>
      </c>
      <c r="B74" s="51">
        <v>35</v>
      </c>
      <c r="C74" s="43">
        <v>2.0500000000000001E-2</v>
      </c>
      <c r="D74" s="43">
        <v>2.0500000000000001E-2</v>
      </c>
      <c r="E74" s="43">
        <v>0.1767</v>
      </c>
      <c r="F74" s="43">
        <v>2.0500000000000001E-2</v>
      </c>
      <c r="G74" s="43">
        <v>0.17699999999999999</v>
      </c>
      <c r="H74" s="43">
        <v>0.1769</v>
      </c>
    </row>
    <row r="75" spans="1:8" x14ac:dyDescent="0.25">
      <c r="A75" s="50">
        <v>3</v>
      </c>
      <c r="B75" s="51">
        <v>1</v>
      </c>
      <c r="C75" s="43">
        <v>0.26750000000000002</v>
      </c>
      <c r="D75" s="43">
        <v>0.26579999999999998</v>
      </c>
      <c r="E75" s="43">
        <v>0.1047</v>
      </c>
      <c r="F75" s="43">
        <v>0.26690000000000003</v>
      </c>
      <c r="G75" s="43">
        <v>0.1042</v>
      </c>
      <c r="H75" s="43">
        <v>0.10390000000000001</v>
      </c>
    </row>
    <row r="76" spans="1:8" x14ac:dyDescent="0.25">
      <c r="A76" s="50">
        <v>3</v>
      </c>
      <c r="B76" s="51">
        <v>2</v>
      </c>
      <c r="C76" s="43">
        <v>9.9299999999999999E-2</v>
      </c>
      <c r="D76" s="43">
        <v>9.7199999999999995E-2</v>
      </c>
      <c r="E76" s="43">
        <v>4.8399999999999999E-2</v>
      </c>
      <c r="F76" s="43">
        <v>9.8400000000000001E-2</v>
      </c>
      <c r="G76" s="43">
        <v>4.82E-2</v>
      </c>
      <c r="H76" s="43">
        <v>4.8599999999999997E-2</v>
      </c>
    </row>
    <row r="77" spans="1:8" x14ac:dyDescent="0.25">
      <c r="A77" s="50">
        <v>3</v>
      </c>
      <c r="B77" s="51">
        <v>3</v>
      </c>
      <c r="C77" s="43">
        <v>9.2700000000000005E-2</v>
      </c>
      <c r="D77" s="43">
        <v>9.2399999999999996E-2</v>
      </c>
      <c r="E77" s="43">
        <v>0.87290000000000001</v>
      </c>
      <c r="F77" s="43">
        <v>9.3100000000000002E-2</v>
      </c>
      <c r="G77" s="43">
        <v>0.87609999999999999</v>
      </c>
      <c r="H77" s="43">
        <v>0.87350000000000005</v>
      </c>
    </row>
    <row r="78" spans="1:8" x14ac:dyDescent="0.25">
      <c r="A78" s="50">
        <v>3</v>
      </c>
      <c r="B78" s="51">
        <v>4</v>
      </c>
      <c r="C78" s="43">
        <v>0.54200000000000004</v>
      </c>
      <c r="D78" s="43">
        <v>0.53249999999999997</v>
      </c>
      <c r="E78" s="43">
        <v>0.88970000000000005</v>
      </c>
      <c r="F78" s="43">
        <v>0.53449999999999998</v>
      </c>
      <c r="G78" s="43">
        <v>0.8881</v>
      </c>
      <c r="H78" s="43">
        <v>0.88539999999999996</v>
      </c>
    </row>
    <row r="79" spans="1:8" x14ac:dyDescent="0.25">
      <c r="A79" s="50">
        <v>3</v>
      </c>
      <c r="B79" s="51">
        <v>5</v>
      </c>
      <c r="C79" s="43">
        <v>9.5699999999999993E-2</v>
      </c>
      <c r="D79" s="43">
        <v>9.6500000000000002E-2</v>
      </c>
      <c r="E79" s="43">
        <v>0.68130000000000002</v>
      </c>
      <c r="F79" s="43">
        <v>9.5500000000000002E-2</v>
      </c>
      <c r="G79" s="43">
        <v>0.67859999999999998</v>
      </c>
      <c r="H79" s="43">
        <v>0.68010000000000004</v>
      </c>
    </row>
    <row r="80" spans="1:8" x14ac:dyDescent="0.25">
      <c r="A80" s="50">
        <v>3</v>
      </c>
      <c r="B80" s="51">
        <v>6</v>
      </c>
      <c r="C80" s="43">
        <v>0.3367</v>
      </c>
      <c r="D80" s="43">
        <v>0.33910000000000001</v>
      </c>
      <c r="E80" s="43">
        <v>3.8899999999999997E-2</v>
      </c>
      <c r="F80" s="43">
        <v>0.33689999999999998</v>
      </c>
      <c r="G80" s="43">
        <v>3.9399999999999998E-2</v>
      </c>
      <c r="H80" s="43">
        <v>3.9199999999999999E-2</v>
      </c>
    </row>
    <row r="81" spans="1:8" x14ac:dyDescent="0.25">
      <c r="A81" s="50">
        <v>3</v>
      </c>
      <c r="B81" s="51">
        <v>7</v>
      </c>
      <c r="C81" s="43">
        <v>6.7500000000000004E-2</v>
      </c>
      <c r="D81" s="43">
        <v>6.7000000000000004E-2</v>
      </c>
      <c r="E81" s="43">
        <v>0.2462</v>
      </c>
      <c r="F81" s="43">
        <v>6.7000000000000004E-2</v>
      </c>
      <c r="G81" s="43">
        <v>0.24490000000000001</v>
      </c>
      <c r="H81" s="43">
        <v>0.24429999999999999</v>
      </c>
    </row>
    <row r="82" spans="1:8" x14ac:dyDescent="0.25">
      <c r="A82" s="50">
        <v>3</v>
      </c>
      <c r="B82" s="51">
        <v>8</v>
      </c>
      <c r="C82" s="43">
        <v>0.57730000000000004</v>
      </c>
      <c r="D82" s="43">
        <v>0.57789999999999997</v>
      </c>
      <c r="E82" s="43">
        <v>3.6799999999999999E-2</v>
      </c>
      <c r="F82" s="43">
        <v>0.57569999999999999</v>
      </c>
      <c r="G82" s="43">
        <v>3.6799999999999999E-2</v>
      </c>
      <c r="H82" s="43">
        <v>3.6700000000000003E-2</v>
      </c>
    </row>
    <row r="83" spans="1:8" x14ac:dyDescent="0.25">
      <c r="A83" s="50">
        <v>3</v>
      </c>
      <c r="B83" s="51">
        <v>9</v>
      </c>
      <c r="C83" s="43">
        <v>0.33079999999999998</v>
      </c>
      <c r="D83" s="43">
        <v>0.33300000000000002</v>
      </c>
      <c r="E83" s="43">
        <v>0.85</v>
      </c>
      <c r="F83" s="43">
        <v>0.3291</v>
      </c>
      <c r="G83" s="43">
        <v>0.84730000000000005</v>
      </c>
      <c r="H83" s="43">
        <v>0.84540000000000004</v>
      </c>
    </row>
    <row r="84" spans="1:8" x14ac:dyDescent="0.25">
      <c r="A84" s="50">
        <v>3</v>
      </c>
      <c r="B84" s="51">
        <v>10</v>
      </c>
      <c r="C84" s="43">
        <v>0.76800000000000002</v>
      </c>
      <c r="D84" s="43">
        <v>0.7651</v>
      </c>
      <c r="E84" s="43">
        <v>4.58E-2</v>
      </c>
      <c r="F84" s="43">
        <v>0.76890000000000003</v>
      </c>
      <c r="G84" s="43">
        <v>4.5699999999999998E-2</v>
      </c>
      <c r="H84" s="43">
        <v>4.5999999999999999E-2</v>
      </c>
    </row>
    <row r="85" spans="1:8" x14ac:dyDescent="0.25">
      <c r="A85" s="50">
        <v>3</v>
      </c>
      <c r="B85" s="51">
        <v>11</v>
      </c>
      <c r="C85" s="43">
        <v>0.12089999999999999</v>
      </c>
      <c r="D85" s="43">
        <v>0.1211</v>
      </c>
      <c r="E85" s="43">
        <v>6.8599999999999994E-2</v>
      </c>
      <c r="F85" s="43">
        <v>0.1216</v>
      </c>
      <c r="G85" s="43">
        <v>6.88E-2</v>
      </c>
      <c r="H85" s="43">
        <v>6.8900000000000003E-2</v>
      </c>
    </row>
    <row r="86" spans="1:8" x14ac:dyDescent="0.25">
      <c r="A86" s="50">
        <v>3</v>
      </c>
      <c r="B86" s="51">
        <v>12</v>
      </c>
      <c r="C86" s="43">
        <v>0.6835</v>
      </c>
      <c r="D86" s="43">
        <v>0.69069999999999998</v>
      </c>
      <c r="E86" s="43">
        <v>7.7700000000000005E-2</v>
      </c>
      <c r="F86" s="43">
        <v>0.68569999999999998</v>
      </c>
      <c r="G86" s="43">
        <v>7.8E-2</v>
      </c>
      <c r="H86" s="43">
        <v>7.7299999999999994E-2</v>
      </c>
    </row>
    <row r="87" spans="1:8" x14ac:dyDescent="0.25">
      <c r="A87" s="50">
        <v>3</v>
      </c>
      <c r="B87" s="51">
        <v>13</v>
      </c>
      <c r="C87" s="43">
        <v>0.85719999999999996</v>
      </c>
      <c r="D87" s="43">
        <v>0.85760000000000003</v>
      </c>
      <c r="E87" s="43">
        <v>0.91669999999999996</v>
      </c>
      <c r="F87" s="43">
        <v>0.85580000000000001</v>
      </c>
      <c r="G87" s="43">
        <v>0.91500000000000004</v>
      </c>
      <c r="H87" s="43">
        <v>0.91200000000000003</v>
      </c>
    </row>
    <row r="88" spans="1:8" x14ac:dyDescent="0.25">
      <c r="A88" s="50">
        <v>3</v>
      </c>
      <c r="B88" s="51">
        <v>14</v>
      </c>
      <c r="C88" s="43">
        <v>0.1153</v>
      </c>
      <c r="D88" s="43">
        <v>0.11600000000000001</v>
      </c>
      <c r="E88" s="43">
        <v>0.29880000000000001</v>
      </c>
      <c r="F88" s="43">
        <v>0.11459999999999999</v>
      </c>
      <c r="G88" s="43">
        <v>0.29880000000000001</v>
      </c>
      <c r="H88" s="43">
        <v>0.29699999999999999</v>
      </c>
    </row>
    <row r="89" spans="1:8" x14ac:dyDescent="0.25">
      <c r="A89" s="50">
        <v>3</v>
      </c>
      <c r="B89" s="51">
        <v>15</v>
      </c>
      <c r="C89" s="43">
        <v>0.109</v>
      </c>
      <c r="D89" s="43">
        <v>0.1089</v>
      </c>
      <c r="E89" s="43">
        <v>2.24E-2</v>
      </c>
      <c r="F89" s="43">
        <v>0.1095</v>
      </c>
      <c r="G89" s="43">
        <v>2.2599999999999999E-2</v>
      </c>
      <c r="H89" s="43">
        <v>2.2499999999999999E-2</v>
      </c>
    </row>
    <row r="90" spans="1:8" x14ac:dyDescent="0.25">
      <c r="A90" s="50">
        <v>3</v>
      </c>
      <c r="B90" s="51">
        <v>16</v>
      </c>
      <c r="C90" s="43">
        <v>0.28110000000000002</v>
      </c>
      <c r="D90" s="43">
        <v>0.28310000000000002</v>
      </c>
      <c r="E90" s="43">
        <v>0.87829999999999997</v>
      </c>
      <c r="F90" s="43">
        <v>0.28270000000000001</v>
      </c>
      <c r="G90" s="43">
        <v>0.87509999999999999</v>
      </c>
      <c r="H90" s="43">
        <v>0.87460000000000004</v>
      </c>
    </row>
    <row r="91" spans="1:8" x14ac:dyDescent="0.25">
      <c r="A91" s="50">
        <v>3</v>
      </c>
      <c r="B91" s="51">
        <v>17</v>
      </c>
      <c r="C91" s="43">
        <v>3.4500000000000003E-2</v>
      </c>
      <c r="D91" s="43">
        <v>3.4500000000000003E-2</v>
      </c>
      <c r="E91" s="43">
        <v>0.52649999999999997</v>
      </c>
      <c r="F91" s="43">
        <v>3.4000000000000002E-2</v>
      </c>
      <c r="G91" s="43">
        <v>0.52939999999999998</v>
      </c>
      <c r="H91" s="43">
        <v>0.52500000000000002</v>
      </c>
    </row>
    <row r="92" spans="1:8" x14ac:dyDescent="0.25">
      <c r="A92" s="50">
        <v>3</v>
      </c>
      <c r="B92" s="51">
        <v>18</v>
      </c>
      <c r="C92" s="43">
        <v>0.83030000000000004</v>
      </c>
      <c r="D92" s="43">
        <v>0.83050000000000002</v>
      </c>
      <c r="E92" s="43">
        <v>5.2499999999999998E-2</v>
      </c>
      <c r="F92" s="43">
        <v>0.83409999999999995</v>
      </c>
      <c r="G92" s="43">
        <v>5.1900000000000002E-2</v>
      </c>
      <c r="H92" s="43">
        <v>5.2400000000000002E-2</v>
      </c>
    </row>
    <row r="93" spans="1:8" x14ac:dyDescent="0.25">
      <c r="A93" s="50">
        <v>3</v>
      </c>
      <c r="B93" s="51">
        <v>19</v>
      </c>
      <c r="C93" s="43">
        <v>0.4143</v>
      </c>
      <c r="D93" s="43">
        <v>0.41149999999999998</v>
      </c>
      <c r="E93" s="43">
        <v>0.29110000000000003</v>
      </c>
      <c r="F93" s="43">
        <v>0.41270000000000001</v>
      </c>
      <c r="G93" s="43">
        <v>0.28999999999999998</v>
      </c>
      <c r="H93" s="43">
        <v>0.28910000000000002</v>
      </c>
    </row>
    <row r="94" spans="1:8" x14ac:dyDescent="0.25">
      <c r="A94" s="50">
        <v>3</v>
      </c>
      <c r="B94" s="51">
        <v>20</v>
      </c>
      <c r="C94" s="43">
        <v>0.52759999999999996</v>
      </c>
      <c r="D94" s="43">
        <v>0.52559999999999996</v>
      </c>
      <c r="E94" s="43">
        <v>0.1208</v>
      </c>
      <c r="F94" s="43">
        <v>0.52549999999999997</v>
      </c>
      <c r="G94" s="43">
        <v>0.12180000000000001</v>
      </c>
      <c r="H94" s="43">
        <v>0.1212</v>
      </c>
    </row>
    <row r="95" spans="1:8" x14ac:dyDescent="0.25">
      <c r="A95" s="50">
        <v>3</v>
      </c>
      <c r="B95" s="51">
        <v>21</v>
      </c>
      <c r="C95" s="43">
        <v>0.3347</v>
      </c>
      <c r="D95" s="43">
        <v>0.33429999999999999</v>
      </c>
      <c r="E95" s="43">
        <v>0.41260000000000002</v>
      </c>
      <c r="F95" s="43">
        <v>0.33800000000000002</v>
      </c>
      <c r="G95" s="43">
        <v>0.4078</v>
      </c>
      <c r="H95" s="43">
        <v>0.41120000000000001</v>
      </c>
    </row>
    <row r="96" spans="1:8" x14ac:dyDescent="0.25">
      <c r="A96" s="50">
        <v>3</v>
      </c>
      <c r="B96" s="51">
        <v>22</v>
      </c>
      <c r="C96" s="43">
        <v>0.6905</v>
      </c>
      <c r="D96" s="43">
        <v>0.69010000000000005</v>
      </c>
      <c r="E96" s="43">
        <v>0.91479999999999995</v>
      </c>
      <c r="F96" s="43">
        <v>0.69340000000000002</v>
      </c>
      <c r="G96" s="43">
        <v>0.91459999999999997</v>
      </c>
      <c r="H96" s="43">
        <v>0.91249999999999998</v>
      </c>
    </row>
    <row r="97" spans="1:8" x14ac:dyDescent="0.25">
      <c r="A97" s="50">
        <v>3</v>
      </c>
      <c r="B97" s="51">
        <v>23</v>
      </c>
      <c r="C97" s="43">
        <v>0.51590000000000003</v>
      </c>
      <c r="D97" s="43">
        <v>0.51359999999999995</v>
      </c>
      <c r="E97" s="43">
        <v>0.158</v>
      </c>
      <c r="F97" s="43">
        <v>0.51680000000000004</v>
      </c>
      <c r="G97" s="43">
        <v>0.15759999999999999</v>
      </c>
      <c r="H97" s="43">
        <v>0.1603</v>
      </c>
    </row>
    <row r="98" spans="1:8" x14ac:dyDescent="0.25">
      <c r="A98" s="50">
        <v>3</v>
      </c>
      <c r="B98" s="51">
        <v>24</v>
      </c>
      <c r="C98" s="43">
        <v>4.5100000000000001E-2</v>
      </c>
      <c r="D98" s="43">
        <v>4.5499999999999999E-2</v>
      </c>
      <c r="E98" s="43">
        <v>7.3499999999999996E-2</v>
      </c>
      <c r="F98" s="43">
        <v>4.5199999999999997E-2</v>
      </c>
      <c r="G98" s="43">
        <v>7.3200000000000001E-2</v>
      </c>
      <c r="H98" s="43">
        <v>7.3200000000000001E-2</v>
      </c>
    </row>
    <row r="99" spans="1:8" x14ac:dyDescent="0.25">
      <c r="A99" s="50">
        <v>3</v>
      </c>
      <c r="B99" s="51">
        <v>25</v>
      </c>
      <c r="C99" s="43">
        <v>0.27410000000000001</v>
      </c>
      <c r="D99" s="43">
        <v>0.2742</v>
      </c>
      <c r="E99" s="43">
        <v>0.49320000000000003</v>
      </c>
      <c r="F99" s="43">
        <v>0.27200000000000002</v>
      </c>
      <c r="G99" s="43">
        <v>0.4945</v>
      </c>
      <c r="H99" s="43">
        <v>0.4929</v>
      </c>
    </row>
    <row r="100" spans="1:8" x14ac:dyDescent="0.25">
      <c r="A100" s="50">
        <v>3</v>
      </c>
      <c r="B100" s="51">
        <v>26</v>
      </c>
      <c r="C100" s="43">
        <v>6.0900000000000003E-2</v>
      </c>
      <c r="D100" s="43">
        <v>6.0999999999999999E-2</v>
      </c>
      <c r="E100" s="43">
        <v>0.91700000000000004</v>
      </c>
      <c r="F100" s="43">
        <v>6.0999999999999999E-2</v>
      </c>
      <c r="G100" s="43">
        <v>0.91639999999999999</v>
      </c>
      <c r="H100" s="43">
        <v>0.91479999999999995</v>
      </c>
    </row>
    <row r="101" spans="1:8" x14ac:dyDescent="0.25">
      <c r="A101" s="50">
        <v>3</v>
      </c>
      <c r="B101" s="51">
        <v>27</v>
      </c>
      <c r="C101" s="43">
        <v>0.89019999999999999</v>
      </c>
      <c r="D101" s="43">
        <v>0.90200000000000002</v>
      </c>
      <c r="E101" s="43">
        <v>0.32419999999999999</v>
      </c>
      <c r="F101" s="43">
        <v>0.8952</v>
      </c>
      <c r="G101" s="43">
        <v>0.32450000000000001</v>
      </c>
      <c r="H101" s="43">
        <v>0.32469999999999999</v>
      </c>
    </row>
    <row r="102" spans="1:8" x14ac:dyDescent="0.25">
      <c r="A102" s="50">
        <v>3</v>
      </c>
      <c r="B102" s="51">
        <v>28</v>
      </c>
      <c r="C102" s="43">
        <v>4.4600000000000001E-2</v>
      </c>
      <c r="D102" s="43">
        <v>4.4299999999999999E-2</v>
      </c>
      <c r="E102" s="43">
        <v>0.75229999999999997</v>
      </c>
      <c r="F102" s="43">
        <v>4.48E-2</v>
      </c>
      <c r="G102" s="43">
        <v>0.75129999999999997</v>
      </c>
      <c r="H102" s="43">
        <v>0.75080000000000002</v>
      </c>
    </row>
    <row r="103" spans="1:8" x14ac:dyDescent="0.25">
      <c r="A103" s="50">
        <v>3</v>
      </c>
      <c r="B103" s="51">
        <v>29</v>
      </c>
      <c r="C103" s="43">
        <v>0.93720000000000003</v>
      </c>
      <c r="D103" s="43">
        <v>0.92949999999999999</v>
      </c>
      <c r="E103" s="43">
        <v>6.2399999999999997E-2</v>
      </c>
      <c r="F103" s="43">
        <v>0.92689999999999995</v>
      </c>
      <c r="G103" s="43">
        <v>6.1800000000000001E-2</v>
      </c>
      <c r="H103" s="43">
        <v>6.2300000000000001E-2</v>
      </c>
    </row>
    <row r="104" spans="1:8" x14ac:dyDescent="0.25">
      <c r="A104" s="50">
        <v>3</v>
      </c>
      <c r="B104" s="51">
        <v>30</v>
      </c>
      <c r="C104" s="43">
        <v>0.86890000000000001</v>
      </c>
      <c r="D104" s="43">
        <v>0.87170000000000003</v>
      </c>
      <c r="E104" s="43">
        <v>8.4199999999999997E-2</v>
      </c>
      <c r="F104" s="43">
        <v>0.87429999999999997</v>
      </c>
      <c r="G104" s="43">
        <v>8.4900000000000003E-2</v>
      </c>
      <c r="H104" s="43">
        <v>8.4900000000000003E-2</v>
      </c>
    </row>
    <row r="105" spans="1:8" x14ac:dyDescent="0.25">
      <c r="A105" s="50">
        <v>3</v>
      </c>
      <c r="B105" s="51">
        <v>31</v>
      </c>
      <c r="C105" s="43">
        <v>8.1500000000000003E-2</v>
      </c>
      <c r="D105" s="43">
        <v>8.1299999999999997E-2</v>
      </c>
      <c r="E105" s="43">
        <v>0.40279999999999999</v>
      </c>
      <c r="F105" s="43">
        <v>8.2199999999999995E-2</v>
      </c>
      <c r="G105" s="43">
        <v>0.4022</v>
      </c>
      <c r="H105" s="43">
        <v>0.40279999999999999</v>
      </c>
    </row>
    <row r="106" spans="1:8" x14ac:dyDescent="0.25">
      <c r="A106" s="50">
        <v>3</v>
      </c>
      <c r="B106" s="51">
        <v>32</v>
      </c>
      <c r="C106" s="43">
        <v>0.5968</v>
      </c>
      <c r="D106" s="43">
        <v>0.60229999999999995</v>
      </c>
      <c r="E106" s="43">
        <v>0.49020000000000002</v>
      </c>
      <c r="F106" s="43">
        <v>0.59940000000000004</v>
      </c>
      <c r="G106" s="43">
        <v>0.48980000000000001</v>
      </c>
      <c r="H106" s="43">
        <v>0.4884</v>
      </c>
    </row>
    <row r="107" spans="1:8" x14ac:dyDescent="0.25">
      <c r="A107" s="50">
        <v>3</v>
      </c>
      <c r="B107" s="51">
        <v>33</v>
      </c>
      <c r="C107" s="43">
        <v>2.4799999999999999E-2</v>
      </c>
      <c r="D107" s="43">
        <v>2.5000000000000001E-2</v>
      </c>
      <c r="E107" s="43">
        <v>0.91610000000000003</v>
      </c>
      <c r="F107" s="43">
        <v>2.5000000000000001E-2</v>
      </c>
      <c r="G107" s="43">
        <v>0.91649999999999998</v>
      </c>
      <c r="H107" s="43">
        <v>0.91559999999999997</v>
      </c>
    </row>
    <row r="108" spans="1:8" x14ac:dyDescent="0.25">
      <c r="A108" s="50">
        <v>3</v>
      </c>
      <c r="B108" s="51">
        <v>34</v>
      </c>
      <c r="C108" s="43">
        <v>0.84860000000000002</v>
      </c>
      <c r="D108" s="43">
        <v>0.85009999999999997</v>
      </c>
      <c r="E108" s="43">
        <v>0.59279999999999999</v>
      </c>
      <c r="F108" s="43">
        <v>0.85209999999999997</v>
      </c>
      <c r="G108" s="43">
        <v>0.59930000000000005</v>
      </c>
      <c r="H108" s="43">
        <v>0.59819999999999995</v>
      </c>
    </row>
    <row r="109" spans="1:8" x14ac:dyDescent="0.25">
      <c r="A109" s="50">
        <v>3</v>
      </c>
      <c r="B109" s="51">
        <v>35</v>
      </c>
      <c r="C109" s="43">
        <v>0.89219999999999999</v>
      </c>
      <c r="D109" s="43">
        <v>0.89070000000000005</v>
      </c>
      <c r="E109" s="43">
        <v>0.47920000000000001</v>
      </c>
      <c r="F109" s="43">
        <v>0.8891</v>
      </c>
      <c r="G109" s="43">
        <v>0.4874</v>
      </c>
      <c r="H109" s="43">
        <v>0.48530000000000001</v>
      </c>
    </row>
    <row r="110" spans="1:8" x14ac:dyDescent="0.25">
      <c r="A110" s="50">
        <v>4</v>
      </c>
      <c r="B110" s="51">
        <v>1</v>
      </c>
      <c r="C110" s="43">
        <v>0.7752</v>
      </c>
      <c r="D110" s="43">
        <v>0.77729999999999999</v>
      </c>
      <c r="E110" s="43">
        <v>9.5299999999999996E-2</v>
      </c>
      <c r="F110" s="43">
        <v>0.77780000000000005</v>
      </c>
      <c r="G110" s="43">
        <v>9.5299999999999996E-2</v>
      </c>
      <c r="H110" s="43">
        <v>9.4899999999999998E-2</v>
      </c>
    </row>
    <row r="111" spans="1:8" x14ac:dyDescent="0.25">
      <c r="A111" s="50">
        <v>4</v>
      </c>
      <c r="B111" s="51">
        <v>2</v>
      </c>
      <c r="C111" s="43">
        <v>0.22209999999999999</v>
      </c>
      <c r="D111" s="43">
        <v>0.22320000000000001</v>
      </c>
      <c r="E111" s="43">
        <v>4.4200000000000003E-2</v>
      </c>
      <c r="F111" s="43">
        <v>0.2238</v>
      </c>
      <c r="G111" s="43">
        <v>4.4600000000000001E-2</v>
      </c>
      <c r="H111" s="43">
        <v>4.4600000000000001E-2</v>
      </c>
    </row>
    <row r="112" spans="1:8" x14ac:dyDescent="0.25">
      <c r="A112" s="50">
        <v>4</v>
      </c>
      <c r="B112" s="51">
        <v>3</v>
      </c>
      <c r="C112" s="43">
        <v>0.2722</v>
      </c>
      <c r="D112" s="43">
        <v>0.27260000000000001</v>
      </c>
      <c r="E112" s="43">
        <v>0.19600000000000001</v>
      </c>
      <c r="F112" s="43">
        <v>0.27350000000000002</v>
      </c>
      <c r="G112" s="43">
        <v>0.19639999999999999</v>
      </c>
      <c r="H112" s="43">
        <v>0.1961</v>
      </c>
    </row>
    <row r="113" spans="1:8" x14ac:dyDescent="0.25">
      <c r="A113" s="50">
        <v>4</v>
      </c>
      <c r="B113" s="51">
        <v>4</v>
      </c>
      <c r="C113" s="43">
        <v>0.83020000000000005</v>
      </c>
      <c r="D113" s="43">
        <v>0.8347</v>
      </c>
      <c r="E113" s="43">
        <v>4.0800000000000003E-2</v>
      </c>
      <c r="F113" s="43">
        <v>0.82779999999999998</v>
      </c>
      <c r="G113" s="43">
        <v>4.1200000000000001E-2</v>
      </c>
      <c r="H113" s="43">
        <v>4.1399999999999999E-2</v>
      </c>
    </row>
    <row r="114" spans="1:8" x14ac:dyDescent="0.25">
      <c r="A114" s="50">
        <v>4</v>
      </c>
      <c r="B114" s="51">
        <v>5</v>
      </c>
      <c r="C114" s="43">
        <v>0.77359999999999995</v>
      </c>
      <c r="D114" s="43">
        <v>0.77339999999999998</v>
      </c>
      <c r="E114" s="43">
        <v>0.29480000000000001</v>
      </c>
      <c r="F114" s="43">
        <v>0.76990000000000003</v>
      </c>
      <c r="G114" s="43">
        <v>0.29559999999999997</v>
      </c>
      <c r="H114" s="43">
        <v>0.29409999999999997</v>
      </c>
    </row>
    <row r="115" spans="1:8" x14ac:dyDescent="0.25">
      <c r="A115" s="50">
        <v>4</v>
      </c>
      <c r="B115" s="51">
        <v>6</v>
      </c>
      <c r="C115" s="43">
        <v>3.85E-2</v>
      </c>
      <c r="D115" s="43">
        <v>3.8699999999999998E-2</v>
      </c>
      <c r="E115" s="43">
        <v>8.7499999999999994E-2</v>
      </c>
      <c r="F115" s="43">
        <v>3.8800000000000001E-2</v>
      </c>
      <c r="G115" s="43">
        <v>8.6800000000000002E-2</v>
      </c>
      <c r="H115" s="43">
        <v>8.6800000000000002E-2</v>
      </c>
    </row>
    <row r="116" spans="1:8" x14ac:dyDescent="0.25">
      <c r="A116" s="50">
        <v>4</v>
      </c>
      <c r="B116" s="51">
        <v>7</v>
      </c>
      <c r="C116" s="43">
        <v>2.47E-2</v>
      </c>
      <c r="D116" s="43">
        <v>2.4799999999999999E-2</v>
      </c>
      <c r="E116" s="43">
        <v>0.4471</v>
      </c>
      <c r="F116" s="43">
        <v>2.47E-2</v>
      </c>
      <c r="G116" s="43">
        <v>0.44600000000000001</v>
      </c>
      <c r="H116" s="43">
        <v>0.44769999999999999</v>
      </c>
    </row>
    <row r="117" spans="1:8" x14ac:dyDescent="0.25">
      <c r="A117" s="50">
        <v>4</v>
      </c>
      <c r="B117" s="51">
        <v>8</v>
      </c>
      <c r="C117" s="43">
        <v>4.4200000000000003E-2</v>
      </c>
      <c r="D117" s="43">
        <v>4.4200000000000003E-2</v>
      </c>
      <c r="E117" s="43">
        <v>0.20430000000000001</v>
      </c>
      <c r="F117" s="43">
        <v>4.4600000000000001E-2</v>
      </c>
      <c r="G117" s="43">
        <v>0.20580000000000001</v>
      </c>
      <c r="H117" s="43">
        <v>0.2051</v>
      </c>
    </row>
    <row r="118" spans="1:8" x14ac:dyDescent="0.25">
      <c r="A118" s="50">
        <v>4</v>
      </c>
      <c r="B118" s="51">
        <v>9</v>
      </c>
      <c r="C118" s="43">
        <v>0.13070000000000001</v>
      </c>
      <c r="D118" s="43">
        <v>0.13009999999999999</v>
      </c>
      <c r="E118" s="43">
        <v>3.0700000000000002E-2</v>
      </c>
      <c r="F118" s="43">
        <v>0.13009999999999999</v>
      </c>
      <c r="G118" s="43">
        <v>3.1E-2</v>
      </c>
      <c r="H118" s="43">
        <v>3.0700000000000002E-2</v>
      </c>
    </row>
    <row r="119" spans="1:8" x14ac:dyDescent="0.25">
      <c r="A119" s="50">
        <v>4</v>
      </c>
      <c r="B119" s="51">
        <v>10</v>
      </c>
      <c r="C119" s="43">
        <v>1.77E-2</v>
      </c>
      <c r="D119" s="43">
        <v>1.7899999999999999E-2</v>
      </c>
      <c r="E119" s="43">
        <v>0.28999999999999998</v>
      </c>
      <c r="F119" s="43">
        <v>1.77E-2</v>
      </c>
      <c r="G119" s="43">
        <v>0.29020000000000001</v>
      </c>
      <c r="H119" s="43">
        <v>0.2913</v>
      </c>
    </row>
    <row r="120" spans="1:8" x14ac:dyDescent="0.25">
      <c r="A120" s="50">
        <v>4</v>
      </c>
      <c r="B120" s="51">
        <v>11</v>
      </c>
      <c r="C120" s="43">
        <v>0.2964</v>
      </c>
      <c r="D120" s="43">
        <v>0.29720000000000002</v>
      </c>
      <c r="E120" s="43">
        <v>0.76980000000000004</v>
      </c>
      <c r="F120" s="43">
        <v>0.29770000000000002</v>
      </c>
      <c r="G120" s="43">
        <v>0.7722</v>
      </c>
      <c r="H120" s="43">
        <v>0.76729999999999998</v>
      </c>
    </row>
    <row r="121" spans="1:8" x14ac:dyDescent="0.25">
      <c r="A121" s="50">
        <v>4</v>
      </c>
      <c r="B121" s="51">
        <v>12</v>
      </c>
      <c r="C121" s="43">
        <v>0.55110000000000003</v>
      </c>
      <c r="D121" s="43">
        <v>0.55349999999999999</v>
      </c>
      <c r="E121" s="43">
        <v>7.5200000000000003E-2</v>
      </c>
      <c r="F121" s="43">
        <v>0.5534</v>
      </c>
      <c r="G121" s="43">
        <v>7.5899999999999995E-2</v>
      </c>
      <c r="H121" s="43">
        <v>7.5899999999999995E-2</v>
      </c>
    </row>
    <row r="122" spans="1:8" x14ac:dyDescent="0.25">
      <c r="A122" s="50">
        <v>4</v>
      </c>
      <c r="B122" s="51">
        <v>13</v>
      </c>
      <c r="C122" s="43">
        <v>0.75109999999999999</v>
      </c>
      <c r="D122" s="43">
        <v>0.752</v>
      </c>
      <c r="E122" s="43">
        <v>0.62549999999999994</v>
      </c>
      <c r="F122" s="43">
        <v>0.75439999999999996</v>
      </c>
      <c r="G122" s="43">
        <v>0.6179</v>
      </c>
      <c r="H122" s="43">
        <v>0.61909999999999998</v>
      </c>
    </row>
    <row r="123" spans="1:8" x14ac:dyDescent="0.25">
      <c r="A123" s="50">
        <v>4</v>
      </c>
      <c r="B123" s="51">
        <v>14</v>
      </c>
      <c r="C123" s="43">
        <v>4.6800000000000001E-2</v>
      </c>
      <c r="D123" s="43">
        <v>4.6600000000000003E-2</v>
      </c>
      <c r="E123" s="43">
        <v>0.69779999999999998</v>
      </c>
      <c r="F123" s="43">
        <v>4.6199999999999998E-2</v>
      </c>
      <c r="G123" s="43">
        <v>0.69059999999999999</v>
      </c>
      <c r="H123" s="43">
        <v>0.69350000000000001</v>
      </c>
    </row>
    <row r="124" spans="1:8" x14ac:dyDescent="0.25">
      <c r="A124" s="50">
        <v>4</v>
      </c>
      <c r="B124" s="51">
        <v>15</v>
      </c>
      <c r="C124" s="43">
        <v>3.4700000000000002E-2</v>
      </c>
      <c r="D124" s="43">
        <v>3.5000000000000003E-2</v>
      </c>
      <c r="E124" s="43">
        <v>0.4289</v>
      </c>
      <c r="F124" s="43">
        <v>3.4599999999999999E-2</v>
      </c>
      <c r="G124" s="43">
        <v>0.432</v>
      </c>
      <c r="H124" s="43">
        <v>0.42870000000000003</v>
      </c>
    </row>
    <row r="125" spans="1:8" x14ac:dyDescent="0.25">
      <c r="A125" s="50">
        <v>4</v>
      </c>
      <c r="B125" s="51">
        <v>16</v>
      </c>
      <c r="C125" s="43">
        <v>4.6199999999999998E-2</v>
      </c>
      <c r="D125" s="43">
        <v>4.5900000000000003E-2</v>
      </c>
      <c r="E125" s="43">
        <v>4.6199999999999998E-2</v>
      </c>
      <c r="F125" s="43">
        <v>4.6399999999999997E-2</v>
      </c>
      <c r="G125" s="43">
        <v>4.6300000000000001E-2</v>
      </c>
      <c r="H125" s="43">
        <v>4.6199999999999998E-2</v>
      </c>
    </row>
    <row r="126" spans="1:8" x14ac:dyDescent="0.25">
      <c r="A126" s="50">
        <v>4</v>
      </c>
      <c r="B126" s="51">
        <v>17</v>
      </c>
      <c r="C126" s="43">
        <v>0.41110000000000002</v>
      </c>
      <c r="D126" s="43">
        <v>0.4103</v>
      </c>
      <c r="E126" s="43">
        <v>0.2591</v>
      </c>
      <c r="F126" s="43">
        <v>0.4108</v>
      </c>
      <c r="G126" s="43">
        <v>0.2586</v>
      </c>
      <c r="H126" s="43">
        <v>0.25829999999999997</v>
      </c>
    </row>
    <row r="127" spans="1:8" x14ac:dyDescent="0.25">
      <c r="A127" s="50">
        <v>4</v>
      </c>
      <c r="B127" s="51">
        <v>18</v>
      </c>
      <c r="C127" s="43">
        <v>0.1779</v>
      </c>
      <c r="D127" s="43">
        <v>0.17710000000000001</v>
      </c>
      <c r="E127" s="43">
        <v>8.3400000000000002E-2</v>
      </c>
      <c r="F127" s="43">
        <v>0.17699999999999999</v>
      </c>
      <c r="G127" s="43">
        <v>8.2500000000000004E-2</v>
      </c>
      <c r="H127" s="43">
        <v>8.3299999999999999E-2</v>
      </c>
    </row>
    <row r="128" spans="1:8" x14ac:dyDescent="0.25">
      <c r="A128" s="50">
        <v>4</v>
      </c>
      <c r="B128" s="51">
        <v>19</v>
      </c>
      <c r="C128" s="43">
        <v>0.2949</v>
      </c>
      <c r="D128" s="43">
        <v>0.29549999999999998</v>
      </c>
      <c r="E128" s="43">
        <v>0.1201</v>
      </c>
      <c r="F128" s="43">
        <v>0.29389999999999999</v>
      </c>
      <c r="G128" s="43">
        <v>0.1193</v>
      </c>
      <c r="H128" s="43">
        <v>0.1197</v>
      </c>
    </row>
    <row r="129" spans="1:8" x14ac:dyDescent="0.25">
      <c r="A129" s="50">
        <v>4</v>
      </c>
      <c r="B129" s="51">
        <v>20</v>
      </c>
      <c r="C129" s="43">
        <v>5.4100000000000002E-2</v>
      </c>
      <c r="D129" s="43">
        <v>5.3900000000000003E-2</v>
      </c>
      <c r="E129" s="43">
        <v>0.12790000000000001</v>
      </c>
      <c r="F129" s="43">
        <v>5.3699999999999998E-2</v>
      </c>
      <c r="G129" s="43">
        <v>0.12809999999999999</v>
      </c>
      <c r="H129" s="43">
        <v>0.1278</v>
      </c>
    </row>
    <row r="130" spans="1:8" x14ac:dyDescent="0.25">
      <c r="A130" s="50">
        <v>4</v>
      </c>
      <c r="B130" s="51">
        <v>21</v>
      </c>
      <c r="C130" s="43">
        <v>2.6100000000000002E-2</v>
      </c>
      <c r="D130" s="43">
        <v>2.63E-2</v>
      </c>
      <c r="E130" s="43">
        <v>2.8000000000000001E-2</v>
      </c>
      <c r="F130" s="43">
        <v>2.6200000000000001E-2</v>
      </c>
      <c r="G130" s="43">
        <v>2.8000000000000001E-2</v>
      </c>
      <c r="H130" s="43">
        <v>2.81E-2</v>
      </c>
    </row>
    <row r="131" spans="1:8" x14ac:dyDescent="0.25">
      <c r="A131" s="50">
        <v>4</v>
      </c>
      <c r="B131" s="51">
        <v>22</v>
      </c>
      <c r="C131" s="43">
        <v>4.2200000000000001E-2</v>
      </c>
      <c r="D131" s="43">
        <v>4.1799999999999997E-2</v>
      </c>
      <c r="E131" s="43">
        <v>0.2626</v>
      </c>
      <c r="F131" s="43">
        <v>4.1799999999999997E-2</v>
      </c>
      <c r="G131" s="43">
        <v>0.2616</v>
      </c>
      <c r="H131" s="43">
        <v>0.25879999999999997</v>
      </c>
    </row>
    <row r="132" spans="1:8" x14ac:dyDescent="0.25">
      <c r="A132" s="50">
        <v>4</v>
      </c>
      <c r="B132" s="51">
        <v>23</v>
      </c>
      <c r="C132" s="43">
        <v>3.6499999999999998E-2</v>
      </c>
      <c r="D132" s="43">
        <v>3.6299999999999999E-2</v>
      </c>
      <c r="E132" s="43">
        <v>0.64870000000000005</v>
      </c>
      <c r="F132" s="43">
        <v>3.6700000000000003E-2</v>
      </c>
      <c r="G132" s="43">
        <v>0.64749999999999996</v>
      </c>
      <c r="H132" s="43">
        <v>0.64390000000000003</v>
      </c>
    </row>
    <row r="133" spans="1:8" x14ac:dyDescent="0.25">
      <c r="A133" s="50">
        <v>4</v>
      </c>
      <c r="B133" s="51">
        <v>24</v>
      </c>
      <c r="C133" s="43">
        <v>2.58E-2</v>
      </c>
      <c r="D133" s="43">
        <v>2.5700000000000001E-2</v>
      </c>
      <c r="E133" s="43">
        <v>0.14180000000000001</v>
      </c>
      <c r="F133" s="43">
        <v>2.5499999999999998E-2</v>
      </c>
      <c r="G133" s="43">
        <v>0.1431</v>
      </c>
      <c r="H133" s="43">
        <v>0.14249999999999999</v>
      </c>
    </row>
    <row r="134" spans="1:8" x14ac:dyDescent="0.25">
      <c r="A134" s="50">
        <v>4</v>
      </c>
      <c r="B134" s="51">
        <v>25</v>
      </c>
      <c r="C134" s="43">
        <v>0.50449999999999995</v>
      </c>
      <c r="D134" s="43">
        <v>0.50860000000000005</v>
      </c>
      <c r="E134" s="43">
        <v>0.4168</v>
      </c>
      <c r="F134" s="43">
        <v>0.50870000000000004</v>
      </c>
      <c r="G134" s="43">
        <v>0.41699999999999998</v>
      </c>
      <c r="H134" s="43">
        <v>0.4209</v>
      </c>
    </row>
    <row r="135" spans="1:8" x14ac:dyDescent="0.25">
      <c r="A135" s="50">
        <v>4</v>
      </c>
      <c r="B135" s="51">
        <v>26</v>
      </c>
      <c r="C135" s="43">
        <v>5.4899999999999997E-2</v>
      </c>
      <c r="D135" s="43">
        <v>5.45E-2</v>
      </c>
      <c r="E135" s="43">
        <v>0.91069999999999995</v>
      </c>
      <c r="F135" s="43">
        <v>5.4399999999999997E-2</v>
      </c>
      <c r="G135" s="43">
        <v>0.91310000000000002</v>
      </c>
      <c r="H135" s="43">
        <v>0.91520000000000001</v>
      </c>
    </row>
    <row r="136" spans="1:8" x14ac:dyDescent="0.25">
      <c r="A136" s="50">
        <v>4</v>
      </c>
      <c r="B136" s="51">
        <v>27</v>
      </c>
      <c r="C136" s="43">
        <v>0.37540000000000001</v>
      </c>
      <c r="D136" s="43">
        <v>0.37319999999999998</v>
      </c>
      <c r="E136" s="43">
        <v>3.3799999999999997E-2</v>
      </c>
      <c r="F136" s="43">
        <v>0.37409999999999999</v>
      </c>
      <c r="G136" s="43">
        <v>3.3700000000000001E-2</v>
      </c>
      <c r="H136" s="43">
        <v>3.4000000000000002E-2</v>
      </c>
    </row>
    <row r="137" spans="1:8" x14ac:dyDescent="0.25">
      <c r="A137" s="50">
        <v>4</v>
      </c>
      <c r="B137" s="51">
        <v>28</v>
      </c>
      <c r="C137" s="43">
        <v>0.37159999999999999</v>
      </c>
      <c r="D137" s="43">
        <v>0.37359999999999999</v>
      </c>
      <c r="E137" s="43">
        <v>5.3699999999999998E-2</v>
      </c>
      <c r="F137" s="43">
        <v>0.37209999999999999</v>
      </c>
      <c r="G137" s="43">
        <v>5.2999999999999999E-2</v>
      </c>
      <c r="H137" s="43">
        <v>5.2200000000000003E-2</v>
      </c>
    </row>
    <row r="138" spans="1:8" x14ac:dyDescent="0.25">
      <c r="A138" s="50">
        <v>4</v>
      </c>
      <c r="B138" s="51">
        <v>29</v>
      </c>
      <c r="C138" s="43">
        <v>0.21490000000000001</v>
      </c>
      <c r="D138" s="43">
        <v>0.21529999999999999</v>
      </c>
      <c r="E138" s="43">
        <v>0.42780000000000001</v>
      </c>
      <c r="F138" s="43">
        <v>0.215</v>
      </c>
      <c r="G138" s="43">
        <v>0.43159999999999998</v>
      </c>
      <c r="H138" s="43">
        <v>0.42780000000000001</v>
      </c>
    </row>
    <row r="139" spans="1:8" x14ac:dyDescent="0.25">
      <c r="A139" s="50">
        <v>4</v>
      </c>
      <c r="B139" s="51">
        <v>30</v>
      </c>
      <c r="C139" s="43">
        <v>2.29E-2</v>
      </c>
      <c r="D139" s="43">
        <v>2.3E-2</v>
      </c>
      <c r="E139" s="43">
        <v>0.84060000000000001</v>
      </c>
      <c r="F139" s="43">
        <v>2.3E-2</v>
      </c>
      <c r="G139" s="43">
        <v>0.84609999999999996</v>
      </c>
      <c r="H139" s="43">
        <v>0.8458</v>
      </c>
    </row>
    <row r="140" spans="1:8" x14ac:dyDescent="0.25">
      <c r="A140" s="50">
        <v>4</v>
      </c>
      <c r="B140" s="51">
        <v>31</v>
      </c>
      <c r="C140" s="43">
        <v>0.91</v>
      </c>
      <c r="D140" s="43">
        <v>0.91220000000000001</v>
      </c>
      <c r="E140" s="43">
        <v>0.11550000000000001</v>
      </c>
      <c r="F140" s="43">
        <v>0.91120000000000001</v>
      </c>
      <c r="G140" s="43">
        <v>0.1144</v>
      </c>
      <c r="H140" s="43">
        <v>0.11550000000000001</v>
      </c>
    </row>
    <row r="141" spans="1:8" x14ac:dyDescent="0.25">
      <c r="A141" s="50">
        <v>4</v>
      </c>
      <c r="B141" s="51">
        <v>32</v>
      </c>
      <c r="C141" s="43">
        <v>0.25679999999999997</v>
      </c>
      <c r="D141" s="43">
        <v>0.25419999999999998</v>
      </c>
      <c r="E141" s="43">
        <v>0.4148</v>
      </c>
      <c r="F141" s="43">
        <v>0.255</v>
      </c>
      <c r="G141" s="43">
        <v>0.41820000000000002</v>
      </c>
      <c r="H141" s="43">
        <v>0.41930000000000001</v>
      </c>
    </row>
    <row r="142" spans="1:8" x14ac:dyDescent="0.25">
      <c r="A142" s="50">
        <v>4</v>
      </c>
      <c r="B142" s="51">
        <v>33</v>
      </c>
      <c r="C142" s="43">
        <v>0.1128</v>
      </c>
      <c r="D142" s="43">
        <v>0.11269999999999999</v>
      </c>
      <c r="E142" s="43">
        <v>0.2505</v>
      </c>
      <c r="F142" s="43">
        <v>0.11269999999999999</v>
      </c>
      <c r="G142" s="43">
        <v>0.25230000000000002</v>
      </c>
      <c r="H142" s="43">
        <v>0.24990000000000001</v>
      </c>
    </row>
    <row r="143" spans="1:8" x14ac:dyDescent="0.25">
      <c r="A143" s="50">
        <v>4</v>
      </c>
      <c r="B143" s="51">
        <v>34</v>
      </c>
      <c r="C143" s="43">
        <v>7.5700000000000003E-2</v>
      </c>
      <c r="D143" s="43">
        <v>7.5600000000000001E-2</v>
      </c>
      <c r="E143" s="43">
        <v>0.56120000000000003</v>
      </c>
      <c r="F143" s="43">
        <v>7.6499999999999999E-2</v>
      </c>
      <c r="G143" s="43">
        <v>0.55859999999999999</v>
      </c>
      <c r="H143" s="43">
        <v>0.56340000000000001</v>
      </c>
    </row>
    <row r="144" spans="1:8" x14ac:dyDescent="0.25">
      <c r="A144" s="50">
        <v>4</v>
      </c>
      <c r="B144" s="51">
        <v>35</v>
      </c>
      <c r="C144" s="43">
        <v>2.01E-2</v>
      </c>
      <c r="D144" s="43">
        <v>2.0299999999999999E-2</v>
      </c>
      <c r="E144" s="43">
        <v>5.8799999999999998E-2</v>
      </c>
      <c r="F144" s="43">
        <v>2.0199999999999999E-2</v>
      </c>
      <c r="G144" s="43">
        <v>5.91E-2</v>
      </c>
      <c r="H144" s="43">
        <v>5.8799999999999998E-2</v>
      </c>
    </row>
    <row r="145" spans="1:8" x14ac:dyDescent="0.25">
      <c r="A145" s="43"/>
      <c r="B145" s="43"/>
      <c r="C145" s="43"/>
      <c r="D145" s="43"/>
      <c r="E145" s="43"/>
      <c r="F145" s="43"/>
      <c r="G145" s="43"/>
      <c r="H145" s="43"/>
    </row>
    <row r="146" spans="1:8" x14ac:dyDescent="0.25">
      <c r="A146" s="43"/>
      <c r="B146" s="43"/>
      <c r="C146" s="43"/>
      <c r="D146" s="43"/>
      <c r="E146" s="43"/>
      <c r="F146" s="43"/>
      <c r="G146" s="43"/>
      <c r="H146" s="43"/>
    </row>
    <row r="147" spans="1:8" x14ac:dyDescent="0.25">
      <c r="A147" s="43"/>
      <c r="B147" s="43"/>
      <c r="C147" s="43"/>
      <c r="D147" s="43"/>
      <c r="E147" s="43"/>
      <c r="F147" s="43"/>
      <c r="G147" s="43"/>
      <c r="H147" s="43"/>
    </row>
    <row r="148" spans="1:8" x14ac:dyDescent="0.25">
      <c r="A148" s="43"/>
      <c r="B148" s="43"/>
      <c r="C148" s="43"/>
      <c r="D148" s="43"/>
      <c r="E148" s="43"/>
      <c r="F148" s="43"/>
      <c r="G148" s="43"/>
      <c r="H148" s="43"/>
    </row>
    <row r="149" spans="1:8" x14ac:dyDescent="0.25">
      <c r="A149" s="43"/>
      <c r="B149" s="43"/>
      <c r="C149" s="43"/>
      <c r="D149" s="43"/>
      <c r="E149" s="43"/>
      <c r="F149" s="43"/>
      <c r="G149" s="43"/>
      <c r="H149" s="43"/>
    </row>
    <row r="150" spans="1:8" x14ac:dyDescent="0.25">
      <c r="A150" s="43"/>
      <c r="B150" s="43"/>
      <c r="C150" s="43"/>
      <c r="D150" s="43"/>
      <c r="E150" s="43"/>
      <c r="F150" s="43"/>
      <c r="G150" s="43"/>
      <c r="H150" s="43"/>
    </row>
    <row r="151" spans="1:8" x14ac:dyDescent="0.25">
      <c r="A151" s="43"/>
      <c r="B151" s="43"/>
      <c r="C151" s="43"/>
      <c r="D151" s="43"/>
      <c r="E151" s="43"/>
      <c r="F151" s="43"/>
      <c r="G151" s="43"/>
      <c r="H151" s="43"/>
    </row>
    <row r="152" spans="1:8" x14ac:dyDescent="0.25">
      <c r="A152" s="43"/>
      <c r="B152" s="43"/>
      <c r="C152" s="43"/>
      <c r="D152" s="43"/>
      <c r="E152" s="43"/>
      <c r="F152" s="43"/>
      <c r="G152" s="43"/>
      <c r="H152" s="43"/>
    </row>
    <row r="153" spans="1:8" x14ac:dyDescent="0.25">
      <c r="A153" s="43"/>
      <c r="B153" s="43"/>
      <c r="C153" s="43"/>
      <c r="D153" s="43"/>
      <c r="E153" s="43"/>
      <c r="F153" s="43"/>
      <c r="G153" s="43"/>
      <c r="H153" s="43"/>
    </row>
    <row r="154" spans="1:8" x14ac:dyDescent="0.25">
      <c r="A154" s="43"/>
      <c r="B154" s="43"/>
      <c r="C154" s="43"/>
      <c r="D154" s="43"/>
      <c r="E154" s="43"/>
      <c r="F154" s="43"/>
      <c r="G154" s="43"/>
      <c r="H154" s="43"/>
    </row>
    <row r="155" spans="1:8" x14ac:dyDescent="0.25">
      <c r="A155" s="43"/>
      <c r="B155" s="43"/>
      <c r="C155" s="43"/>
      <c r="D155" s="43"/>
      <c r="E155" s="43"/>
      <c r="F155" s="43"/>
      <c r="G155" s="43"/>
      <c r="H155" s="43"/>
    </row>
    <row r="156" spans="1:8" x14ac:dyDescent="0.25">
      <c r="A156" s="43"/>
      <c r="B156" s="43"/>
      <c r="C156" s="43"/>
      <c r="D156" s="43"/>
      <c r="E156" s="43"/>
      <c r="F156" s="43"/>
      <c r="G156" s="43"/>
      <c r="H156" s="43"/>
    </row>
    <row r="157" spans="1:8" x14ac:dyDescent="0.25">
      <c r="A157" s="43"/>
      <c r="B157" s="43"/>
      <c r="C157" s="43"/>
      <c r="D157" s="43"/>
      <c r="E157" s="43"/>
      <c r="F157" s="43"/>
      <c r="G157" s="43"/>
      <c r="H157" s="43"/>
    </row>
    <row r="158" spans="1:8" x14ac:dyDescent="0.25">
      <c r="A158" s="43"/>
      <c r="B158" s="43"/>
      <c r="C158" s="43"/>
      <c r="D158" s="43"/>
      <c r="E158" s="43"/>
      <c r="F158" s="43"/>
      <c r="G158" s="43"/>
      <c r="H158" s="43"/>
    </row>
    <row r="159" spans="1:8" x14ac:dyDescent="0.25">
      <c r="A159" s="43"/>
      <c r="B159" s="43"/>
      <c r="C159" s="43"/>
      <c r="D159" s="43"/>
      <c r="E159" s="43"/>
      <c r="F159" s="43"/>
      <c r="G159" s="43"/>
      <c r="H159" s="43"/>
    </row>
    <row r="160" spans="1:8" x14ac:dyDescent="0.25">
      <c r="A160" s="43"/>
      <c r="B160" s="43"/>
      <c r="C160" s="43"/>
      <c r="D160" s="43"/>
      <c r="E160" s="43"/>
      <c r="F160" s="43"/>
      <c r="G160" s="43"/>
      <c r="H160" s="43"/>
    </row>
    <row r="161" spans="1:8" x14ac:dyDescent="0.25">
      <c r="A161" s="43"/>
      <c r="B161" s="43"/>
      <c r="C161" s="43"/>
      <c r="D161" s="43"/>
      <c r="E161" s="43"/>
      <c r="F161" s="43"/>
      <c r="G161" s="43"/>
      <c r="H161" s="43"/>
    </row>
    <row r="162" spans="1:8" x14ac:dyDescent="0.25">
      <c r="A162" s="43"/>
      <c r="B162" s="43"/>
      <c r="C162" s="43"/>
      <c r="D162" s="43"/>
      <c r="E162" s="43"/>
      <c r="F162" s="43"/>
      <c r="G162" s="43"/>
      <c r="H162" s="43"/>
    </row>
    <row r="163" spans="1:8" x14ac:dyDescent="0.25">
      <c r="A163" s="43"/>
      <c r="B163" s="43"/>
      <c r="C163" s="43"/>
      <c r="D163" s="43"/>
      <c r="E163" s="43"/>
      <c r="F163" s="43"/>
      <c r="G163" s="43"/>
      <c r="H163" s="43"/>
    </row>
    <row r="164" spans="1:8" x14ac:dyDescent="0.25">
      <c r="A164" s="43"/>
      <c r="B164" s="43"/>
      <c r="C164" s="43"/>
      <c r="D164" s="43"/>
      <c r="E164" s="43"/>
      <c r="F164" s="43"/>
      <c r="G164" s="43"/>
      <c r="H164" s="43"/>
    </row>
    <row r="165" spans="1:8" x14ac:dyDescent="0.25">
      <c r="A165" s="43"/>
      <c r="B165" s="43"/>
      <c r="C165" s="43"/>
      <c r="D165" s="43"/>
      <c r="E165" s="43"/>
      <c r="F165" s="43"/>
      <c r="G165" s="43"/>
      <c r="H165" s="43"/>
    </row>
    <row r="166" spans="1:8" x14ac:dyDescent="0.25">
      <c r="A166" s="43"/>
      <c r="B166" s="43"/>
      <c r="C166" s="43"/>
      <c r="D166" s="43"/>
      <c r="E166" s="43"/>
      <c r="F166" s="43"/>
      <c r="G166" s="43"/>
      <c r="H166" s="43"/>
    </row>
    <row r="167" spans="1:8" x14ac:dyDescent="0.25">
      <c r="A167" s="43"/>
      <c r="B167" s="43"/>
      <c r="C167" s="43"/>
      <c r="D167" s="43"/>
      <c r="E167" s="43"/>
      <c r="F167" s="43"/>
      <c r="G167" s="43"/>
      <c r="H167" s="43"/>
    </row>
    <row r="168" spans="1:8" x14ac:dyDescent="0.25">
      <c r="A168" s="43"/>
      <c r="B168" s="43"/>
      <c r="C168" s="43"/>
      <c r="D168" s="43"/>
      <c r="E168" s="43"/>
      <c r="F168" s="43"/>
      <c r="G168" s="43"/>
      <c r="H168" s="43"/>
    </row>
    <row r="169" spans="1:8" x14ac:dyDescent="0.25">
      <c r="A169" s="43"/>
      <c r="B169" s="43"/>
      <c r="C169" s="43"/>
      <c r="D169" s="43"/>
      <c r="E169" s="43"/>
      <c r="F169" s="43"/>
      <c r="G169" s="43"/>
      <c r="H169" s="43"/>
    </row>
    <row r="170" spans="1:8" x14ac:dyDescent="0.25">
      <c r="A170" s="43"/>
      <c r="B170" s="43"/>
      <c r="C170" s="43"/>
      <c r="D170" s="43"/>
      <c r="E170" s="43"/>
      <c r="F170" s="43"/>
      <c r="G170" s="43"/>
      <c r="H170" s="43"/>
    </row>
    <row r="171" spans="1:8" x14ac:dyDescent="0.25">
      <c r="A171" s="43"/>
      <c r="B171" s="43"/>
      <c r="C171" s="43"/>
      <c r="D171" s="43"/>
      <c r="E171" s="43"/>
      <c r="F171" s="43"/>
      <c r="G171" s="43"/>
      <c r="H171" s="43"/>
    </row>
    <row r="172" spans="1:8" x14ac:dyDescent="0.25">
      <c r="A172" s="43"/>
      <c r="B172" s="43"/>
      <c r="C172" s="43"/>
      <c r="D172" s="43"/>
      <c r="E172" s="43"/>
      <c r="F172" s="43"/>
      <c r="G172" s="43"/>
      <c r="H172" s="43"/>
    </row>
    <row r="173" spans="1:8" x14ac:dyDescent="0.25">
      <c r="A173" s="43"/>
      <c r="B173" s="43"/>
      <c r="C173" s="43"/>
      <c r="D173" s="43"/>
      <c r="E173" s="43"/>
      <c r="F173" s="43"/>
      <c r="G173" s="43"/>
      <c r="H173" s="43"/>
    </row>
    <row r="174" spans="1:8" x14ac:dyDescent="0.25">
      <c r="A174" s="43"/>
      <c r="B174" s="43"/>
      <c r="C174" s="43"/>
      <c r="D174" s="43"/>
      <c r="E174" s="43"/>
      <c r="F174" s="43"/>
      <c r="G174" s="43"/>
      <c r="H174" s="43"/>
    </row>
    <row r="175" spans="1:8" x14ac:dyDescent="0.25">
      <c r="A175" s="43"/>
      <c r="B175" s="43"/>
      <c r="C175" s="43"/>
      <c r="D175" s="43"/>
      <c r="E175" s="43"/>
      <c r="F175" s="43"/>
      <c r="G175" s="43"/>
      <c r="H175" s="43"/>
    </row>
    <row r="176" spans="1:8" x14ac:dyDescent="0.25">
      <c r="A176" s="43"/>
      <c r="B176" s="43"/>
      <c r="C176" s="43"/>
      <c r="D176" s="43"/>
      <c r="E176" s="43"/>
      <c r="F176" s="43"/>
      <c r="G176" s="43"/>
      <c r="H176" s="43"/>
    </row>
    <row r="177" spans="1:8" x14ac:dyDescent="0.25">
      <c r="A177" s="43"/>
      <c r="B177" s="43"/>
      <c r="C177" s="43"/>
      <c r="D177" s="43"/>
      <c r="E177" s="43"/>
      <c r="F177" s="43"/>
      <c r="G177" s="43"/>
      <c r="H177" s="43"/>
    </row>
    <row r="178" spans="1:8" x14ac:dyDescent="0.25">
      <c r="A178" s="43"/>
      <c r="B178" s="43"/>
      <c r="C178" s="43"/>
      <c r="D178" s="43"/>
      <c r="E178" s="43"/>
      <c r="F178" s="43"/>
      <c r="G178" s="43"/>
      <c r="H178" s="43"/>
    </row>
    <row r="179" spans="1:8" x14ac:dyDescent="0.25">
      <c r="A179" s="43"/>
      <c r="B179" s="43"/>
      <c r="C179" s="43"/>
      <c r="D179" s="43"/>
      <c r="E179" s="43"/>
      <c r="F179" s="43"/>
      <c r="G179" s="43"/>
      <c r="H179" s="43"/>
    </row>
    <row r="180" spans="1:8" x14ac:dyDescent="0.25">
      <c r="A180" s="43"/>
      <c r="B180" s="43"/>
      <c r="C180" s="43"/>
      <c r="D180" s="43"/>
      <c r="E180" s="43"/>
      <c r="F180" s="43"/>
      <c r="G180" s="43"/>
      <c r="H180" s="43"/>
    </row>
    <row r="181" spans="1:8" x14ac:dyDescent="0.25">
      <c r="A181" s="43"/>
      <c r="B181" s="43"/>
      <c r="C181" s="43"/>
      <c r="D181" s="43"/>
      <c r="E181" s="43"/>
      <c r="F181" s="43"/>
      <c r="G181" s="43"/>
      <c r="H181" s="43"/>
    </row>
    <row r="182" spans="1:8" x14ac:dyDescent="0.25">
      <c r="A182" s="43"/>
      <c r="B182" s="43"/>
      <c r="C182" s="43"/>
      <c r="D182" s="43"/>
      <c r="E182" s="43"/>
      <c r="F182" s="43"/>
      <c r="G182" s="43"/>
      <c r="H182" s="43"/>
    </row>
    <row r="183" spans="1:8" x14ac:dyDescent="0.25">
      <c r="A183" s="43"/>
      <c r="B183" s="43"/>
      <c r="C183" s="43"/>
      <c r="D183" s="43"/>
      <c r="E183" s="43"/>
      <c r="F183" s="43"/>
      <c r="G183" s="43"/>
      <c r="H183" s="43"/>
    </row>
    <row r="184" spans="1:8" x14ac:dyDescent="0.25">
      <c r="A184" s="43"/>
      <c r="B184" s="43"/>
      <c r="C184" s="43"/>
      <c r="D184" s="43"/>
      <c r="E184" s="43"/>
      <c r="F184" s="43"/>
      <c r="G184" s="43"/>
      <c r="H184" s="43"/>
    </row>
    <row r="185" spans="1:8" x14ac:dyDescent="0.25">
      <c r="A185" s="43"/>
      <c r="B185" s="43"/>
      <c r="C185" s="43"/>
      <c r="D185" s="43"/>
      <c r="E185" s="43"/>
      <c r="F185" s="43"/>
      <c r="G185" s="43"/>
      <c r="H185" s="43"/>
    </row>
    <row r="186" spans="1:8" x14ac:dyDescent="0.25">
      <c r="A186" s="43"/>
      <c r="B186" s="43"/>
      <c r="C186" s="43"/>
      <c r="D186" s="43"/>
      <c r="E186" s="43"/>
      <c r="F186" s="43"/>
      <c r="G186" s="43"/>
      <c r="H186" s="43"/>
    </row>
    <row r="187" spans="1:8" x14ac:dyDescent="0.25">
      <c r="A187" s="43"/>
      <c r="B187" s="43"/>
      <c r="C187" s="43"/>
      <c r="D187" s="43"/>
      <c r="E187" s="43"/>
      <c r="F187" s="43"/>
      <c r="G187" s="43"/>
      <c r="H187" s="43"/>
    </row>
    <row r="188" spans="1:8" x14ac:dyDescent="0.25">
      <c r="A188" s="43"/>
      <c r="B188" s="43"/>
      <c r="C188" s="43"/>
      <c r="D188" s="43"/>
      <c r="E188" s="43"/>
      <c r="F188" s="43"/>
      <c r="G188" s="43"/>
      <c r="H188" s="43"/>
    </row>
    <row r="189" spans="1:8" x14ac:dyDescent="0.25">
      <c r="A189" s="43"/>
      <c r="B189" s="43"/>
      <c r="C189" s="43"/>
      <c r="D189" s="43"/>
      <c r="E189" s="43"/>
      <c r="F189" s="43"/>
      <c r="G189" s="43"/>
      <c r="H189" s="43"/>
    </row>
    <row r="190" spans="1:8" x14ac:dyDescent="0.25">
      <c r="A190" s="43"/>
      <c r="B190" s="43"/>
      <c r="C190" s="43"/>
      <c r="D190" s="43"/>
      <c r="E190" s="43"/>
      <c r="F190" s="43"/>
      <c r="G190" s="43"/>
      <c r="H190" s="43"/>
    </row>
    <row r="191" spans="1:8" x14ac:dyDescent="0.25">
      <c r="A191" s="43"/>
      <c r="B191" s="43"/>
      <c r="C191" s="43"/>
      <c r="D191" s="43"/>
      <c r="E191" s="43"/>
      <c r="F191" s="43"/>
      <c r="G191" s="43"/>
      <c r="H191" s="43"/>
    </row>
    <row r="192" spans="1:8" x14ac:dyDescent="0.25">
      <c r="A192" s="43"/>
      <c r="B192" s="43"/>
      <c r="C192" s="43"/>
      <c r="D192" s="43"/>
      <c r="E192" s="43"/>
      <c r="F192" s="43"/>
      <c r="G192" s="43"/>
      <c r="H192" s="43"/>
    </row>
    <row r="193" spans="1:8" x14ac:dyDescent="0.25">
      <c r="A193" s="43"/>
      <c r="B193" s="43"/>
      <c r="C193" s="43"/>
      <c r="D193" s="43"/>
      <c r="E193" s="43"/>
      <c r="F193" s="43"/>
      <c r="G193" s="43"/>
      <c r="H193" s="43"/>
    </row>
    <row r="194" spans="1:8" x14ac:dyDescent="0.25">
      <c r="A194" s="43"/>
      <c r="B194" s="43"/>
      <c r="C194" s="43"/>
      <c r="D194" s="43"/>
      <c r="E194" s="43"/>
      <c r="F194" s="43"/>
      <c r="G194" s="43"/>
      <c r="H194" s="43"/>
    </row>
    <row r="195" spans="1:8" x14ac:dyDescent="0.25">
      <c r="A195" s="43"/>
      <c r="B195" s="43"/>
      <c r="C195" s="43"/>
      <c r="D195" s="43"/>
      <c r="E195" s="43"/>
      <c r="F195" s="43"/>
      <c r="G195" s="43"/>
      <c r="H195" s="43"/>
    </row>
    <row r="196" spans="1:8" x14ac:dyDescent="0.25">
      <c r="A196" s="43"/>
      <c r="B196" s="43"/>
      <c r="C196" s="43"/>
      <c r="D196" s="43"/>
      <c r="E196" s="43"/>
      <c r="F196" s="43"/>
      <c r="G196" s="43"/>
      <c r="H196" s="43"/>
    </row>
    <row r="197" spans="1:8" x14ac:dyDescent="0.25">
      <c r="A197" s="43"/>
      <c r="B197" s="43"/>
      <c r="C197" s="43"/>
      <c r="D197" s="43"/>
      <c r="E197" s="43"/>
      <c r="F197" s="43"/>
      <c r="G197" s="43"/>
      <c r="H197" s="43"/>
    </row>
    <row r="198" spans="1:8" x14ac:dyDescent="0.25">
      <c r="A198" s="43"/>
      <c r="B198" s="43"/>
      <c r="C198" s="43"/>
      <c r="D198" s="43"/>
      <c r="E198" s="43"/>
      <c r="F198" s="43"/>
      <c r="G198" s="43"/>
      <c r="H198" s="43"/>
    </row>
    <row r="199" spans="1:8" x14ac:dyDescent="0.25">
      <c r="A199" s="43"/>
      <c r="B199" s="43"/>
      <c r="C199" s="43"/>
      <c r="D199" s="43"/>
      <c r="E199" s="43"/>
      <c r="F199" s="43"/>
      <c r="G199" s="43"/>
      <c r="H199" s="43"/>
    </row>
    <row r="200" spans="1:8" x14ac:dyDescent="0.25">
      <c r="A200" s="43"/>
      <c r="B200" s="43"/>
      <c r="C200" s="43"/>
      <c r="D200" s="43"/>
      <c r="E200" s="43"/>
      <c r="F200" s="43"/>
      <c r="G200" s="43"/>
      <c r="H200" s="43"/>
    </row>
    <row r="201" spans="1:8" x14ac:dyDescent="0.25">
      <c r="A201" s="43"/>
      <c r="B201" s="43"/>
      <c r="C201" s="43"/>
      <c r="D201" s="43"/>
      <c r="E201" s="43"/>
      <c r="F201" s="43"/>
      <c r="G201" s="43"/>
      <c r="H201" s="43"/>
    </row>
    <row r="202" spans="1:8" x14ac:dyDescent="0.25">
      <c r="A202" s="43"/>
      <c r="B202" s="43"/>
      <c r="C202" s="43"/>
      <c r="D202" s="43"/>
      <c r="E202" s="43"/>
      <c r="F202" s="43"/>
      <c r="G202" s="43"/>
      <c r="H202" s="43"/>
    </row>
    <row r="203" spans="1:8" x14ac:dyDescent="0.25">
      <c r="A203" s="43"/>
      <c r="B203" s="43"/>
      <c r="C203" s="43"/>
      <c r="D203" s="43"/>
      <c r="E203" s="43"/>
      <c r="F203" s="43"/>
      <c r="G203" s="43"/>
      <c r="H203" s="43"/>
    </row>
    <row r="204" spans="1:8" x14ac:dyDescent="0.25">
      <c r="A204" s="43"/>
      <c r="B204" s="43"/>
      <c r="C204" s="43"/>
      <c r="D204" s="43"/>
      <c r="E204" s="43"/>
      <c r="F204" s="43"/>
      <c r="G204" s="43"/>
      <c r="H204" s="43"/>
    </row>
    <row r="205" spans="1:8" x14ac:dyDescent="0.25">
      <c r="A205" s="43"/>
      <c r="B205" s="43"/>
      <c r="C205" s="43"/>
      <c r="D205" s="43"/>
      <c r="E205" s="43"/>
      <c r="F205" s="43"/>
      <c r="G205" s="43"/>
      <c r="H205" s="43"/>
    </row>
    <row r="206" spans="1:8" x14ac:dyDescent="0.25">
      <c r="A206" s="43"/>
      <c r="B206" s="43"/>
      <c r="C206" s="43"/>
      <c r="D206" s="43"/>
      <c r="E206" s="43"/>
      <c r="F206" s="43"/>
      <c r="G206" s="43"/>
      <c r="H206" s="43"/>
    </row>
    <row r="207" spans="1:8" x14ac:dyDescent="0.25">
      <c r="A207" s="43"/>
      <c r="B207" s="43"/>
      <c r="C207" s="43"/>
      <c r="D207" s="43"/>
      <c r="E207" s="43"/>
      <c r="F207" s="43"/>
      <c r="G207" s="43"/>
      <c r="H207" s="43"/>
    </row>
    <row r="208" spans="1:8" x14ac:dyDescent="0.25">
      <c r="A208" s="43"/>
      <c r="B208" s="43"/>
      <c r="C208" s="43"/>
      <c r="D208" s="43"/>
      <c r="E208" s="43"/>
      <c r="F208" s="43"/>
      <c r="G208" s="43"/>
      <c r="H208" s="43"/>
    </row>
    <row r="209" spans="1:8" x14ac:dyDescent="0.25">
      <c r="A209" s="43"/>
      <c r="B209" s="43"/>
      <c r="C209" s="43"/>
      <c r="D209" s="43"/>
      <c r="E209" s="43"/>
      <c r="F209" s="43"/>
      <c r="G209" s="43"/>
      <c r="H209" s="43"/>
    </row>
    <row r="210" spans="1:8" x14ac:dyDescent="0.25">
      <c r="A210" s="43"/>
      <c r="B210" s="43"/>
      <c r="C210" s="43"/>
      <c r="D210" s="43"/>
      <c r="E210" s="43"/>
      <c r="F210" s="43"/>
      <c r="G210" s="43"/>
      <c r="H210" s="43"/>
    </row>
    <row r="211" spans="1:8" x14ac:dyDescent="0.25">
      <c r="A211" s="43"/>
      <c r="B211" s="43"/>
      <c r="C211" s="43"/>
      <c r="D211" s="43"/>
      <c r="E211" s="43"/>
      <c r="F211" s="43"/>
      <c r="G211" s="43"/>
      <c r="H211" s="43"/>
    </row>
    <row r="212" spans="1:8" x14ac:dyDescent="0.25">
      <c r="A212" s="43"/>
      <c r="B212" s="43"/>
      <c r="C212" s="43"/>
      <c r="D212" s="43"/>
      <c r="E212" s="43"/>
      <c r="F212" s="43"/>
      <c r="G212" s="43"/>
      <c r="H212" s="43"/>
    </row>
    <row r="213" spans="1:8" x14ac:dyDescent="0.25">
      <c r="A213" s="43"/>
      <c r="B213" s="43"/>
      <c r="C213" s="43"/>
      <c r="D213" s="43"/>
      <c r="E213" s="43"/>
      <c r="F213" s="43"/>
      <c r="G213" s="43"/>
      <c r="H213" s="43"/>
    </row>
    <row r="214" spans="1:8" x14ac:dyDescent="0.25">
      <c r="A214" s="43"/>
      <c r="B214" s="43"/>
      <c r="C214" s="43"/>
      <c r="D214" s="43"/>
      <c r="E214" s="43"/>
      <c r="F214" s="43"/>
      <c r="G214" s="43"/>
      <c r="H214" s="43"/>
    </row>
    <row r="215" spans="1:8" x14ac:dyDescent="0.25">
      <c r="A215" s="43"/>
      <c r="B215" s="43"/>
      <c r="C215" s="43"/>
      <c r="D215" s="43"/>
      <c r="E215" s="43"/>
      <c r="F215" s="43"/>
      <c r="G215" s="43"/>
      <c r="H215" s="43"/>
    </row>
    <row r="216" spans="1:8" x14ac:dyDescent="0.25">
      <c r="A216" s="43"/>
      <c r="B216" s="43"/>
      <c r="C216" s="43"/>
      <c r="D216" s="43"/>
      <c r="E216" s="43"/>
      <c r="F216" s="43"/>
      <c r="G216" s="43"/>
      <c r="H216" s="43"/>
    </row>
    <row r="217" spans="1:8" x14ac:dyDescent="0.25">
      <c r="A217" s="43"/>
      <c r="B217" s="43"/>
      <c r="C217" s="43"/>
      <c r="D217" s="43"/>
      <c r="E217" s="43"/>
      <c r="F217" s="43"/>
      <c r="G217" s="43"/>
      <c r="H217" s="43"/>
    </row>
    <row r="218" spans="1:8" x14ac:dyDescent="0.25">
      <c r="A218" s="43"/>
      <c r="B218" s="43"/>
      <c r="C218" s="43"/>
      <c r="D218" s="43"/>
      <c r="E218" s="43"/>
      <c r="F218" s="43"/>
      <c r="G218" s="43"/>
      <c r="H218" s="43"/>
    </row>
    <row r="219" spans="1:8" x14ac:dyDescent="0.25">
      <c r="A219" s="43"/>
      <c r="B219" s="43"/>
      <c r="C219" s="43"/>
      <c r="D219" s="43"/>
      <c r="E219" s="43"/>
      <c r="F219" s="43"/>
      <c r="G219" s="43"/>
      <c r="H219" s="43"/>
    </row>
    <row r="220" spans="1:8" x14ac:dyDescent="0.25">
      <c r="A220" s="43"/>
      <c r="B220" s="43"/>
      <c r="C220" s="43"/>
      <c r="D220" s="43"/>
      <c r="E220" s="43"/>
      <c r="F220" s="43"/>
      <c r="G220" s="43"/>
      <c r="H220" s="43"/>
    </row>
    <row r="221" spans="1:8" x14ac:dyDescent="0.25">
      <c r="A221" s="43"/>
      <c r="B221" s="43"/>
      <c r="C221" s="43"/>
      <c r="D221" s="43"/>
      <c r="E221" s="43"/>
      <c r="F221" s="43"/>
      <c r="G221" s="43"/>
      <c r="H221" s="43"/>
    </row>
    <row r="222" spans="1:8" x14ac:dyDescent="0.25">
      <c r="A222" s="43"/>
      <c r="B222" s="43"/>
      <c r="C222" s="43"/>
      <c r="D222" s="43"/>
      <c r="E222" s="43"/>
      <c r="F222" s="43"/>
      <c r="G222" s="43"/>
      <c r="H222" s="43"/>
    </row>
    <row r="223" spans="1:8" x14ac:dyDescent="0.25">
      <c r="A223" s="43"/>
      <c r="B223" s="43"/>
      <c r="C223" s="43"/>
      <c r="D223" s="43"/>
      <c r="E223" s="43"/>
      <c r="F223" s="43"/>
      <c r="G223" s="43"/>
      <c r="H223" s="43"/>
    </row>
    <row r="224" spans="1:8" x14ac:dyDescent="0.25">
      <c r="A224" s="43"/>
      <c r="B224" s="43"/>
      <c r="C224" s="43"/>
      <c r="D224" s="43"/>
      <c r="E224" s="43"/>
      <c r="F224" s="43"/>
      <c r="G224" s="43"/>
      <c r="H224" s="43"/>
    </row>
    <row r="225" spans="1:8" x14ac:dyDescent="0.25">
      <c r="A225" s="43"/>
      <c r="B225" s="43"/>
      <c r="C225" s="43"/>
      <c r="D225" s="43"/>
      <c r="E225" s="43"/>
      <c r="F225" s="43"/>
      <c r="G225" s="43"/>
      <c r="H225" s="43"/>
    </row>
    <row r="226" spans="1:8" x14ac:dyDescent="0.25">
      <c r="A226" s="43"/>
      <c r="B226" s="43"/>
      <c r="C226" s="43"/>
      <c r="D226" s="43"/>
      <c r="E226" s="43"/>
      <c r="F226" s="43"/>
      <c r="G226" s="43"/>
      <c r="H226" s="43"/>
    </row>
    <row r="227" spans="1:8" x14ac:dyDescent="0.25">
      <c r="A227" s="43"/>
      <c r="B227" s="43"/>
      <c r="C227" s="43"/>
      <c r="D227" s="43"/>
      <c r="E227" s="43"/>
      <c r="F227" s="43"/>
      <c r="G227" s="43"/>
      <c r="H227" s="43"/>
    </row>
    <row r="228" spans="1:8" x14ac:dyDescent="0.25">
      <c r="A228" s="43"/>
      <c r="B228" s="43"/>
      <c r="C228" s="43"/>
      <c r="D228" s="43"/>
      <c r="E228" s="43"/>
      <c r="F228" s="43"/>
      <c r="G228" s="43"/>
      <c r="H228" s="43"/>
    </row>
    <row r="229" spans="1:8" x14ac:dyDescent="0.25">
      <c r="A229" s="43"/>
      <c r="B229" s="43"/>
      <c r="C229" s="43"/>
      <c r="D229" s="43"/>
      <c r="E229" s="43"/>
      <c r="F229" s="43"/>
      <c r="G229" s="43"/>
      <c r="H229" s="43"/>
    </row>
    <row r="230" spans="1:8" x14ac:dyDescent="0.25">
      <c r="A230" s="43"/>
      <c r="B230" s="43"/>
      <c r="C230" s="43"/>
      <c r="D230" s="43"/>
      <c r="E230" s="43"/>
      <c r="F230" s="43"/>
      <c r="G230" s="43"/>
      <c r="H230" s="43"/>
    </row>
    <row r="231" spans="1:8" x14ac:dyDescent="0.25">
      <c r="A231" s="43"/>
      <c r="B231" s="43"/>
      <c r="C231" s="43"/>
      <c r="D231" s="43"/>
      <c r="E231" s="43"/>
      <c r="F231" s="43"/>
      <c r="G231" s="43"/>
      <c r="H231" s="43"/>
    </row>
    <row r="232" spans="1:8" x14ac:dyDescent="0.25">
      <c r="A232" s="43"/>
      <c r="B232" s="43"/>
      <c r="C232" s="43"/>
      <c r="D232" s="43"/>
      <c r="E232" s="43"/>
      <c r="F232" s="43"/>
      <c r="G232" s="43"/>
      <c r="H232" s="43"/>
    </row>
    <row r="233" spans="1:8" x14ac:dyDescent="0.25">
      <c r="A233" s="43"/>
      <c r="B233" s="43"/>
      <c r="C233" s="43"/>
      <c r="D233" s="43"/>
      <c r="E233" s="43"/>
      <c r="F233" s="43"/>
      <c r="G233" s="43"/>
      <c r="H233" s="43"/>
    </row>
    <row r="234" spans="1:8" x14ac:dyDescent="0.25">
      <c r="A234" s="43"/>
      <c r="B234" s="43"/>
      <c r="C234" s="43"/>
      <c r="D234" s="43"/>
      <c r="E234" s="43"/>
      <c r="F234" s="43"/>
      <c r="G234" s="43"/>
      <c r="H234" s="43"/>
    </row>
    <row r="235" spans="1:8" x14ac:dyDescent="0.25">
      <c r="A235" s="43"/>
      <c r="B235" s="43"/>
      <c r="C235" s="43"/>
      <c r="D235" s="43"/>
      <c r="E235" s="43"/>
      <c r="F235" s="43"/>
      <c r="G235" s="43"/>
      <c r="H235" s="43"/>
    </row>
    <row r="236" spans="1:8" x14ac:dyDescent="0.25">
      <c r="A236" s="43"/>
      <c r="B236" s="43"/>
      <c r="C236" s="43"/>
      <c r="D236" s="43"/>
      <c r="E236" s="43"/>
      <c r="F236" s="43"/>
      <c r="G236" s="43"/>
      <c r="H236" s="43"/>
    </row>
    <row r="237" spans="1:8" x14ac:dyDescent="0.25">
      <c r="A237" s="43"/>
      <c r="B237" s="43"/>
      <c r="C237" s="43"/>
      <c r="D237" s="43"/>
      <c r="E237" s="43"/>
      <c r="F237" s="43"/>
      <c r="G237" s="43"/>
      <c r="H237" s="43"/>
    </row>
    <row r="238" spans="1:8" x14ac:dyDescent="0.25">
      <c r="A238" s="43"/>
      <c r="B238" s="43"/>
      <c r="C238" s="43"/>
      <c r="D238" s="43"/>
      <c r="E238" s="43"/>
      <c r="F238" s="43"/>
      <c r="G238" s="43"/>
      <c r="H238" s="43"/>
    </row>
    <row r="239" spans="1:8" x14ac:dyDescent="0.25">
      <c r="A239" s="43"/>
      <c r="B239" s="43"/>
      <c r="C239" s="43"/>
      <c r="D239" s="43"/>
      <c r="E239" s="43"/>
      <c r="F239" s="43"/>
      <c r="G239" s="43"/>
      <c r="H239" s="43"/>
    </row>
    <row r="240" spans="1:8" x14ac:dyDescent="0.25">
      <c r="A240" s="43"/>
      <c r="B240" s="43"/>
      <c r="C240" s="43"/>
      <c r="D240" s="43"/>
      <c r="E240" s="43"/>
      <c r="F240" s="43"/>
      <c r="G240" s="43"/>
      <c r="H240" s="43"/>
    </row>
    <row r="241" spans="1:8" x14ac:dyDescent="0.25">
      <c r="A241" s="43"/>
      <c r="B241" s="43"/>
      <c r="C241" s="43"/>
      <c r="D241" s="43"/>
      <c r="E241" s="43"/>
      <c r="F241" s="43"/>
      <c r="G241" s="43"/>
      <c r="H241" s="43"/>
    </row>
    <row r="242" spans="1:8" x14ac:dyDescent="0.25">
      <c r="A242" s="43"/>
      <c r="B242" s="43"/>
      <c r="C242" s="43"/>
      <c r="D242" s="43"/>
      <c r="E242" s="43"/>
      <c r="F242" s="43"/>
      <c r="G242" s="43"/>
      <c r="H242" s="43"/>
    </row>
    <row r="243" spans="1:8" x14ac:dyDescent="0.25">
      <c r="A243" s="43"/>
      <c r="B243" s="43"/>
      <c r="C243" s="43"/>
      <c r="D243" s="43"/>
      <c r="E243" s="43"/>
      <c r="F243" s="43"/>
      <c r="G243" s="43"/>
      <c r="H243" s="43"/>
    </row>
    <row r="244" spans="1:8" x14ac:dyDescent="0.25">
      <c r="A244" s="43"/>
      <c r="B244" s="43"/>
      <c r="C244" s="43"/>
      <c r="D244" s="43"/>
      <c r="E244" s="43"/>
      <c r="F244" s="43"/>
      <c r="G244" s="43"/>
      <c r="H244" s="43"/>
    </row>
    <row r="245" spans="1:8" x14ac:dyDescent="0.25">
      <c r="A245" s="43"/>
      <c r="B245" s="43"/>
      <c r="C245" s="43"/>
      <c r="D245" s="43"/>
      <c r="E245" s="43"/>
      <c r="F245" s="43"/>
      <c r="G245" s="43"/>
      <c r="H245" s="43"/>
    </row>
    <row r="246" spans="1:8" x14ac:dyDescent="0.25">
      <c r="A246" s="43"/>
      <c r="B246" s="43"/>
      <c r="C246" s="43"/>
      <c r="D246" s="43"/>
      <c r="E246" s="43"/>
      <c r="F246" s="43"/>
      <c r="G246" s="43"/>
      <c r="H246" s="43"/>
    </row>
    <row r="247" spans="1:8" x14ac:dyDescent="0.25">
      <c r="A247" s="43"/>
      <c r="B247" s="43"/>
      <c r="C247" s="43"/>
      <c r="D247" s="43"/>
      <c r="E247" s="43"/>
      <c r="F247" s="43"/>
      <c r="G247" s="43"/>
      <c r="H247" s="43"/>
    </row>
    <row r="248" spans="1:8" x14ac:dyDescent="0.25">
      <c r="A248" s="43"/>
      <c r="B248" s="43"/>
      <c r="C248" s="43"/>
      <c r="D248" s="43"/>
      <c r="E248" s="43"/>
      <c r="F248" s="43"/>
      <c r="G248" s="43"/>
      <c r="H248" s="43"/>
    </row>
    <row r="249" spans="1:8" x14ac:dyDescent="0.25">
      <c r="A249" s="43"/>
      <c r="B249" s="43"/>
      <c r="C249" s="43"/>
      <c r="D249" s="43"/>
      <c r="E249" s="43"/>
      <c r="F249" s="43"/>
      <c r="G249" s="43"/>
      <c r="H249" s="43"/>
    </row>
    <row r="250" spans="1:8" x14ac:dyDescent="0.25">
      <c r="A250" s="43"/>
      <c r="B250" s="43"/>
      <c r="C250" s="43"/>
      <c r="D250" s="43"/>
      <c r="E250" s="43"/>
      <c r="F250" s="43"/>
      <c r="G250" s="43"/>
      <c r="H250" s="43"/>
    </row>
    <row r="251" spans="1:8" x14ac:dyDescent="0.25">
      <c r="A251" s="43"/>
      <c r="B251" s="43"/>
      <c r="C251" s="43"/>
      <c r="D251" s="43"/>
      <c r="E251" s="43"/>
      <c r="F251" s="43"/>
      <c r="G251" s="43"/>
      <c r="H251" s="43"/>
    </row>
    <row r="252" spans="1:8" x14ac:dyDescent="0.25">
      <c r="A252" s="43"/>
      <c r="B252" s="43"/>
      <c r="C252" s="43"/>
      <c r="D252" s="43"/>
      <c r="E252" s="43"/>
      <c r="F252" s="43"/>
      <c r="G252" s="43"/>
      <c r="H252" s="43"/>
    </row>
    <row r="253" spans="1:8" x14ac:dyDescent="0.25">
      <c r="A253" s="43"/>
      <c r="B253" s="43"/>
      <c r="C253" s="43"/>
      <c r="D253" s="43"/>
      <c r="E253" s="43"/>
      <c r="F253" s="43"/>
      <c r="G253" s="43"/>
      <c r="H253" s="43"/>
    </row>
    <row r="254" spans="1:8" x14ac:dyDescent="0.25">
      <c r="A254" s="43"/>
      <c r="B254" s="43"/>
      <c r="C254" s="43"/>
      <c r="D254" s="43"/>
      <c r="E254" s="43"/>
      <c r="F254" s="43"/>
      <c r="G254" s="43"/>
      <c r="H254" s="43"/>
    </row>
    <row r="255" spans="1:8" x14ac:dyDescent="0.25">
      <c r="A255" s="43"/>
      <c r="B255" s="43"/>
      <c r="C255" s="43"/>
      <c r="D255" s="43"/>
      <c r="E255" s="43"/>
      <c r="F255" s="43"/>
      <c r="G255" s="43"/>
      <c r="H255" s="43"/>
    </row>
    <row r="256" spans="1:8" x14ac:dyDescent="0.25">
      <c r="A256" s="43"/>
      <c r="B256" s="43"/>
      <c r="C256" s="43"/>
      <c r="D256" s="43"/>
      <c r="E256" s="43"/>
      <c r="F256" s="43"/>
      <c r="G256" s="43"/>
      <c r="H256" s="43"/>
    </row>
    <row r="257" spans="1:8" x14ac:dyDescent="0.25">
      <c r="A257" s="43"/>
      <c r="B257" s="43"/>
      <c r="C257" s="43"/>
      <c r="D257" s="43"/>
      <c r="E257" s="43"/>
      <c r="F257" s="43"/>
      <c r="G257" s="43"/>
      <c r="H257" s="43"/>
    </row>
    <row r="258" spans="1:8" x14ac:dyDescent="0.25">
      <c r="A258" s="43"/>
      <c r="B258" s="43"/>
      <c r="C258" s="43"/>
      <c r="D258" s="43"/>
      <c r="E258" s="43"/>
      <c r="F258" s="43"/>
      <c r="G258" s="43"/>
      <c r="H258" s="43"/>
    </row>
    <row r="259" spans="1:8" x14ac:dyDescent="0.25">
      <c r="A259" s="43"/>
      <c r="B259" s="43"/>
      <c r="C259" s="43"/>
      <c r="D259" s="43"/>
      <c r="E259" s="43"/>
      <c r="F259" s="43"/>
      <c r="G259" s="43"/>
      <c r="H259" s="43"/>
    </row>
    <row r="260" spans="1:8" x14ac:dyDescent="0.25">
      <c r="A260" s="43"/>
      <c r="B260" s="43"/>
      <c r="C260" s="43"/>
      <c r="D260" s="43"/>
      <c r="E260" s="43"/>
      <c r="F260" s="43"/>
      <c r="G260" s="43"/>
      <c r="H260" s="43"/>
    </row>
    <row r="261" spans="1:8" x14ac:dyDescent="0.25">
      <c r="A261" s="43"/>
      <c r="B261" s="43"/>
      <c r="C261" s="43"/>
      <c r="D261" s="43"/>
      <c r="E261" s="43"/>
      <c r="F261" s="43"/>
      <c r="G261" s="43"/>
      <c r="H261" s="43"/>
    </row>
    <row r="262" spans="1:8" x14ac:dyDescent="0.25">
      <c r="A262" s="43"/>
      <c r="B262" s="43"/>
      <c r="C262" s="43"/>
      <c r="D262" s="43"/>
      <c r="E262" s="43"/>
      <c r="F262" s="43"/>
      <c r="G262" s="43"/>
      <c r="H262" s="43"/>
    </row>
    <row r="263" spans="1:8" x14ac:dyDescent="0.25">
      <c r="A263" s="43"/>
      <c r="B263" s="43"/>
      <c r="C263" s="43"/>
      <c r="D263" s="43"/>
      <c r="E263" s="43"/>
      <c r="F263" s="43"/>
      <c r="G263" s="43"/>
      <c r="H263" s="43"/>
    </row>
    <row r="264" spans="1:8" x14ac:dyDescent="0.25">
      <c r="A264" s="43"/>
      <c r="B264" s="43"/>
      <c r="C264" s="43"/>
      <c r="D264" s="43"/>
      <c r="E264" s="43"/>
      <c r="F264" s="43"/>
      <c r="G264" s="43"/>
      <c r="H264" s="43"/>
    </row>
    <row r="265" spans="1:8" x14ac:dyDescent="0.25">
      <c r="A265" s="43"/>
      <c r="B265" s="43"/>
      <c r="C265" s="43"/>
      <c r="D265" s="43"/>
      <c r="E265" s="43"/>
      <c r="F265" s="43"/>
      <c r="G265" s="43"/>
      <c r="H265" s="43"/>
    </row>
    <row r="266" spans="1:8" x14ac:dyDescent="0.25">
      <c r="A266" s="43"/>
      <c r="B266" s="43"/>
      <c r="C266" s="43"/>
      <c r="D266" s="43"/>
      <c r="E266" s="43"/>
      <c r="F266" s="43"/>
      <c r="G266" s="43"/>
      <c r="H266" s="43"/>
    </row>
    <row r="267" spans="1:8" x14ac:dyDescent="0.25">
      <c r="A267" s="43"/>
      <c r="B267" s="43"/>
      <c r="C267" s="43"/>
      <c r="D267" s="43"/>
      <c r="E267" s="43"/>
      <c r="F267" s="43"/>
      <c r="G267" s="43"/>
      <c r="H267" s="43"/>
    </row>
    <row r="268" spans="1:8" x14ac:dyDescent="0.25">
      <c r="A268" s="43"/>
      <c r="B268" s="43"/>
      <c r="C268" s="43"/>
      <c r="D268" s="43"/>
      <c r="E268" s="43"/>
      <c r="F268" s="43"/>
      <c r="G268" s="43"/>
      <c r="H268" s="43"/>
    </row>
    <row r="269" spans="1:8" x14ac:dyDescent="0.25">
      <c r="A269" s="43"/>
      <c r="B269" s="43"/>
      <c r="C269" s="43"/>
      <c r="D269" s="43"/>
      <c r="E269" s="43"/>
      <c r="F269" s="43"/>
      <c r="G269" s="43"/>
      <c r="H269" s="43"/>
    </row>
    <row r="270" spans="1:8" x14ac:dyDescent="0.25">
      <c r="A270" s="43"/>
      <c r="B270" s="43"/>
      <c r="C270" s="43"/>
      <c r="D270" s="43"/>
      <c r="E270" s="43"/>
      <c r="F270" s="43"/>
      <c r="G270" s="43"/>
      <c r="H270" s="43"/>
    </row>
    <row r="271" spans="1:8" x14ac:dyDescent="0.25">
      <c r="A271" s="43"/>
      <c r="B271" s="43"/>
      <c r="C271" s="43"/>
      <c r="D271" s="43"/>
      <c r="E271" s="43"/>
      <c r="F271" s="43"/>
      <c r="G271" s="43"/>
      <c r="H271" s="43"/>
    </row>
    <row r="272" spans="1:8" x14ac:dyDescent="0.25">
      <c r="A272" s="43"/>
      <c r="B272" s="43"/>
      <c r="C272" s="43"/>
      <c r="D272" s="43"/>
      <c r="E272" s="43"/>
      <c r="F272" s="43"/>
      <c r="G272" s="43"/>
      <c r="H272" s="43"/>
    </row>
    <row r="273" spans="1:8" x14ac:dyDescent="0.25">
      <c r="A273" s="43"/>
      <c r="B273" s="43"/>
      <c r="C273" s="43"/>
      <c r="D273" s="43"/>
      <c r="E273" s="43"/>
      <c r="F273" s="43"/>
      <c r="G273" s="43"/>
      <c r="H273" s="43"/>
    </row>
    <row r="274" spans="1:8" x14ac:dyDescent="0.25">
      <c r="A274" s="43"/>
      <c r="B274" s="43"/>
      <c r="C274" s="43"/>
      <c r="D274" s="43"/>
      <c r="E274" s="43"/>
      <c r="F274" s="43"/>
      <c r="G274" s="43"/>
      <c r="H274" s="43"/>
    </row>
    <row r="275" spans="1:8" x14ac:dyDescent="0.25">
      <c r="A275" s="43"/>
      <c r="B275" s="43"/>
      <c r="C275" s="43"/>
      <c r="D275" s="43"/>
      <c r="E275" s="43"/>
      <c r="F275" s="43"/>
      <c r="G275" s="43"/>
      <c r="H275" s="43"/>
    </row>
    <row r="276" spans="1:8" x14ac:dyDescent="0.25">
      <c r="A276" s="43"/>
      <c r="B276" s="43"/>
      <c r="C276" s="43"/>
      <c r="D276" s="43"/>
      <c r="E276" s="43"/>
      <c r="F276" s="43"/>
      <c r="G276" s="43"/>
      <c r="H276" s="43"/>
    </row>
    <row r="277" spans="1:8" x14ac:dyDescent="0.25">
      <c r="A277" s="43"/>
      <c r="B277" s="43"/>
      <c r="C277" s="43"/>
      <c r="D277" s="43"/>
      <c r="E277" s="43"/>
      <c r="F277" s="43"/>
      <c r="G277" s="43"/>
      <c r="H277" s="43"/>
    </row>
    <row r="278" spans="1:8" x14ac:dyDescent="0.25">
      <c r="A278" s="43"/>
      <c r="B278" s="43"/>
      <c r="C278" s="43"/>
      <c r="D278" s="43"/>
      <c r="E278" s="43"/>
      <c r="F278" s="43"/>
      <c r="G278" s="43"/>
      <c r="H278" s="43"/>
    </row>
    <row r="279" spans="1:8" x14ac:dyDescent="0.25">
      <c r="A279" s="43"/>
      <c r="B279" s="43"/>
      <c r="C279" s="43"/>
      <c r="D279" s="43"/>
      <c r="E279" s="43"/>
      <c r="F279" s="43"/>
      <c r="G279" s="43"/>
      <c r="H279" s="43"/>
    </row>
    <row r="280" spans="1:8" x14ac:dyDescent="0.25">
      <c r="A280" s="43"/>
      <c r="B280" s="43"/>
      <c r="C280" s="43"/>
      <c r="D280" s="43"/>
      <c r="E280" s="43"/>
      <c r="F280" s="43"/>
      <c r="G280" s="43"/>
      <c r="H280" s="43"/>
    </row>
    <row r="281" spans="1:8" x14ac:dyDescent="0.25">
      <c r="A281" s="43"/>
      <c r="B281" s="43"/>
      <c r="C281" s="43"/>
      <c r="D281" s="43"/>
      <c r="E281" s="43"/>
      <c r="F281" s="43"/>
      <c r="G281" s="43"/>
      <c r="H281" s="43"/>
    </row>
    <row r="282" spans="1:8" x14ac:dyDescent="0.25">
      <c r="A282" s="43"/>
      <c r="B282" s="43"/>
      <c r="C282" s="43"/>
      <c r="D282" s="43"/>
      <c r="E282" s="43"/>
      <c r="F282" s="43"/>
      <c r="G282" s="43"/>
      <c r="H282" s="43"/>
    </row>
    <row r="283" spans="1:8" x14ac:dyDescent="0.25">
      <c r="A283" s="43"/>
      <c r="B283" s="43"/>
      <c r="C283" s="43"/>
      <c r="D283" s="43"/>
      <c r="E283" s="43"/>
      <c r="F283" s="43"/>
      <c r="G283" s="43"/>
      <c r="H283" s="43"/>
    </row>
    <row r="284" spans="1:8" x14ac:dyDescent="0.25">
      <c r="A284" s="43"/>
      <c r="B284" s="43"/>
      <c r="C284" s="43"/>
      <c r="D284" s="43"/>
      <c r="E284" s="43"/>
      <c r="F284" s="43"/>
      <c r="G284" s="43"/>
      <c r="H284" s="43"/>
    </row>
    <row r="285" spans="1:8" x14ac:dyDescent="0.25">
      <c r="A285" s="43"/>
      <c r="B285" s="43"/>
      <c r="C285" s="43"/>
      <c r="D285" s="43"/>
      <c r="E285" s="43"/>
      <c r="F285" s="43"/>
      <c r="G285" s="43"/>
      <c r="H285" s="43"/>
    </row>
    <row r="286" spans="1:8" x14ac:dyDescent="0.25">
      <c r="A286" s="43"/>
      <c r="B286" s="43"/>
      <c r="C286" s="43"/>
      <c r="D286" s="43"/>
      <c r="E286" s="43"/>
      <c r="F286" s="43"/>
      <c r="G286" s="43"/>
      <c r="H286" s="43"/>
    </row>
    <row r="287" spans="1:8" x14ac:dyDescent="0.25">
      <c r="A287" s="43"/>
      <c r="B287" s="43"/>
      <c r="C287" s="43"/>
      <c r="D287" s="43"/>
      <c r="E287" s="43"/>
      <c r="F287" s="43"/>
      <c r="G287" s="43"/>
      <c r="H287" s="43"/>
    </row>
    <row r="288" spans="1:8" x14ac:dyDescent="0.25">
      <c r="A288" s="43"/>
      <c r="B288" s="43"/>
      <c r="C288" s="43"/>
      <c r="D288" s="43"/>
      <c r="E288" s="43"/>
      <c r="F288" s="43"/>
      <c r="G288" s="43"/>
      <c r="H288" s="43"/>
    </row>
    <row r="289" spans="1:8" x14ac:dyDescent="0.25">
      <c r="A289" s="43"/>
      <c r="B289" s="43"/>
      <c r="C289" s="43"/>
      <c r="D289" s="43"/>
      <c r="E289" s="43"/>
      <c r="F289" s="43"/>
      <c r="G289" s="43"/>
      <c r="H289" s="43"/>
    </row>
    <row r="290" spans="1:8" x14ac:dyDescent="0.25">
      <c r="A290" s="43"/>
      <c r="B290" s="43"/>
      <c r="C290" s="43"/>
      <c r="D290" s="43"/>
      <c r="E290" s="43"/>
      <c r="F290" s="43"/>
      <c r="G290" s="43"/>
      <c r="H290" s="43"/>
    </row>
    <row r="291" spans="1:8" x14ac:dyDescent="0.25">
      <c r="A291" s="43"/>
      <c r="B291" s="43"/>
      <c r="C291" s="43"/>
      <c r="D291" s="43"/>
      <c r="E291" s="43"/>
      <c r="F291" s="43"/>
      <c r="G291" s="43"/>
      <c r="H291" s="43"/>
    </row>
    <row r="292" spans="1:8" x14ac:dyDescent="0.25">
      <c r="A292" s="43"/>
      <c r="B292" s="43"/>
      <c r="C292" s="43"/>
      <c r="D292" s="43"/>
      <c r="E292" s="43"/>
      <c r="F292" s="43"/>
      <c r="G292" s="43"/>
      <c r="H292" s="43"/>
    </row>
    <row r="293" spans="1:8" x14ac:dyDescent="0.25">
      <c r="A293" s="43"/>
      <c r="B293" s="43"/>
      <c r="C293" s="43"/>
      <c r="D293" s="43"/>
      <c r="E293" s="43"/>
      <c r="F293" s="43"/>
      <c r="G293" s="43"/>
      <c r="H293" s="43"/>
    </row>
    <row r="294" spans="1:8" x14ac:dyDescent="0.25">
      <c r="A294" s="43"/>
      <c r="B294" s="43"/>
      <c r="C294" s="43"/>
      <c r="D294" s="43"/>
      <c r="E294" s="43"/>
      <c r="F294" s="43"/>
      <c r="G294" s="43"/>
      <c r="H294" s="43"/>
    </row>
    <row r="295" spans="1:8" x14ac:dyDescent="0.25">
      <c r="A295" s="43"/>
      <c r="B295" s="43"/>
      <c r="C295" s="43"/>
      <c r="D295" s="43"/>
      <c r="E295" s="43"/>
      <c r="F295" s="43"/>
      <c r="G295" s="43"/>
      <c r="H295" s="43"/>
    </row>
    <row r="296" spans="1:8" x14ac:dyDescent="0.25">
      <c r="A296" s="43"/>
      <c r="B296" s="43"/>
      <c r="C296" s="43"/>
      <c r="D296" s="43"/>
      <c r="E296" s="43"/>
      <c r="F296" s="43"/>
      <c r="G296" s="43"/>
      <c r="H296" s="43"/>
    </row>
    <row r="297" spans="1:8" x14ac:dyDescent="0.25">
      <c r="A297" s="43"/>
      <c r="B297" s="43"/>
      <c r="C297" s="43"/>
      <c r="D297" s="43"/>
      <c r="E297" s="43"/>
      <c r="F297" s="43"/>
      <c r="G297" s="43"/>
      <c r="H297" s="43"/>
    </row>
    <row r="298" spans="1:8" x14ac:dyDescent="0.25">
      <c r="A298" s="43"/>
      <c r="B298" s="43"/>
      <c r="C298" s="43"/>
      <c r="D298" s="43"/>
      <c r="E298" s="43"/>
      <c r="F298" s="43"/>
      <c r="G298" s="43"/>
      <c r="H298" s="43"/>
    </row>
    <row r="299" spans="1:8" x14ac:dyDescent="0.25">
      <c r="A299" s="43"/>
      <c r="B299" s="43"/>
      <c r="C299" s="43"/>
      <c r="D299" s="43"/>
      <c r="E299" s="43"/>
      <c r="F299" s="43"/>
      <c r="G299" s="43"/>
      <c r="H299" s="43"/>
    </row>
    <row r="300" spans="1:8" x14ac:dyDescent="0.25">
      <c r="A300" s="43"/>
      <c r="B300" s="43"/>
      <c r="C300" s="43"/>
      <c r="D300" s="43"/>
      <c r="E300" s="43"/>
      <c r="F300" s="43"/>
      <c r="G300" s="43"/>
      <c r="H300" s="43"/>
    </row>
    <row r="301" spans="1:8" x14ac:dyDescent="0.25">
      <c r="A301" s="43"/>
      <c r="B301" s="43"/>
      <c r="C301" s="43"/>
      <c r="D301" s="43"/>
      <c r="E301" s="43"/>
      <c r="F301" s="43"/>
      <c r="G301" s="43"/>
      <c r="H301" s="43"/>
    </row>
    <row r="302" spans="1:8" x14ac:dyDescent="0.25">
      <c r="A302" s="43"/>
      <c r="B302" s="43"/>
      <c r="C302" s="43"/>
      <c r="D302" s="43"/>
      <c r="E302" s="43"/>
      <c r="F302" s="43"/>
      <c r="G302" s="43"/>
      <c r="H302" s="43"/>
    </row>
    <row r="303" spans="1:8" x14ac:dyDescent="0.25">
      <c r="A303" s="43"/>
      <c r="B303" s="43"/>
      <c r="C303" s="43"/>
      <c r="D303" s="43"/>
      <c r="E303" s="43"/>
      <c r="F303" s="43"/>
      <c r="G303" s="43"/>
      <c r="H303" s="43"/>
    </row>
    <row r="304" spans="1:8" x14ac:dyDescent="0.25">
      <c r="A304" s="43"/>
      <c r="B304" s="43"/>
      <c r="C304" s="43"/>
      <c r="D304" s="43"/>
      <c r="E304" s="43"/>
      <c r="F304" s="43"/>
      <c r="G304" s="43"/>
      <c r="H304" s="43"/>
    </row>
    <row r="305" spans="1:8" x14ac:dyDescent="0.25">
      <c r="A305" s="43"/>
      <c r="B305" s="43"/>
      <c r="C305" s="43"/>
      <c r="D305" s="43"/>
      <c r="E305" s="43"/>
      <c r="F305" s="43"/>
      <c r="G305" s="43"/>
      <c r="H305" s="43"/>
    </row>
    <row r="306" spans="1:8" x14ac:dyDescent="0.25">
      <c r="A306" s="43"/>
      <c r="B306" s="43"/>
      <c r="C306" s="43"/>
      <c r="D306" s="43"/>
      <c r="E306" s="43"/>
      <c r="F306" s="43"/>
      <c r="G306" s="43"/>
      <c r="H306" s="43"/>
    </row>
    <row r="307" spans="1:8" x14ac:dyDescent="0.25">
      <c r="A307" s="43"/>
      <c r="B307" s="43"/>
      <c r="C307" s="43"/>
      <c r="D307" s="43"/>
      <c r="E307" s="43"/>
      <c r="F307" s="43"/>
      <c r="G307" s="43"/>
      <c r="H307" s="43"/>
    </row>
    <row r="308" spans="1:8" x14ac:dyDescent="0.25">
      <c r="A308" s="43"/>
      <c r="B308" s="43"/>
      <c r="C308" s="43"/>
      <c r="D308" s="43"/>
      <c r="E308" s="43"/>
      <c r="F308" s="43"/>
      <c r="G308" s="43"/>
      <c r="H308" s="43"/>
    </row>
    <row r="309" spans="1:8" x14ac:dyDescent="0.25">
      <c r="A309" s="43"/>
      <c r="B309" s="43"/>
      <c r="C309" s="43"/>
      <c r="D309" s="43"/>
      <c r="E309" s="43"/>
      <c r="F309" s="43"/>
      <c r="G309" s="43"/>
      <c r="H309" s="43"/>
    </row>
    <row r="310" spans="1:8" x14ac:dyDescent="0.25">
      <c r="A310" s="43"/>
      <c r="B310" s="43"/>
      <c r="C310" s="43"/>
      <c r="D310" s="43"/>
      <c r="E310" s="43"/>
      <c r="F310" s="43"/>
      <c r="G310" s="43"/>
      <c r="H310" s="43"/>
    </row>
    <row r="311" spans="1:8" x14ac:dyDescent="0.25">
      <c r="A311" s="43"/>
      <c r="B311" s="43"/>
      <c r="C311" s="43"/>
      <c r="D311" s="43"/>
      <c r="E311" s="43"/>
      <c r="F311" s="43"/>
      <c r="G311" s="43"/>
      <c r="H311" s="43"/>
    </row>
    <row r="312" spans="1:8" x14ac:dyDescent="0.25">
      <c r="A312" s="43"/>
      <c r="B312" s="43"/>
      <c r="C312" s="43"/>
      <c r="D312" s="43"/>
      <c r="E312" s="43"/>
      <c r="F312" s="43"/>
      <c r="G312" s="43"/>
      <c r="H312" s="43"/>
    </row>
    <row r="313" spans="1:8" x14ac:dyDescent="0.25">
      <c r="A313" s="43"/>
      <c r="B313" s="43"/>
      <c r="C313" s="43"/>
      <c r="D313" s="43"/>
      <c r="E313" s="43"/>
      <c r="F313" s="43"/>
      <c r="G313" s="43"/>
      <c r="H313" s="43"/>
    </row>
    <row r="314" spans="1:8" x14ac:dyDescent="0.25">
      <c r="A314" s="43"/>
      <c r="B314" s="43"/>
      <c r="C314" s="43"/>
      <c r="D314" s="43"/>
      <c r="E314" s="43"/>
      <c r="F314" s="43"/>
      <c r="G314" s="43"/>
      <c r="H314" s="43"/>
    </row>
    <row r="315" spans="1:8" x14ac:dyDescent="0.25">
      <c r="A315" s="43"/>
      <c r="B315" s="43"/>
      <c r="C315" s="43"/>
      <c r="D315" s="43"/>
      <c r="E315" s="43"/>
      <c r="F315" s="43"/>
      <c r="G315" s="43"/>
      <c r="H315" s="43"/>
    </row>
    <row r="316" spans="1:8" x14ac:dyDescent="0.25">
      <c r="A316" s="43"/>
      <c r="B316" s="43"/>
      <c r="C316" s="43"/>
      <c r="D316" s="43"/>
      <c r="E316" s="43"/>
      <c r="F316" s="43"/>
      <c r="G316" s="43"/>
      <c r="H316" s="43"/>
    </row>
    <row r="317" spans="1:8" x14ac:dyDescent="0.25">
      <c r="A317" s="43"/>
      <c r="B317" s="43"/>
      <c r="C317" s="43"/>
      <c r="D317" s="43"/>
      <c r="E317" s="43"/>
      <c r="F317" s="43"/>
      <c r="G317" s="43"/>
      <c r="H317" s="43"/>
    </row>
    <row r="318" spans="1:8" x14ac:dyDescent="0.25">
      <c r="A318" s="43"/>
      <c r="B318" s="43"/>
      <c r="C318" s="43"/>
      <c r="D318" s="43"/>
      <c r="E318" s="43"/>
      <c r="F318" s="43"/>
      <c r="G318" s="43"/>
      <c r="H318" s="43"/>
    </row>
    <row r="319" spans="1:8" x14ac:dyDescent="0.25">
      <c r="A319" s="43"/>
      <c r="B319" s="43"/>
      <c r="C319" s="43"/>
      <c r="D319" s="43"/>
      <c r="E319" s="43"/>
      <c r="F319" s="43"/>
      <c r="G319" s="43"/>
      <c r="H319" s="43"/>
    </row>
    <row r="320" spans="1:8" x14ac:dyDescent="0.25">
      <c r="A320" s="43"/>
      <c r="B320" s="43"/>
      <c r="C320" s="43"/>
      <c r="D320" s="43"/>
      <c r="E320" s="43"/>
      <c r="F320" s="43"/>
      <c r="G320" s="43"/>
      <c r="H320" s="43"/>
    </row>
    <row r="321" spans="1:8" x14ac:dyDescent="0.25">
      <c r="A321" s="43"/>
      <c r="B321" s="43"/>
      <c r="C321" s="43"/>
      <c r="D321" s="43"/>
      <c r="E321" s="43"/>
      <c r="F321" s="43"/>
      <c r="G321" s="43"/>
      <c r="H321" s="43"/>
    </row>
    <row r="322" spans="1:8" x14ac:dyDescent="0.25">
      <c r="A322" s="43"/>
      <c r="B322" s="43"/>
      <c r="C322" s="43"/>
      <c r="D322" s="43"/>
      <c r="E322" s="43"/>
      <c r="F322" s="43"/>
      <c r="G322" s="43"/>
      <c r="H322" s="43"/>
    </row>
    <row r="323" spans="1:8" x14ac:dyDescent="0.25">
      <c r="A323" s="43"/>
      <c r="B323" s="43"/>
      <c r="C323" s="43"/>
      <c r="D323" s="43"/>
      <c r="E323" s="43"/>
      <c r="F323" s="43"/>
      <c r="G323" s="43"/>
      <c r="H323" s="43"/>
    </row>
    <row r="324" spans="1:8" x14ac:dyDescent="0.25">
      <c r="A324" s="43"/>
      <c r="B324" s="43"/>
      <c r="C324" s="43"/>
      <c r="D324" s="43"/>
      <c r="E324" s="43"/>
      <c r="F324" s="43"/>
      <c r="G324" s="43"/>
      <c r="H324" s="43"/>
    </row>
    <row r="325" spans="1:8" x14ac:dyDescent="0.25">
      <c r="A325" s="43"/>
      <c r="B325" s="43"/>
      <c r="C325" s="43"/>
      <c r="D325" s="43"/>
      <c r="E325" s="43"/>
      <c r="F325" s="43"/>
      <c r="G325" s="43"/>
      <c r="H325" s="43"/>
    </row>
    <row r="326" spans="1:8" x14ac:dyDescent="0.25">
      <c r="A326" s="43"/>
      <c r="B326" s="43"/>
      <c r="C326" s="43"/>
      <c r="D326" s="43"/>
      <c r="E326" s="43"/>
      <c r="F326" s="43"/>
      <c r="G326" s="43"/>
      <c r="H326" s="43"/>
    </row>
    <row r="327" spans="1:8" x14ac:dyDescent="0.25">
      <c r="A327" s="43"/>
      <c r="B327" s="43"/>
      <c r="C327" s="43"/>
      <c r="D327" s="43"/>
      <c r="E327" s="43"/>
      <c r="F327" s="43"/>
      <c r="G327" s="43"/>
      <c r="H327" s="43"/>
    </row>
    <row r="328" spans="1:8" x14ac:dyDescent="0.25">
      <c r="A328" s="43"/>
      <c r="B328" s="43"/>
      <c r="C328" s="43"/>
      <c r="D328" s="43"/>
      <c r="E328" s="43"/>
      <c r="F328" s="43"/>
      <c r="G328" s="43"/>
      <c r="H328" s="43"/>
    </row>
    <row r="329" spans="1:8" x14ac:dyDescent="0.25">
      <c r="A329" s="43"/>
      <c r="B329" s="43"/>
      <c r="C329" s="43"/>
      <c r="D329" s="43"/>
      <c r="E329" s="43"/>
      <c r="F329" s="43"/>
      <c r="G329" s="43"/>
      <c r="H329" s="43"/>
    </row>
    <row r="330" spans="1:8" x14ac:dyDescent="0.25">
      <c r="A330" s="43"/>
      <c r="B330" s="43"/>
      <c r="C330" s="43"/>
      <c r="D330" s="43"/>
      <c r="E330" s="43"/>
      <c r="F330" s="43"/>
      <c r="G330" s="43"/>
      <c r="H330" s="43"/>
    </row>
    <row r="331" spans="1:8" x14ac:dyDescent="0.25">
      <c r="A331" s="43"/>
      <c r="B331" s="43"/>
      <c r="C331" s="43"/>
      <c r="D331" s="43"/>
      <c r="E331" s="43"/>
      <c r="F331" s="43"/>
      <c r="G331" s="43"/>
      <c r="H331" s="43"/>
    </row>
    <row r="332" spans="1:8" x14ac:dyDescent="0.25">
      <c r="A332" s="43"/>
      <c r="B332" s="43"/>
      <c r="C332" s="43"/>
      <c r="D332" s="43"/>
      <c r="E332" s="43"/>
      <c r="F332" s="43"/>
      <c r="G332" s="43"/>
      <c r="H332" s="43"/>
    </row>
    <row r="333" spans="1:8" x14ac:dyDescent="0.25">
      <c r="A333" s="43"/>
      <c r="B333" s="43"/>
      <c r="C333" s="43"/>
      <c r="D333" s="43"/>
      <c r="E333" s="43"/>
      <c r="F333" s="43"/>
      <c r="G333" s="43"/>
      <c r="H333" s="43"/>
    </row>
    <row r="334" spans="1:8" x14ac:dyDescent="0.25">
      <c r="A334" s="43"/>
      <c r="B334" s="43"/>
      <c r="C334" s="43"/>
      <c r="D334" s="43"/>
      <c r="E334" s="43"/>
      <c r="F334" s="43"/>
      <c r="G334" s="43"/>
      <c r="H334" s="43"/>
    </row>
    <row r="335" spans="1:8" x14ac:dyDescent="0.25">
      <c r="A335" s="43"/>
      <c r="B335" s="43"/>
      <c r="C335" s="43"/>
      <c r="D335" s="43"/>
      <c r="E335" s="43"/>
      <c r="F335" s="43"/>
      <c r="G335" s="43"/>
      <c r="H335" s="43"/>
    </row>
    <row r="336" spans="1:8" x14ac:dyDescent="0.25">
      <c r="A336" s="43"/>
      <c r="B336" s="43"/>
      <c r="C336" s="43"/>
      <c r="D336" s="43"/>
      <c r="E336" s="43"/>
      <c r="F336" s="43"/>
      <c r="G336" s="43"/>
      <c r="H336" s="43"/>
    </row>
    <row r="337" spans="1:8" x14ac:dyDescent="0.25">
      <c r="A337" s="43"/>
      <c r="B337" s="43"/>
      <c r="C337" s="43"/>
      <c r="D337" s="43"/>
      <c r="E337" s="43"/>
      <c r="F337" s="43"/>
      <c r="G337" s="43"/>
      <c r="H337" s="43"/>
    </row>
    <row r="338" spans="1:8" x14ac:dyDescent="0.25">
      <c r="A338" s="43"/>
      <c r="B338" s="43"/>
      <c r="C338" s="43"/>
      <c r="D338" s="43"/>
      <c r="E338" s="43"/>
      <c r="F338" s="43"/>
      <c r="G338" s="43"/>
      <c r="H338" s="43"/>
    </row>
    <row r="339" spans="1:8" x14ac:dyDescent="0.25">
      <c r="A339" s="43"/>
      <c r="B339" s="43"/>
      <c r="C339" s="43"/>
      <c r="D339" s="43"/>
      <c r="E339" s="43"/>
      <c r="F339" s="43"/>
      <c r="G339" s="43"/>
      <c r="H339" s="43"/>
    </row>
    <row r="340" spans="1:8" x14ac:dyDescent="0.25">
      <c r="A340" s="43"/>
      <c r="B340" s="43"/>
      <c r="C340" s="43"/>
      <c r="D340" s="43"/>
      <c r="E340" s="43"/>
      <c r="F340" s="43"/>
      <c r="G340" s="43"/>
      <c r="H340" s="43"/>
    </row>
    <row r="341" spans="1:8" x14ac:dyDescent="0.25">
      <c r="A341" s="43"/>
      <c r="B341" s="43"/>
      <c r="C341" s="43"/>
      <c r="D341" s="43"/>
      <c r="E341" s="43"/>
      <c r="F341" s="43"/>
      <c r="G341" s="43"/>
      <c r="H341" s="43"/>
    </row>
    <row r="342" spans="1:8" x14ac:dyDescent="0.25">
      <c r="A342" s="43"/>
      <c r="B342" s="43"/>
      <c r="C342" s="43"/>
      <c r="D342" s="43"/>
      <c r="E342" s="43"/>
      <c r="F342" s="43"/>
      <c r="G342" s="43"/>
      <c r="H342" s="43"/>
    </row>
    <row r="343" spans="1:8" x14ac:dyDescent="0.25">
      <c r="A343" s="43"/>
      <c r="B343" s="43"/>
      <c r="C343" s="43"/>
      <c r="D343" s="43"/>
      <c r="E343" s="43"/>
      <c r="F343" s="43"/>
      <c r="G343" s="43"/>
      <c r="H343" s="43"/>
    </row>
    <row r="344" spans="1:8" x14ac:dyDescent="0.25">
      <c r="A344" s="43"/>
      <c r="B344" s="43"/>
      <c r="C344" s="43"/>
      <c r="D344" s="43"/>
      <c r="E344" s="43"/>
      <c r="F344" s="43"/>
      <c r="G344" s="43"/>
      <c r="H344" s="43"/>
    </row>
    <row r="345" spans="1:8" x14ac:dyDescent="0.25">
      <c r="A345" s="43"/>
      <c r="B345" s="43"/>
      <c r="C345" s="43"/>
      <c r="D345" s="43"/>
      <c r="E345" s="43"/>
      <c r="F345" s="43"/>
      <c r="G345" s="43"/>
      <c r="H345" s="43"/>
    </row>
    <row r="346" spans="1:8" x14ac:dyDescent="0.25">
      <c r="A346" s="43"/>
      <c r="B346" s="43"/>
      <c r="C346" s="43"/>
      <c r="D346" s="43"/>
      <c r="E346" s="43"/>
      <c r="F346" s="43"/>
      <c r="G346" s="43"/>
      <c r="H346" s="43"/>
    </row>
    <row r="347" spans="1:8" x14ac:dyDescent="0.25">
      <c r="A347" s="43"/>
      <c r="B347" s="43"/>
      <c r="C347" s="43"/>
      <c r="D347" s="43"/>
      <c r="E347" s="43"/>
      <c r="F347" s="43"/>
      <c r="G347" s="43"/>
      <c r="H347" s="43"/>
    </row>
    <row r="348" spans="1:8" x14ac:dyDescent="0.25">
      <c r="A348" s="43"/>
      <c r="B348" s="43"/>
      <c r="C348" s="43"/>
      <c r="D348" s="43"/>
      <c r="E348" s="43"/>
      <c r="F348" s="43"/>
      <c r="G348" s="43"/>
      <c r="H348" s="43"/>
    </row>
    <row r="349" spans="1:8" x14ac:dyDescent="0.25">
      <c r="A349" s="43"/>
      <c r="B349" s="43"/>
      <c r="C349" s="43"/>
      <c r="D349" s="43"/>
      <c r="E349" s="43"/>
      <c r="F349" s="43"/>
      <c r="G349" s="43"/>
      <c r="H349" s="43"/>
    </row>
    <row r="350" spans="1:8" x14ac:dyDescent="0.25">
      <c r="A350" s="43"/>
      <c r="B350" s="43"/>
      <c r="C350" s="43"/>
      <c r="D350" s="43"/>
      <c r="E350" s="43"/>
      <c r="F350" s="43"/>
      <c r="G350" s="43"/>
      <c r="H350" s="43"/>
    </row>
    <row r="351" spans="1:8" x14ac:dyDescent="0.25">
      <c r="A351" s="43"/>
      <c r="B351" s="43"/>
      <c r="C351" s="43"/>
      <c r="D351" s="43"/>
      <c r="E351" s="43"/>
      <c r="F351" s="43"/>
      <c r="G351" s="43"/>
      <c r="H351" s="43"/>
    </row>
    <row r="352" spans="1:8" x14ac:dyDescent="0.25">
      <c r="A352" s="43"/>
      <c r="B352" s="43"/>
      <c r="C352" s="43"/>
      <c r="D352" s="43"/>
      <c r="E352" s="43"/>
      <c r="F352" s="43"/>
      <c r="G352" s="43"/>
      <c r="H352" s="43"/>
    </row>
    <row r="353" spans="1:8" x14ac:dyDescent="0.25">
      <c r="A353" s="43"/>
      <c r="B353" s="43"/>
      <c r="C353" s="43"/>
      <c r="D353" s="43"/>
      <c r="E353" s="43"/>
      <c r="F353" s="43"/>
      <c r="G353" s="43"/>
      <c r="H353" s="43"/>
    </row>
    <row r="354" spans="1:8" x14ac:dyDescent="0.25">
      <c r="A354" s="43"/>
      <c r="B354" s="43"/>
      <c r="C354" s="43"/>
      <c r="D354" s="43"/>
      <c r="E354" s="43"/>
      <c r="F354" s="43"/>
      <c r="G354" s="43"/>
      <c r="H354" s="43"/>
    </row>
    <row r="355" spans="1:8" x14ac:dyDescent="0.25">
      <c r="A355" s="43"/>
      <c r="B355" s="43"/>
      <c r="C355" s="43"/>
      <c r="D355" s="43"/>
      <c r="E355" s="43"/>
      <c r="F355" s="43"/>
      <c r="G355" s="43"/>
      <c r="H355" s="43"/>
    </row>
    <row r="356" spans="1:8" x14ac:dyDescent="0.25">
      <c r="A356" s="43"/>
      <c r="B356" s="43"/>
      <c r="C356" s="43"/>
      <c r="D356" s="43"/>
      <c r="E356" s="43"/>
      <c r="F356" s="43"/>
      <c r="G356" s="43"/>
      <c r="H356" s="43"/>
    </row>
    <row r="357" spans="1:8" x14ac:dyDescent="0.25">
      <c r="A357" s="43"/>
      <c r="B357" s="43"/>
      <c r="C357" s="43"/>
      <c r="D357" s="43"/>
      <c r="E357" s="43"/>
      <c r="F357" s="43"/>
      <c r="G357" s="43"/>
      <c r="H357" s="43"/>
    </row>
    <row r="358" spans="1:8" x14ac:dyDescent="0.25">
      <c r="A358" s="43"/>
      <c r="B358" s="43"/>
      <c r="C358" s="43"/>
      <c r="D358" s="43"/>
      <c r="E358" s="43"/>
      <c r="F358" s="43"/>
      <c r="G358" s="43"/>
      <c r="H358" s="43"/>
    </row>
    <row r="359" spans="1:8" x14ac:dyDescent="0.25">
      <c r="A359" s="43"/>
      <c r="B359" s="43"/>
      <c r="C359" s="43"/>
      <c r="D359" s="43"/>
      <c r="E359" s="43"/>
      <c r="F359" s="43"/>
      <c r="G359" s="43"/>
      <c r="H359" s="43"/>
    </row>
    <row r="360" spans="1:8" x14ac:dyDescent="0.25">
      <c r="A360" s="43"/>
      <c r="B360" s="43"/>
      <c r="C360" s="43"/>
      <c r="D360" s="43"/>
      <c r="E360" s="43"/>
      <c r="F360" s="43"/>
      <c r="G360" s="43"/>
      <c r="H360" s="43"/>
    </row>
    <row r="361" spans="1:8" x14ac:dyDescent="0.25">
      <c r="A361" s="43"/>
      <c r="B361" s="43"/>
      <c r="C361" s="43"/>
      <c r="D361" s="43"/>
      <c r="E361" s="43"/>
      <c r="F361" s="43"/>
      <c r="G361" s="43"/>
      <c r="H361" s="43"/>
    </row>
    <row r="362" spans="1:8" x14ac:dyDescent="0.25">
      <c r="A362" s="43"/>
      <c r="B362" s="43"/>
      <c r="C362" s="43"/>
      <c r="D362" s="43"/>
      <c r="E362" s="43"/>
      <c r="F362" s="43"/>
      <c r="G362" s="43"/>
      <c r="H362" s="43"/>
    </row>
    <row r="363" spans="1:8" x14ac:dyDescent="0.25">
      <c r="A363" s="43"/>
      <c r="B363" s="43"/>
      <c r="C363" s="43"/>
      <c r="D363" s="43"/>
      <c r="E363" s="43"/>
      <c r="F363" s="43"/>
      <c r="G363" s="43"/>
      <c r="H363" s="43"/>
    </row>
    <row r="364" spans="1:8" x14ac:dyDescent="0.25">
      <c r="A364" s="43"/>
      <c r="B364" s="43"/>
      <c r="C364" s="43"/>
      <c r="D364" s="43"/>
      <c r="E364" s="43"/>
      <c r="F364" s="43"/>
      <c r="G364" s="43"/>
      <c r="H364" s="43"/>
    </row>
    <row r="365" spans="1:8" x14ac:dyDescent="0.25">
      <c r="A365" s="43"/>
      <c r="B365" s="43"/>
      <c r="C365" s="43"/>
      <c r="D365" s="43"/>
      <c r="E365" s="43"/>
      <c r="F365" s="43"/>
      <c r="G365" s="43"/>
      <c r="H365" s="43"/>
    </row>
    <row r="366" spans="1:8" x14ac:dyDescent="0.25">
      <c r="A366" s="43"/>
      <c r="B366" s="43"/>
      <c r="C366" s="43"/>
      <c r="D366" s="43"/>
      <c r="E366" s="43"/>
      <c r="F366" s="43"/>
      <c r="G366" s="43"/>
      <c r="H366" s="43"/>
    </row>
    <row r="367" spans="1:8" x14ac:dyDescent="0.25">
      <c r="A367" s="43"/>
      <c r="B367" s="43"/>
      <c r="C367" s="43"/>
      <c r="D367" s="43"/>
      <c r="E367" s="43"/>
      <c r="F367" s="43"/>
      <c r="G367" s="43"/>
      <c r="H367" s="43"/>
    </row>
    <row r="368" spans="1:8" x14ac:dyDescent="0.25">
      <c r="A368" s="43"/>
      <c r="B368" s="43"/>
      <c r="C368" s="43"/>
      <c r="D368" s="43"/>
      <c r="E368" s="43"/>
      <c r="F368" s="43"/>
      <c r="G368" s="43"/>
      <c r="H368" s="43"/>
    </row>
    <row r="369" spans="1:8" x14ac:dyDescent="0.25">
      <c r="A369" s="43"/>
      <c r="B369" s="43"/>
      <c r="C369" s="43"/>
      <c r="D369" s="43"/>
      <c r="E369" s="43"/>
      <c r="F369" s="43"/>
      <c r="G369" s="43"/>
      <c r="H369" s="43"/>
    </row>
    <row r="370" spans="1:8" x14ac:dyDescent="0.25">
      <c r="A370" s="43"/>
      <c r="B370" s="43"/>
      <c r="C370" s="43"/>
      <c r="D370" s="43"/>
      <c r="E370" s="43"/>
      <c r="F370" s="43"/>
      <c r="G370" s="43"/>
      <c r="H370" s="43"/>
    </row>
    <row r="371" spans="1:8" x14ac:dyDescent="0.25">
      <c r="A371" s="43"/>
      <c r="B371" s="43"/>
      <c r="C371" s="43"/>
      <c r="D371" s="43"/>
      <c r="E371" s="43"/>
      <c r="F371" s="43"/>
      <c r="G371" s="43"/>
      <c r="H371" s="43"/>
    </row>
    <row r="372" spans="1:8" x14ac:dyDescent="0.25">
      <c r="A372" s="43"/>
      <c r="B372" s="43"/>
      <c r="C372" s="43"/>
      <c r="D372" s="43"/>
      <c r="E372" s="43"/>
      <c r="F372" s="43"/>
      <c r="G372" s="43"/>
      <c r="H372" s="43"/>
    </row>
    <row r="373" spans="1:8" x14ac:dyDescent="0.25">
      <c r="A373" s="43"/>
      <c r="B373" s="43"/>
      <c r="C373" s="43"/>
      <c r="D373" s="43"/>
      <c r="E373" s="43"/>
      <c r="F373" s="43"/>
      <c r="G373" s="43"/>
      <c r="H373" s="43"/>
    </row>
    <row r="374" spans="1:8" x14ac:dyDescent="0.25">
      <c r="A374" s="43"/>
      <c r="B374" s="43"/>
      <c r="C374" s="43"/>
      <c r="D374" s="43"/>
      <c r="E374" s="43"/>
      <c r="F374" s="43"/>
      <c r="G374" s="43"/>
      <c r="H374" s="43"/>
    </row>
    <row r="375" spans="1:8" x14ac:dyDescent="0.25">
      <c r="A375" s="43"/>
      <c r="B375" s="43"/>
      <c r="C375" s="43"/>
      <c r="D375" s="43"/>
      <c r="E375" s="43"/>
      <c r="F375" s="43"/>
      <c r="G375" s="43"/>
      <c r="H375" s="43"/>
    </row>
    <row r="376" spans="1:8" x14ac:dyDescent="0.25">
      <c r="A376" s="43"/>
      <c r="B376" s="43"/>
      <c r="C376" s="43"/>
      <c r="D376" s="43"/>
      <c r="E376" s="43"/>
      <c r="F376" s="43"/>
      <c r="G376" s="43"/>
      <c r="H376" s="43"/>
    </row>
    <row r="377" spans="1:8" x14ac:dyDescent="0.25">
      <c r="A377" s="43"/>
      <c r="B377" s="43"/>
      <c r="C377" s="43"/>
      <c r="D377" s="43"/>
      <c r="E377" s="43"/>
      <c r="F377" s="43"/>
      <c r="G377" s="43"/>
      <c r="H377" s="43"/>
    </row>
    <row r="378" spans="1:8" x14ac:dyDescent="0.25">
      <c r="A378" s="43"/>
      <c r="B378" s="43"/>
      <c r="C378" s="43"/>
      <c r="D378" s="43"/>
      <c r="E378" s="43"/>
      <c r="F378" s="43"/>
      <c r="G378" s="43"/>
      <c r="H378" s="43"/>
    </row>
    <row r="379" spans="1:8" x14ac:dyDescent="0.25">
      <c r="A379" s="43"/>
      <c r="B379" s="43"/>
      <c r="C379" s="43"/>
      <c r="D379" s="43"/>
      <c r="E379" s="43"/>
      <c r="F379" s="43"/>
      <c r="G379" s="43"/>
      <c r="H379" s="43"/>
    </row>
    <row r="380" spans="1:8" x14ac:dyDescent="0.25">
      <c r="A380" s="43"/>
      <c r="B380" s="43"/>
      <c r="C380" s="43"/>
      <c r="D380" s="43"/>
      <c r="E380" s="43"/>
      <c r="F380" s="43"/>
      <c r="G380" s="43"/>
      <c r="H380" s="43"/>
    </row>
    <row r="381" spans="1:8" x14ac:dyDescent="0.25">
      <c r="A381" s="43"/>
      <c r="B381" s="43"/>
      <c r="C381" s="43"/>
      <c r="D381" s="43"/>
      <c r="E381" s="43"/>
      <c r="F381" s="43"/>
      <c r="G381" s="43"/>
      <c r="H381" s="43"/>
    </row>
    <row r="382" spans="1:8" x14ac:dyDescent="0.25">
      <c r="A382" s="43"/>
      <c r="B382" s="43"/>
      <c r="C382" s="43"/>
      <c r="D382" s="43"/>
      <c r="E382" s="43"/>
      <c r="F382" s="43"/>
      <c r="G382" s="43"/>
      <c r="H382" s="43"/>
    </row>
    <row r="383" spans="1:8" x14ac:dyDescent="0.25">
      <c r="A383" s="43"/>
      <c r="B383" s="43"/>
      <c r="C383" s="43"/>
      <c r="D383" s="43"/>
      <c r="E383" s="43"/>
      <c r="F383" s="43"/>
      <c r="G383" s="43"/>
      <c r="H383" s="43"/>
    </row>
    <row r="384" spans="1:8" x14ac:dyDescent="0.25">
      <c r="A384" s="43"/>
      <c r="B384" s="43"/>
      <c r="C384" s="43"/>
      <c r="D384" s="43"/>
      <c r="E384" s="43"/>
      <c r="F384" s="43"/>
      <c r="G384" s="43"/>
      <c r="H384" s="43"/>
    </row>
    <row r="385" spans="1:8" x14ac:dyDescent="0.25">
      <c r="A385" s="43"/>
      <c r="B385" s="43"/>
      <c r="C385" s="43"/>
      <c r="D385" s="43"/>
      <c r="E385" s="43"/>
      <c r="F385" s="43"/>
      <c r="G385" s="43"/>
      <c r="H385" s="43"/>
    </row>
    <row r="386" spans="1:8" x14ac:dyDescent="0.25">
      <c r="A386" s="43"/>
      <c r="B386" s="43"/>
      <c r="C386" s="43"/>
      <c r="D386" s="43"/>
      <c r="E386" s="43"/>
      <c r="F386" s="43"/>
      <c r="G386" s="43"/>
      <c r="H386" s="43"/>
    </row>
    <row r="387" spans="1:8" x14ac:dyDescent="0.25">
      <c r="A387" s="43"/>
      <c r="B387" s="43"/>
      <c r="C387" s="43"/>
      <c r="D387" s="43"/>
      <c r="E387" s="43"/>
      <c r="F387" s="43"/>
      <c r="G387" s="43"/>
      <c r="H387" s="43"/>
    </row>
    <row r="388" spans="1:8" x14ac:dyDescent="0.25">
      <c r="A388" s="43"/>
      <c r="B388" s="43"/>
      <c r="C388" s="43"/>
      <c r="D388" s="43"/>
      <c r="E388" s="43"/>
      <c r="F388" s="43"/>
      <c r="G388" s="43"/>
      <c r="H388" s="43"/>
    </row>
    <row r="389" spans="1:8" x14ac:dyDescent="0.25">
      <c r="A389" s="43"/>
      <c r="B389" s="43"/>
      <c r="C389" s="43"/>
      <c r="D389" s="43"/>
      <c r="E389" s="43"/>
      <c r="F389" s="43"/>
      <c r="G389" s="43"/>
      <c r="H389" s="43"/>
    </row>
    <row r="390" spans="1:8" x14ac:dyDescent="0.25">
      <c r="A390" s="43"/>
      <c r="B390" s="43"/>
      <c r="C390" s="43"/>
      <c r="D390" s="43"/>
      <c r="E390" s="43"/>
      <c r="F390" s="43"/>
      <c r="G390" s="43"/>
      <c r="H390" s="43"/>
    </row>
    <row r="391" spans="1:8" x14ac:dyDescent="0.25">
      <c r="A391" s="43"/>
      <c r="B391" s="43"/>
      <c r="C391" s="43"/>
      <c r="D391" s="43"/>
      <c r="E391" s="43"/>
      <c r="F391" s="43"/>
      <c r="G391" s="43"/>
      <c r="H391" s="43"/>
    </row>
    <row r="392" spans="1:8" x14ac:dyDescent="0.25">
      <c r="A392" s="43"/>
      <c r="B392" s="43"/>
      <c r="C392" s="43"/>
      <c r="D392" s="43"/>
      <c r="E392" s="43"/>
      <c r="F392" s="43"/>
      <c r="G392" s="43"/>
      <c r="H392" s="43"/>
    </row>
    <row r="393" spans="1:8" x14ac:dyDescent="0.25">
      <c r="A393" s="43"/>
      <c r="B393" s="43"/>
      <c r="C393" s="43"/>
      <c r="D393" s="43"/>
      <c r="E393" s="43"/>
      <c r="F393" s="43"/>
      <c r="G393" s="43"/>
      <c r="H393" s="43"/>
    </row>
    <row r="394" spans="1:8" x14ac:dyDescent="0.25">
      <c r="A394" s="43"/>
      <c r="B394" s="43"/>
      <c r="C394" s="43"/>
      <c r="D394" s="43"/>
      <c r="E394" s="43"/>
      <c r="F394" s="43"/>
      <c r="G394" s="43"/>
      <c r="H394" s="43"/>
    </row>
    <row r="395" spans="1:8" x14ac:dyDescent="0.25">
      <c r="A395" s="43"/>
      <c r="B395" s="43"/>
      <c r="C395" s="43"/>
      <c r="D395" s="43"/>
      <c r="E395" s="43"/>
      <c r="F395" s="43"/>
      <c r="G395" s="43"/>
      <c r="H395" s="43"/>
    </row>
    <row r="396" spans="1:8" x14ac:dyDescent="0.25">
      <c r="A396" s="43"/>
      <c r="B396" s="43"/>
      <c r="C396" s="43"/>
      <c r="D396" s="43"/>
      <c r="E396" s="43"/>
      <c r="F396" s="43"/>
      <c r="G396" s="43"/>
      <c r="H396" s="43"/>
    </row>
    <row r="397" spans="1:8" x14ac:dyDescent="0.25">
      <c r="A397" s="43"/>
      <c r="B397" s="43"/>
      <c r="C397" s="43"/>
      <c r="D397" s="43"/>
      <c r="E397" s="43"/>
      <c r="F397" s="43"/>
      <c r="G397" s="43"/>
      <c r="H397" s="43"/>
    </row>
    <row r="398" spans="1:8" x14ac:dyDescent="0.25">
      <c r="A398" s="43"/>
      <c r="B398" s="43"/>
      <c r="C398" s="43"/>
      <c r="D398" s="43"/>
      <c r="E398" s="43"/>
      <c r="F398" s="43"/>
      <c r="G398" s="43"/>
      <c r="H398" s="43"/>
    </row>
    <row r="399" spans="1:8" x14ac:dyDescent="0.25">
      <c r="A399" s="43"/>
      <c r="B399" s="43"/>
      <c r="C399" s="43"/>
      <c r="D399" s="43"/>
      <c r="E399" s="43"/>
      <c r="F399" s="43"/>
      <c r="G399" s="43"/>
      <c r="H399" s="43"/>
    </row>
    <row r="400" spans="1:8" x14ac:dyDescent="0.25">
      <c r="A400" s="43"/>
      <c r="B400" s="43"/>
      <c r="C400" s="43"/>
      <c r="D400" s="43"/>
      <c r="E400" s="43"/>
      <c r="F400" s="43"/>
      <c r="G400" s="43"/>
      <c r="H400" s="43"/>
    </row>
    <row r="401" spans="1:8" x14ac:dyDescent="0.25">
      <c r="A401" s="43"/>
      <c r="B401" s="43"/>
      <c r="C401" s="43"/>
      <c r="D401" s="43"/>
      <c r="E401" s="43"/>
      <c r="F401" s="43"/>
      <c r="G401" s="43"/>
      <c r="H401" s="43"/>
    </row>
    <row r="402" spans="1:8" x14ac:dyDescent="0.25">
      <c r="A402" s="43"/>
      <c r="B402" s="43"/>
      <c r="C402" s="43"/>
      <c r="D402" s="43"/>
      <c r="E402" s="43"/>
      <c r="F402" s="43"/>
      <c r="G402" s="43"/>
      <c r="H402" s="43"/>
    </row>
    <row r="403" spans="1:8" x14ac:dyDescent="0.25">
      <c r="A403" s="43"/>
      <c r="B403" s="43"/>
      <c r="C403" s="43"/>
      <c r="D403" s="43"/>
      <c r="E403" s="43"/>
      <c r="F403" s="43"/>
      <c r="G403" s="43"/>
      <c r="H403" s="43"/>
    </row>
    <row r="404" spans="1:8" x14ac:dyDescent="0.25">
      <c r="A404" s="43"/>
      <c r="B404" s="43"/>
      <c r="C404" s="43"/>
      <c r="D404" s="43"/>
      <c r="E404" s="43"/>
      <c r="F404" s="43"/>
      <c r="G404" s="43"/>
      <c r="H404" s="43"/>
    </row>
    <row r="405" spans="1:8" x14ac:dyDescent="0.25">
      <c r="A405" s="43"/>
      <c r="B405" s="43"/>
      <c r="C405" s="43"/>
    </row>
    <row r="406" spans="1:8" x14ac:dyDescent="0.25">
      <c r="A406" s="43"/>
      <c r="B406" s="43"/>
      <c r="C406" s="43"/>
    </row>
    <row r="407" spans="1:8" x14ac:dyDescent="0.25">
      <c r="A407" s="43"/>
      <c r="B407" s="43"/>
      <c r="C407" s="43"/>
    </row>
    <row r="408" spans="1:8" x14ac:dyDescent="0.25">
      <c r="A408" s="43"/>
      <c r="B408" s="43"/>
      <c r="C408" s="43"/>
    </row>
    <row r="409" spans="1:8" x14ac:dyDescent="0.25">
      <c r="A409" s="43"/>
      <c r="B409" s="43"/>
      <c r="C409" s="43"/>
    </row>
    <row r="410" spans="1:8" x14ac:dyDescent="0.25">
      <c r="A410" s="43"/>
      <c r="B410" s="43"/>
      <c r="C410" s="43"/>
    </row>
    <row r="411" spans="1:8" x14ac:dyDescent="0.25">
      <c r="A411" s="43"/>
      <c r="B411" s="43"/>
      <c r="C411" s="43"/>
    </row>
    <row r="412" spans="1:8" x14ac:dyDescent="0.25">
      <c r="A412" s="43"/>
      <c r="B412" s="43"/>
      <c r="C412" s="43"/>
    </row>
    <row r="413" spans="1:8" x14ac:dyDescent="0.25">
      <c r="A413" s="43"/>
      <c r="B413" s="43"/>
      <c r="C413" s="43"/>
    </row>
    <row r="414" spans="1:8" x14ac:dyDescent="0.25">
      <c r="A414" s="43"/>
      <c r="B414" s="43"/>
      <c r="C414" s="43"/>
    </row>
    <row r="415" spans="1:8" x14ac:dyDescent="0.25">
      <c r="A415" s="43"/>
      <c r="B415" s="43"/>
      <c r="C415" s="43"/>
    </row>
    <row r="416" spans="1:8" x14ac:dyDescent="0.25">
      <c r="A416" s="43"/>
      <c r="B416" s="43"/>
      <c r="C416" s="43"/>
    </row>
    <row r="417" spans="1:3" x14ac:dyDescent="0.25">
      <c r="A417" s="43"/>
      <c r="B417" s="43"/>
      <c r="C417" s="43"/>
    </row>
    <row r="418" spans="1:3" x14ac:dyDescent="0.25">
      <c r="A418" s="43"/>
      <c r="B418" s="43"/>
      <c r="C418" s="43"/>
    </row>
    <row r="419" spans="1:3" x14ac:dyDescent="0.25">
      <c r="A419" s="43"/>
      <c r="B419" s="43"/>
      <c r="C419" s="43"/>
    </row>
    <row r="420" spans="1:3" x14ac:dyDescent="0.25">
      <c r="A420" s="43"/>
      <c r="B420" s="43"/>
      <c r="C420" s="43"/>
    </row>
    <row r="421" spans="1:3" x14ac:dyDescent="0.25">
      <c r="A421" s="43"/>
      <c r="B421" s="43"/>
      <c r="C421" s="43"/>
    </row>
    <row r="422" spans="1:3" x14ac:dyDescent="0.25">
      <c r="A422" s="43"/>
      <c r="B422" s="43"/>
      <c r="C422" s="43"/>
    </row>
    <row r="423" spans="1:3" x14ac:dyDescent="0.25">
      <c r="A423" s="43"/>
      <c r="B423" s="43"/>
      <c r="C423" s="43"/>
    </row>
    <row r="424" spans="1:3" x14ac:dyDescent="0.25">
      <c r="A424" s="43"/>
      <c r="B424" s="43"/>
      <c r="C424" s="43"/>
    </row>
    <row r="425" spans="1:3" x14ac:dyDescent="0.25">
      <c r="A425" s="43"/>
      <c r="B425" s="43"/>
      <c r="C425" s="43"/>
    </row>
    <row r="426" spans="1:3" x14ac:dyDescent="0.25">
      <c r="A426" s="43"/>
      <c r="B426" s="43"/>
      <c r="C426" s="43"/>
    </row>
    <row r="427" spans="1:3" x14ac:dyDescent="0.25">
      <c r="A427" s="43"/>
      <c r="B427" s="43"/>
      <c r="C427" s="43"/>
    </row>
    <row r="428" spans="1:3" x14ac:dyDescent="0.25">
      <c r="A428" s="43"/>
      <c r="B428" s="43"/>
      <c r="C428" s="43"/>
    </row>
    <row r="429" spans="1:3" x14ac:dyDescent="0.25">
      <c r="A429" s="43"/>
      <c r="B429" s="43"/>
      <c r="C429" s="43"/>
    </row>
    <row r="430" spans="1:3" x14ac:dyDescent="0.25">
      <c r="A430" s="43"/>
      <c r="B430" s="43"/>
      <c r="C430" s="43"/>
    </row>
    <row r="431" spans="1:3" x14ac:dyDescent="0.25">
      <c r="A431" s="43"/>
      <c r="B431" s="43"/>
      <c r="C431" s="43"/>
    </row>
    <row r="432" spans="1:3" x14ac:dyDescent="0.25">
      <c r="A432" s="43"/>
      <c r="B432" s="43"/>
      <c r="C432" s="43"/>
    </row>
    <row r="433" spans="1:3" x14ac:dyDescent="0.25">
      <c r="A433" s="43"/>
      <c r="B433" s="43"/>
      <c r="C433" s="43"/>
    </row>
    <row r="434" spans="1:3" x14ac:dyDescent="0.25">
      <c r="A434" s="43"/>
      <c r="B434" s="43"/>
      <c r="C434" s="43"/>
    </row>
    <row r="435" spans="1:3" x14ac:dyDescent="0.25">
      <c r="A435" s="43"/>
      <c r="B435" s="43"/>
      <c r="C435" s="43"/>
    </row>
    <row r="436" spans="1:3" x14ac:dyDescent="0.25">
      <c r="A436" s="43"/>
      <c r="B436" s="43"/>
      <c r="C436" s="43"/>
    </row>
    <row r="437" spans="1:3" x14ac:dyDescent="0.25">
      <c r="A437" s="43"/>
      <c r="B437" s="43"/>
      <c r="C437" s="43"/>
    </row>
    <row r="438" spans="1:3" x14ac:dyDescent="0.25">
      <c r="A438" s="43"/>
      <c r="B438" s="43"/>
      <c r="C438" s="43"/>
    </row>
    <row r="439" spans="1:3" x14ac:dyDescent="0.25">
      <c r="A439" s="43"/>
      <c r="B439" s="43"/>
      <c r="C439" s="43"/>
    </row>
    <row r="440" spans="1:3" x14ac:dyDescent="0.25">
      <c r="A440" s="43"/>
      <c r="B440" s="43"/>
      <c r="C440" s="43"/>
    </row>
    <row r="441" spans="1:3" x14ac:dyDescent="0.25">
      <c r="A441" s="43"/>
      <c r="B441" s="43"/>
      <c r="C441" s="43"/>
    </row>
    <row r="442" spans="1:3" x14ac:dyDescent="0.25">
      <c r="A442" s="43"/>
      <c r="B442" s="43"/>
      <c r="C442" s="43"/>
    </row>
    <row r="443" spans="1:3" x14ac:dyDescent="0.25">
      <c r="A443" s="43"/>
      <c r="B443" s="43"/>
      <c r="C443" s="43"/>
    </row>
    <row r="444" spans="1:3" x14ac:dyDescent="0.25">
      <c r="A444" s="43"/>
      <c r="B444" s="43"/>
      <c r="C444" s="43"/>
    </row>
    <row r="445" spans="1:3" x14ac:dyDescent="0.25">
      <c r="A445" s="43"/>
      <c r="B445" s="43"/>
      <c r="C445" s="43"/>
    </row>
    <row r="446" spans="1:3" x14ac:dyDescent="0.25">
      <c r="A446" s="43"/>
      <c r="B446" s="43"/>
      <c r="C446" s="43"/>
    </row>
    <row r="447" spans="1:3" x14ac:dyDescent="0.25">
      <c r="A447" s="43"/>
      <c r="B447" s="43"/>
      <c r="C447" s="43"/>
    </row>
    <row r="448" spans="1:3" x14ac:dyDescent="0.25">
      <c r="A448" s="43"/>
      <c r="B448" s="43"/>
      <c r="C448" s="43"/>
    </row>
    <row r="449" spans="1:3" x14ac:dyDescent="0.25">
      <c r="A449" s="43"/>
      <c r="B449" s="43"/>
      <c r="C449" s="43"/>
    </row>
    <row r="450" spans="1:3" x14ac:dyDescent="0.25">
      <c r="A450" s="43"/>
      <c r="B450" s="43"/>
      <c r="C450" s="43"/>
    </row>
    <row r="451" spans="1:3" x14ac:dyDescent="0.25">
      <c r="A451" s="43"/>
      <c r="B451" s="43"/>
      <c r="C451" s="43"/>
    </row>
    <row r="452" spans="1:3" x14ac:dyDescent="0.25">
      <c r="A452" s="43"/>
      <c r="B452" s="43"/>
      <c r="C452" s="43"/>
    </row>
    <row r="453" spans="1:3" x14ac:dyDescent="0.25">
      <c r="A453" s="43"/>
      <c r="B453" s="43"/>
      <c r="C453" s="43"/>
    </row>
    <row r="454" spans="1:3" x14ac:dyDescent="0.25">
      <c r="A454" s="43"/>
      <c r="B454" s="43"/>
      <c r="C454" s="43"/>
    </row>
    <row r="455" spans="1:3" x14ac:dyDescent="0.25">
      <c r="A455" s="43"/>
      <c r="B455" s="43"/>
      <c r="C455" s="43"/>
    </row>
    <row r="456" spans="1:3" x14ac:dyDescent="0.25">
      <c r="A456" s="43"/>
      <c r="B456" s="43"/>
      <c r="C456" s="43"/>
    </row>
    <row r="457" spans="1:3" x14ac:dyDescent="0.25">
      <c r="A457" s="43"/>
      <c r="B457" s="43"/>
      <c r="C457" s="43"/>
    </row>
    <row r="458" spans="1:3" x14ac:dyDescent="0.25">
      <c r="A458" s="43"/>
      <c r="B458" s="43"/>
      <c r="C458" s="43"/>
    </row>
    <row r="459" spans="1:3" x14ac:dyDescent="0.25">
      <c r="A459" s="43"/>
      <c r="B459" s="43"/>
      <c r="C459" s="43"/>
    </row>
    <row r="460" spans="1:3" x14ac:dyDescent="0.25">
      <c r="A460" s="43"/>
      <c r="B460" s="43"/>
      <c r="C460" s="43"/>
    </row>
    <row r="461" spans="1:3" x14ac:dyDescent="0.25">
      <c r="A461" s="43"/>
      <c r="B461" s="43"/>
      <c r="C461" s="43"/>
    </row>
    <row r="462" spans="1:3" x14ac:dyDescent="0.25">
      <c r="A462" s="43"/>
      <c r="B462" s="43"/>
      <c r="C462" s="43"/>
    </row>
    <row r="463" spans="1:3" x14ac:dyDescent="0.25">
      <c r="A463" s="43"/>
      <c r="B463" s="43"/>
      <c r="C463" s="43"/>
    </row>
    <row r="464" spans="1:3" x14ac:dyDescent="0.25">
      <c r="A464" s="43"/>
      <c r="B464" s="43"/>
      <c r="C464" s="43"/>
    </row>
    <row r="465" spans="1:3" x14ac:dyDescent="0.25">
      <c r="A465" s="43"/>
      <c r="B465" s="43"/>
      <c r="C465" s="43"/>
    </row>
    <row r="466" spans="1:3" x14ac:dyDescent="0.25">
      <c r="A466" s="43"/>
      <c r="B466" s="43"/>
      <c r="C466" s="43"/>
    </row>
    <row r="467" spans="1:3" x14ac:dyDescent="0.25">
      <c r="A467" s="43"/>
      <c r="B467" s="43"/>
      <c r="C467" s="43"/>
    </row>
    <row r="468" spans="1:3" x14ac:dyDescent="0.25">
      <c r="A468" s="43"/>
      <c r="B468" s="43"/>
      <c r="C468" s="43"/>
    </row>
    <row r="469" spans="1:3" x14ac:dyDescent="0.25">
      <c r="A469" s="43"/>
      <c r="B469" s="43"/>
      <c r="C469" s="43"/>
    </row>
    <row r="470" spans="1:3" x14ac:dyDescent="0.25">
      <c r="A470" s="43"/>
      <c r="B470" s="43"/>
      <c r="C470" s="43"/>
    </row>
    <row r="471" spans="1:3" x14ac:dyDescent="0.25">
      <c r="A471" s="43"/>
      <c r="B471" s="43"/>
      <c r="C471" s="43"/>
    </row>
    <row r="472" spans="1:3" x14ac:dyDescent="0.25">
      <c r="A472" s="43"/>
      <c r="B472" s="43"/>
      <c r="C472" s="43"/>
    </row>
    <row r="473" spans="1:3" x14ac:dyDescent="0.25">
      <c r="A473" s="43"/>
      <c r="B473" s="43"/>
      <c r="C473" s="43"/>
    </row>
    <row r="474" spans="1:3" x14ac:dyDescent="0.25">
      <c r="A474" s="43"/>
      <c r="B474" s="43"/>
      <c r="C474" s="43"/>
    </row>
    <row r="475" spans="1:3" x14ac:dyDescent="0.25">
      <c r="A475" s="43"/>
      <c r="B475" s="43"/>
      <c r="C475" s="43"/>
    </row>
    <row r="476" spans="1:3" x14ac:dyDescent="0.25">
      <c r="A476" s="43"/>
      <c r="B476" s="43"/>
      <c r="C476" s="43"/>
    </row>
    <row r="477" spans="1:3" x14ac:dyDescent="0.25">
      <c r="A477" s="43"/>
      <c r="B477" s="43"/>
      <c r="C477" s="43"/>
    </row>
    <row r="478" spans="1:3" x14ac:dyDescent="0.25">
      <c r="A478" s="43"/>
      <c r="B478" s="43"/>
      <c r="C478" s="43"/>
    </row>
    <row r="479" spans="1:3" x14ac:dyDescent="0.25">
      <c r="A479" s="43"/>
      <c r="B479" s="43"/>
      <c r="C479" s="43"/>
    </row>
    <row r="480" spans="1:3" x14ac:dyDescent="0.25">
      <c r="A480" s="43"/>
      <c r="B480" s="43"/>
      <c r="C480" s="43"/>
    </row>
    <row r="481" spans="1:3" x14ac:dyDescent="0.25">
      <c r="A481" s="43"/>
      <c r="B481" s="43"/>
      <c r="C481" s="43"/>
    </row>
    <row r="482" spans="1:3" x14ac:dyDescent="0.25">
      <c r="A482" s="43"/>
      <c r="B482" s="43"/>
      <c r="C482" s="43"/>
    </row>
    <row r="483" spans="1:3" x14ac:dyDescent="0.25">
      <c r="A483" s="43"/>
      <c r="B483" s="43"/>
      <c r="C483" s="43"/>
    </row>
    <row r="484" spans="1:3" x14ac:dyDescent="0.25">
      <c r="A484" s="43"/>
      <c r="B484" s="43"/>
      <c r="C484" s="43"/>
    </row>
    <row r="485" spans="1:3" x14ac:dyDescent="0.25">
      <c r="A485" s="43"/>
      <c r="B485" s="43"/>
      <c r="C485" s="43"/>
    </row>
    <row r="486" spans="1:3" x14ac:dyDescent="0.25">
      <c r="A486" s="43"/>
      <c r="B486" s="43"/>
      <c r="C486" s="43"/>
    </row>
    <row r="487" spans="1:3" x14ac:dyDescent="0.25">
      <c r="A487" s="43"/>
      <c r="B487" s="43"/>
      <c r="C487" s="43"/>
    </row>
    <row r="488" spans="1:3" x14ac:dyDescent="0.25">
      <c r="A488" s="43"/>
      <c r="B488" s="43"/>
      <c r="C488" s="43"/>
    </row>
    <row r="489" spans="1:3" x14ac:dyDescent="0.25">
      <c r="A489" s="43"/>
      <c r="B489" s="43"/>
      <c r="C489" s="43"/>
    </row>
    <row r="490" spans="1:3" x14ac:dyDescent="0.25">
      <c r="A490" s="43"/>
      <c r="B490" s="43"/>
      <c r="C490" s="43"/>
    </row>
    <row r="491" spans="1:3" x14ac:dyDescent="0.25">
      <c r="A491" s="43"/>
      <c r="B491" s="43"/>
      <c r="C491" s="43"/>
    </row>
    <row r="492" spans="1:3" x14ac:dyDescent="0.25">
      <c r="A492" s="43"/>
      <c r="B492" s="43"/>
      <c r="C492" s="43"/>
    </row>
    <row r="493" spans="1:3" x14ac:dyDescent="0.25">
      <c r="A493" s="43"/>
      <c r="B493" s="43"/>
      <c r="C493" s="43"/>
    </row>
    <row r="494" spans="1:3" x14ac:dyDescent="0.25">
      <c r="A494" s="43"/>
      <c r="B494" s="43"/>
      <c r="C494" s="43"/>
    </row>
    <row r="495" spans="1:3" x14ac:dyDescent="0.25">
      <c r="A495" s="43"/>
      <c r="B495" s="43"/>
      <c r="C495" s="43"/>
    </row>
    <row r="496" spans="1:3" x14ac:dyDescent="0.25">
      <c r="A496" s="43"/>
      <c r="B496" s="43"/>
      <c r="C496" s="43"/>
    </row>
    <row r="497" spans="1:3" x14ac:dyDescent="0.25">
      <c r="A497" s="43"/>
      <c r="B497" s="43"/>
      <c r="C497" s="43"/>
    </row>
    <row r="498" spans="1:3" x14ac:dyDescent="0.25">
      <c r="A498" s="43"/>
      <c r="B498" s="43"/>
      <c r="C498" s="43"/>
    </row>
    <row r="499" spans="1:3" x14ac:dyDescent="0.25">
      <c r="A499" s="43"/>
      <c r="B499" s="43"/>
      <c r="C499" s="43"/>
    </row>
    <row r="500" spans="1:3" x14ac:dyDescent="0.25">
      <c r="A500" s="43"/>
      <c r="B500" s="43"/>
      <c r="C500" s="43"/>
    </row>
    <row r="501" spans="1:3" x14ac:dyDescent="0.25">
      <c r="A501" s="43"/>
      <c r="B501" s="43"/>
      <c r="C501" s="43"/>
    </row>
    <row r="502" spans="1:3" x14ac:dyDescent="0.25">
      <c r="A502" s="43"/>
      <c r="B502" s="43"/>
      <c r="C502" s="43"/>
    </row>
    <row r="503" spans="1:3" x14ac:dyDescent="0.25">
      <c r="A503" s="43"/>
      <c r="B503" s="43"/>
      <c r="C503" s="43"/>
    </row>
    <row r="504" spans="1:3" x14ac:dyDescent="0.25">
      <c r="A504" s="43"/>
      <c r="B504" s="43"/>
      <c r="C504" s="43"/>
    </row>
    <row r="505" spans="1:3" x14ac:dyDescent="0.25">
      <c r="A505" s="43"/>
      <c r="B505" s="43"/>
      <c r="C505" s="43"/>
    </row>
    <row r="506" spans="1:3" x14ac:dyDescent="0.25">
      <c r="A506" s="43"/>
      <c r="B506" s="43"/>
      <c r="C506" s="43"/>
    </row>
    <row r="507" spans="1:3" x14ac:dyDescent="0.25">
      <c r="A507" s="43"/>
      <c r="B507" s="43"/>
      <c r="C507" s="43"/>
    </row>
    <row r="508" spans="1:3" x14ac:dyDescent="0.25">
      <c r="A508" s="43"/>
      <c r="B508" s="43"/>
      <c r="C508" s="43"/>
    </row>
    <row r="509" spans="1:3" x14ac:dyDescent="0.25">
      <c r="A509" s="43"/>
      <c r="B509" s="43"/>
      <c r="C509" s="43"/>
    </row>
    <row r="510" spans="1:3" x14ac:dyDescent="0.25">
      <c r="A510" s="43"/>
      <c r="B510" s="43"/>
      <c r="C510" s="43"/>
    </row>
    <row r="511" spans="1:3" x14ac:dyDescent="0.25">
      <c r="A511" s="43"/>
      <c r="B511" s="43"/>
      <c r="C511" s="43"/>
    </row>
    <row r="512" spans="1:3" x14ac:dyDescent="0.25">
      <c r="A512" s="43"/>
      <c r="B512" s="43"/>
      <c r="C512" s="43"/>
    </row>
    <row r="513" spans="1:3" x14ac:dyDescent="0.25">
      <c r="A513" s="43"/>
      <c r="B513" s="43"/>
      <c r="C513" s="43"/>
    </row>
    <row r="514" spans="1:3" x14ac:dyDescent="0.25">
      <c r="A514" s="43"/>
      <c r="B514" s="43"/>
      <c r="C514" s="43"/>
    </row>
    <row r="515" spans="1:3" x14ac:dyDescent="0.25">
      <c r="A515" s="43"/>
      <c r="B515" s="43"/>
      <c r="C515" s="43"/>
    </row>
    <row r="516" spans="1:3" x14ac:dyDescent="0.25">
      <c r="A516" s="43"/>
      <c r="B516" s="43"/>
      <c r="C516" s="43"/>
    </row>
    <row r="517" spans="1:3" x14ac:dyDescent="0.25">
      <c r="A517" s="43"/>
      <c r="B517" s="43"/>
      <c r="C517" s="43"/>
    </row>
    <row r="518" spans="1:3" x14ac:dyDescent="0.25">
      <c r="A518" s="43"/>
      <c r="B518" s="43"/>
      <c r="C518" s="43"/>
    </row>
    <row r="519" spans="1:3" x14ac:dyDescent="0.25">
      <c r="A519" s="43"/>
      <c r="B519" s="43"/>
      <c r="C519" s="43"/>
    </row>
    <row r="520" spans="1:3" x14ac:dyDescent="0.25">
      <c r="A520" s="43"/>
      <c r="B520" s="43"/>
      <c r="C520" s="43"/>
    </row>
    <row r="521" spans="1:3" x14ac:dyDescent="0.25">
      <c r="A521" s="43"/>
      <c r="B521" s="43"/>
      <c r="C521" s="43"/>
    </row>
    <row r="522" spans="1:3" x14ac:dyDescent="0.25">
      <c r="A522" s="43"/>
      <c r="B522" s="43"/>
      <c r="C522" s="43"/>
    </row>
    <row r="523" spans="1:3" x14ac:dyDescent="0.25">
      <c r="A523" s="43"/>
      <c r="B523" s="43"/>
      <c r="C523" s="43"/>
    </row>
    <row r="524" spans="1:3" x14ac:dyDescent="0.25">
      <c r="A524" s="43"/>
      <c r="B524" s="43"/>
      <c r="C524" s="43"/>
    </row>
    <row r="525" spans="1:3" x14ac:dyDescent="0.25">
      <c r="A525" s="43"/>
      <c r="B525" s="43"/>
      <c r="C525" s="43"/>
    </row>
    <row r="526" spans="1:3" x14ac:dyDescent="0.25">
      <c r="A526" s="43"/>
      <c r="B526" s="43"/>
      <c r="C526" s="43"/>
    </row>
    <row r="527" spans="1:3" x14ac:dyDescent="0.25">
      <c r="A527" s="43"/>
      <c r="B527" s="43"/>
      <c r="C527" s="43"/>
    </row>
    <row r="528" spans="1:3" x14ac:dyDescent="0.25">
      <c r="A528" s="43"/>
      <c r="B528" s="43"/>
      <c r="C528" s="43"/>
    </row>
    <row r="529" spans="1:3" x14ac:dyDescent="0.25">
      <c r="A529" s="43"/>
      <c r="B529" s="43"/>
      <c r="C529" s="43"/>
    </row>
    <row r="530" spans="1:3" x14ac:dyDescent="0.25">
      <c r="A530" s="43"/>
      <c r="B530" s="43"/>
      <c r="C530" s="43"/>
    </row>
    <row r="531" spans="1:3" x14ac:dyDescent="0.25">
      <c r="A531" s="43"/>
      <c r="B531" s="43"/>
      <c r="C531" s="43"/>
    </row>
    <row r="532" spans="1:3" x14ac:dyDescent="0.25">
      <c r="A532" s="43"/>
      <c r="B532" s="43"/>
      <c r="C532" s="43"/>
    </row>
    <row r="533" spans="1:3" x14ac:dyDescent="0.25">
      <c r="A533" s="43"/>
      <c r="B533" s="43"/>
      <c r="C533" s="43"/>
    </row>
    <row r="534" spans="1:3" x14ac:dyDescent="0.25">
      <c r="A534" s="43"/>
      <c r="B534" s="43"/>
      <c r="C534" s="43"/>
    </row>
    <row r="535" spans="1:3" x14ac:dyDescent="0.25">
      <c r="A535" s="43"/>
      <c r="B535" s="43"/>
      <c r="C535" s="43"/>
    </row>
    <row r="536" spans="1:3" x14ac:dyDescent="0.25">
      <c r="A536" s="43"/>
      <c r="B536" s="43"/>
      <c r="C536" s="43"/>
    </row>
    <row r="537" spans="1:3" x14ac:dyDescent="0.25">
      <c r="A537" s="43"/>
      <c r="B537" s="43"/>
      <c r="C537" s="43"/>
    </row>
    <row r="538" spans="1:3" x14ac:dyDescent="0.25">
      <c r="A538" s="43"/>
      <c r="B538" s="43"/>
      <c r="C538" s="43"/>
    </row>
  </sheetData>
  <mergeCells count="5">
    <mergeCell ref="C3:H3"/>
    <mergeCell ref="A3:A4"/>
    <mergeCell ref="B3:B4"/>
    <mergeCell ref="A2:H2"/>
    <mergeCell ref="A1:H1"/>
  </mergeCells>
  <pageMargins left="0.7" right="0.7" top="0.75" bottom="0.75" header="0.3" footer="0.3"/>
  <pageSetup paperSize="9" orientation="portrait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52"/>
  <sheetViews>
    <sheetView topLeftCell="J1" workbookViewId="0">
      <selection activeCell="M3" sqref="M3:V52"/>
    </sheetView>
  </sheetViews>
  <sheetFormatPr defaultColWidth="11.42578125" defaultRowHeight="15" x14ac:dyDescent="0.25"/>
  <sheetData>
    <row r="1" spans="1:27" x14ac:dyDescent="0.25">
      <c r="A1" s="76" t="s">
        <v>220</v>
      </c>
      <c r="B1" s="77" t="s">
        <v>219</v>
      </c>
      <c r="C1" s="77"/>
      <c r="D1" s="77"/>
      <c r="E1" s="77"/>
      <c r="F1" s="77"/>
      <c r="G1" s="77"/>
      <c r="H1" s="77"/>
      <c r="I1" s="77"/>
      <c r="J1" s="77"/>
      <c r="K1" s="77"/>
    </row>
    <row r="2" spans="1:27" x14ac:dyDescent="0.25">
      <c r="A2" s="76"/>
      <c r="B2" s="33">
        <v>1</v>
      </c>
      <c r="C2" s="33">
        <v>2</v>
      </c>
      <c r="D2" s="33">
        <v>3</v>
      </c>
      <c r="E2" s="33">
        <v>4</v>
      </c>
      <c r="F2" s="33">
        <v>5</v>
      </c>
      <c r="G2" s="33">
        <v>6</v>
      </c>
      <c r="H2" s="33">
        <v>7</v>
      </c>
      <c r="I2" s="33">
        <v>8</v>
      </c>
      <c r="J2" s="33">
        <v>9</v>
      </c>
      <c r="K2" s="33">
        <v>10</v>
      </c>
    </row>
    <row r="3" spans="1:27" x14ac:dyDescent="0.25">
      <c r="A3" s="32">
        <v>1</v>
      </c>
      <c r="B3" s="38">
        <v>122</v>
      </c>
      <c r="C3" s="38">
        <v>126</v>
      </c>
      <c r="D3" s="38">
        <v>129</v>
      </c>
      <c r="E3" s="38">
        <v>133</v>
      </c>
      <c r="F3" s="38">
        <v>137</v>
      </c>
      <c r="G3" s="38">
        <v>140</v>
      </c>
      <c r="H3" s="38">
        <v>144</v>
      </c>
      <c r="I3" s="38">
        <v>148</v>
      </c>
      <c r="J3" s="38">
        <v>151</v>
      </c>
      <c r="K3" s="38">
        <v>155</v>
      </c>
      <c r="M3" s="2">
        <f>B3+120</f>
        <v>242</v>
      </c>
      <c r="N3" s="2">
        <f t="shared" ref="N3:T3" si="0">C3+120</f>
        <v>246</v>
      </c>
      <c r="O3" s="2">
        <f t="shared" si="0"/>
        <v>249</v>
      </c>
      <c r="P3" s="2">
        <f>E3+120</f>
        <v>253</v>
      </c>
      <c r="Q3" s="2">
        <f t="shared" si="0"/>
        <v>257</v>
      </c>
      <c r="R3" s="2">
        <f t="shared" si="0"/>
        <v>260</v>
      </c>
      <c r="S3" s="2">
        <f t="shared" si="0"/>
        <v>264</v>
      </c>
      <c r="T3" s="2">
        <f t="shared" si="0"/>
        <v>268</v>
      </c>
      <c r="U3" s="2">
        <f>J3+120</f>
        <v>271</v>
      </c>
      <c r="V3" s="2">
        <f>K3+120</f>
        <v>275</v>
      </c>
      <c r="W3" s="2"/>
      <c r="X3" s="2"/>
      <c r="Y3" s="2"/>
      <c r="Z3" s="2"/>
      <c r="AA3" s="2"/>
    </row>
    <row r="4" spans="1:27" x14ac:dyDescent="0.25">
      <c r="A4" s="32">
        <v>2</v>
      </c>
      <c r="B4" s="38">
        <v>45</v>
      </c>
      <c r="C4" s="38">
        <v>46</v>
      </c>
      <c r="D4" s="38">
        <v>48</v>
      </c>
      <c r="E4" s="38">
        <v>49</v>
      </c>
      <c r="F4" s="38">
        <v>50</v>
      </c>
      <c r="G4" s="38">
        <v>52</v>
      </c>
      <c r="H4" s="38">
        <v>53</v>
      </c>
      <c r="I4" s="38">
        <v>54</v>
      </c>
      <c r="J4" s="38">
        <v>56</v>
      </c>
      <c r="K4" s="38">
        <v>57</v>
      </c>
      <c r="M4" s="2">
        <f t="shared" ref="M4:M21" si="1">B4+120</f>
        <v>165</v>
      </c>
      <c r="N4" s="2">
        <f t="shared" ref="N4:N24" si="2">C4+120</f>
        <v>166</v>
      </c>
      <c r="O4" s="2">
        <f t="shared" ref="O4:O27" si="3">D4+120</f>
        <v>168</v>
      </c>
      <c r="P4" s="2">
        <f t="shared" ref="P4:P30" si="4">E4+120</f>
        <v>169</v>
      </c>
      <c r="Q4" s="2">
        <f t="shared" ref="Q4:Q34" si="5">F4+120</f>
        <v>170</v>
      </c>
      <c r="R4" s="2">
        <f t="shared" ref="R4:R38" si="6">G4+120</f>
        <v>172</v>
      </c>
      <c r="S4" s="2">
        <f t="shared" ref="S4:S41" si="7">H4+120</f>
        <v>173</v>
      </c>
      <c r="T4" s="2">
        <f t="shared" ref="T4:T45" si="8">I4+120</f>
        <v>174</v>
      </c>
      <c r="U4" s="2">
        <f t="shared" ref="U4:U49" si="9">J4+120</f>
        <v>176</v>
      </c>
      <c r="V4" s="2">
        <f t="shared" ref="V4:V52" si="10">K4+120</f>
        <v>177</v>
      </c>
    </row>
    <row r="5" spans="1:27" x14ac:dyDescent="0.25">
      <c r="A5" s="32">
        <v>3</v>
      </c>
      <c r="B5" s="38">
        <v>74</v>
      </c>
      <c r="C5" s="38">
        <v>76</v>
      </c>
      <c r="D5" s="38">
        <v>78</v>
      </c>
      <c r="E5" s="38">
        <v>81</v>
      </c>
      <c r="F5" s="38">
        <v>83</v>
      </c>
      <c r="G5" s="38">
        <v>85</v>
      </c>
      <c r="H5" s="38">
        <v>87</v>
      </c>
      <c r="I5" s="38">
        <v>90</v>
      </c>
      <c r="J5" s="38">
        <v>92</v>
      </c>
      <c r="K5" s="38">
        <v>94</v>
      </c>
      <c r="M5" s="2">
        <f t="shared" si="1"/>
        <v>194</v>
      </c>
      <c r="N5" s="2">
        <f t="shared" si="2"/>
        <v>196</v>
      </c>
      <c r="O5" s="2">
        <f t="shared" si="3"/>
        <v>198</v>
      </c>
      <c r="P5" s="2">
        <f t="shared" si="4"/>
        <v>201</v>
      </c>
      <c r="Q5" s="2">
        <f t="shared" si="5"/>
        <v>203</v>
      </c>
      <c r="R5" s="2">
        <f t="shared" si="6"/>
        <v>205</v>
      </c>
      <c r="S5" s="2">
        <f t="shared" si="7"/>
        <v>207</v>
      </c>
      <c r="T5" s="2">
        <f t="shared" si="8"/>
        <v>210</v>
      </c>
      <c r="U5" s="2">
        <f t="shared" si="9"/>
        <v>212</v>
      </c>
      <c r="V5" s="2">
        <f t="shared" si="10"/>
        <v>214</v>
      </c>
    </row>
    <row r="6" spans="1:27" x14ac:dyDescent="0.25">
      <c r="A6" s="32">
        <v>4</v>
      </c>
      <c r="B6" s="38">
        <v>80</v>
      </c>
      <c r="C6" s="38">
        <v>82</v>
      </c>
      <c r="D6" s="38">
        <v>85</v>
      </c>
      <c r="E6" s="38">
        <v>87</v>
      </c>
      <c r="F6" s="38">
        <v>90</v>
      </c>
      <c r="G6" s="38">
        <v>92</v>
      </c>
      <c r="H6" s="38">
        <v>94</v>
      </c>
      <c r="I6" s="38">
        <v>97</v>
      </c>
      <c r="J6" s="38">
        <v>99</v>
      </c>
      <c r="K6" s="38">
        <v>102</v>
      </c>
      <c r="M6" s="2">
        <f t="shared" si="1"/>
        <v>200</v>
      </c>
      <c r="N6" s="2">
        <f t="shared" si="2"/>
        <v>202</v>
      </c>
      <c r="O6" s="2">
        <f t="shared" si="3"/>
        <v>205</v>
      </c>
      <c r="P6" s="2">
        <f t="shared" si="4"/>
        <v>207</v>
      </c>
      <c r="Q6" s="2">
        <f t="shared" si="5"/>
        <v>210</v>
      </c>
      <c r="R6" s="2">
        <f t="shared" si="6"/>
        <v>212</v>
      </c>
      <c r="S6" s="2">
        <f t="shared" si="7"/>
        <v>214</v>
      </c>
      <c r="T6" s="2">
        <f t="shared" si="8"/>
        <v>217</v>
      </c>
      <c r="U6" s="2">
        <f t="shared" si="9"/>
        <v>219</v>
      </c>
      <c r="V6" s="2">
        <f t="shared" si="10"/>
        <v>222</v>
      </c>
    </row>
    <row r="7" spans="1:27" x14ac:dyDescent="0.25">
      <c r="A7" s="32">
        <v>5</v>
      </c>
      <c r="B7" s="38">
        <v>36</v>
      </c>
      <c r="C7" s="38">
        <v>37</v>
      </c>
      <c r="D7" s="38">
        <v>38</v>
      </c>
      <c r="E7" s="38">
        <v>39</v>
      </c>
      <c r="F7" s="38">
        <v>40</v>
      </c>
      <c r="G7" s="38">
        <v>41</v>
      </c>
      <c r="H7" s="38">
        <v>42</v>
      </c>
      <c r="I7" s="38">
        <v>44</v>
      </c>
      <c r="J7" s="38">
        <v>45</v>
      </c>
      <c r="K7" s="38">
        <v>46</v>
      </c>
      <c r="M7" s="2">
        <f t="shared" si="1"/>
        <v>156</v>
      </c>
      <c r="N7" s="2">
        <f t="shared" si="2"/>
        <v>157</v>
      </c>
      <c r="O7" s="2">
        <f t="shared" si="3"/>
        <v>158</v>
      </c>
      <c r="P7" s="2">
        <f t="shared" si="4"/>
        <v>159</v>
      </c>
      <c r="Q7" s="2">
        <f t="shared" si="5"/>
        <v>160</v>
      </c>
      <c r="R7" s="2">
        <f t="shared" si="6"/>
        <v>161</v>
      </c>
      <c r="S7" s="2">
        <f t="shared" si="7"/>
        <v>162</v>
      </c>
      <c r="T7" s="2">
        <f t="shared" si="8"/>
        <v>164</v>
      </c>
      <c r="U7" s="2">
        <f t="shared" si="9"/>
        <v>165</v>
      </c>
      <c r="V7" s="2">
        <f t="shared" si="10"/>
        <v>166</v>
      </c>
    </row>
    <row r="8" spans="1:27" x14ac:dyDescent="0.25">
      <c r="A8" s="32">
        <v>6</v>
      </c>
      <c r="B8" s="38">
        <v>74</v>
      </c>
      <c r="C8" s="38">
        <v>76</v>
      </c>
      <c r="D8" s="38">
        <v>78</v>
      </c>
      <c r="E8" s="38">
        <v>81</v>
      </c>
      <c r="F8" s="38">
        <v>83</v>
      </c>
      <c r="G8" s="38">
        <v>85</v>
      </c>
      <c r="H8" s="38">
        <v>87</v>
      </c>
      <c r="I8" s="38">
        <v>90</v>
      </c>
      <c r="J8" s="38">
        <v>92</v>
      </c>
      <c r="K8" s="38">
        <v>94</v>
      </c>
      <c r="M8" s="2">
        <f t="shared" si="1"/>
        <v>194</v>
      </c>
      <c r="N8" s="2">
        <f t="shared" si="2"/>
        <v>196</v>
      </c>
      <c r="O8" s="2">
        <f t="shared" si="3"/>
        <v>198</v>
      </c>
      <c r="P8" s="2">
        <f t="shared" si="4"/>
        <v>201</v>
      </c>
      <c r="Q8" s="2">
        <f t="shared" si="5"/>
        <v>203</v>
      </c>
      <c r="R8" s="2">
        <f t="shared" si="6"/>
        <v>205</v>
      </c>
      <c r="S8" s="2">
        <f t="shared" si="7"/>
        <v>207</v>
      </c>
      <c r="T8" s="2">
        <f t="shared" si="8"/>
        <v>210</v>
      </c>
      <c r="U8" s="2">
        <f t="shared" si="9"/>
        <v>212</v>
      </c>
      <c r="V8" s="2">
        <f t="shared" si="10"/>
        <v>214</v>
      </c>
    </row>
    <row r="9" spans="1:27" x14ac:dyDescent="0.25">
      <c r="A9" s="32">
        <v>7</v>
      </c>
      <c r="B9" s="38">
        <v>137</v>
      </c>
      <c r="C9" s="38">
        <v>141</v>
      </c>
      <c r="D9" s="38">
        <v>145</v>
      </c>
      <c r="E9" s="38">
        <v>149</v>
      </c>
      <c r="F9" s="38">
        <v>153</v>
      </c>
      <c r="G9" s="38">
        <v>158</v>
      </c>
      <c r="H9" s="38">
        <v>162</v>
      </c>
      <c r="I9" s="38">
        <v>166</v>
      </c>
      <c r="J9" s="38">
        <v>170</v>
      </c>
      <c r="K9" s="38">
        <v>174</v>
      </c>
      <c r="M9" s="2">
        <f t="shared" si="1"/>
        <v>257</v>
      </c>
      <c r="N9" s="2">
        <f t="shared" si="2"/>
        <v>261</v>
      </c>
      <c r="O9" s="2">
        <f t="shared" si="3"/>
        <v>265</v>
      </c>
      <c r="P9" s="2">
        <f t="shared" si="4"/>
        <v>269</v>
      </c>
      <c r="Q9" s="2">
        <f t="shared" si="5"/>
        <v>273</v>
      </c>
      <c r="R9" s="2">
        <f t="shared" si="6"/>
        <v>278</v>
      </c>
      <c r="S9" s="2">
        <f t="shared" si="7"/>
        <v>282</v>
      </c>
      <c r="T9" s="2">
        <f t="shared" si="8"/>
        <v>286</v>
      </c>
      <c r="U9" s="2">
        <f t="shared" si="9"/>
        <v>290</v>
      </c>
      <c r="V9" s="2">
        <f t="shared" si="10"/>
        <v>294</v>
      </c>
    </row>
    <row r="10" spans="1:27" x14ac:dyDescent="0.25">
      <c r="A10" s="32">
        <v>8</v>
      </c>
      <c r="B10" s="38">
        <v>143</v>
      </c>
      <c r="C10" s="38">
        <v>147</v>
      </c>
      <c r="D10" s="38">
        <v>152</v>
      </c>
      <c r="E10" s="38">
        <v>156</v>
      </c>
      <c r="F10" s="38">
        <v>160</v>
      </c>
      <c r="G10" s="38">
        <v>164</v>
      </c>
      <c r="H10" s="38">
        <v>169</v>
      </c>
      <c r="I10" s="38">
        <v>173</v>
      </c>
      <c r="J10" s="38">
        <v>177</v>
      </c>
      <c r="K10" s="38">
        <v>182</v>
      </c>
      <c r="M10" s="2">
        <f t="shared" si="1"/>
        <v>263</v>
      </c>
      <c r="N10" s="2">
        <f t="shared" si="2"/>
        <v>267</v>
      </c>
      <c r="O10" s="2">
        <f t="shared" si="3"/>
        <v>272</v>
      </c>
      <c r="P10" s="2">
        <f t="shared" si="4"/>
        <v>276</v>
      </c>
      <c r="Q10" s="2">
        <f t="shared" si="5"/>
        <v>280</v>
      </c>
      <c r="R10" s="2">
        <f t="shared" si="6"/>
        <v>284</v>
      </c>
      <c r="S10" s="2">
        <f t="shared" si="7"/>
        <v>289</v>
      </c>
      <c r="T10" s="2">
        <f t="shared" si="8"/>
        <v>293</v>
      </c>
      <c r="U10" s="2">
        <f t="shared" si="9"/>
        <v>297</v>
      </c>
      <c r="V10" s="2">
        <f t="shared" si="10"/>
        <v>302</v>
      </c>
    </row>
    <row r="11" spans="1:27" x14ac:dyDescent="0.25">
      <c r="A11" s="32">
        <v>9</v>
      </c>
      <c r="B11" s="38">
        <v>40</v>
      </c>
      <c r="C11" s="38">
        <v>41</v>
      </c>
      <c r="D11" s="38">
        <v>42</v>
      </c>
      <c r="E11" s="38">
        <v>44</v>
      </c>
      <c r="F11" s="38">
        <v>45</v>
      </c>
      <c r="G11" s="38">
        <v>46</v>
      </c>
      <c r="H11" s="38">
        <v>47</v>
      </c>
      <c r="I11" s="38">
        <v>48</v>
      </c>
      <c r="J11" s="38">
        <v>50</v>
      </c>
      <c r="K11" s="38">
        <v>51</v>
      </c>
      <c r="M11" s="2">
        <f t="shared" si="1"/>
        <v>160</v>
      </c>
      <c r="N11" s="2">
        <f t="shared" si="2"/>
        <v>161</v>
      </c>
      <c r="O11" s="2">
        <f t="shared" si="3"/>
        <v>162</v>
      </c>
      <c r="P11" s="2">
        <f t="shared" si="4"/>
        <v>164</v>
      </c>
      <c r="Q11" s="2">
        <f t="shared" si="5"/>
        <v>165</v>
      </c>
      <c r="R11" s="2">
        <f t="shared" si="6"/>
        <v>166</v>
      </c>
      <c r="S11" s="2">
        <f t="shared" si="7"/>
        <v>167</v>
      </c>
      <c r="T11" s="2">
        <f t="shared" si="8"/>
        <v>168</v>
      </c>
      <c r="U11" s="2">
        <f t="shared" si="9"/>
        <v>170</v>
      </c>
      <c r="V11" s="2">
        <f t="shared" si="10"/>
        <v>171</v>
      </c>
    </row>
    <row r="12" spans="1:27" x14ac:dyDescent="0.25">
      <c r="A12" s="32">
        <v>10</v>
      </c>
      <c r="B12" s="38">
        <v>125</v>
      </c>
      <c r="C12" s="38">
        <v>129</v>
      </c>
      <c r="D12" s="38">
        <v>133</v>
      </c>
      <c r="E12" s="38">
        <v>136</v>
      </c>
      <c r="F12" s="38">
        <v>140</v>
      </c>
      <c r="G12" s="38">
        <v>144</v>
      </c>
      <c r="H12" s="38">
        <v>148</v>
      </c>
      <c r="I12" s="38">
        <v>151</v>
      </c>
      <c r="J12" s="38">
        <v>155</v>
      </c>
      <c r="K12" s="38">
        <v>159</v>
      </c>
      <c r="M12" s="2">
        <f t="shared" si="1"/>
        <v>245</v>
      </c>
      <c r="N12" s="2">
        <f t="shared" si="2"/>
        <v>249</v>
      </c>
      <c r="O12" s="2">
        <f t="shared" si="3"/>
        <v>253</v>
      </c>
      <c r="P12" s="2">
        <f t="shared" si="4"/>
        <v>256</v>
      </c>
      <c r="Q12" s="2">
        <f t="shared" si="5"/>
        <v>260</v>
      </c>
      <c r="R12" s="2">
        <f t="shared" si="6"/>
        <v>264</v>
      </c>
      <c r="S12" s="2">
        <f t="shared" si="7"/>
        <v>268</v>
      </c>
      <c r="T12" s="2">
        <f t="shared" si="8"/>
        <v>271</v>
      </c>
      <c r="U12" s="2">
        <f t="shared" si="9"/>
        <v>275</v>
      </c>
      <c r="V12" s="2">
        <f t="shared" si="10"/>
        <v>279</v>
      </c>
    </row>
    <row r="13" spans="1:27" x14ac:dyDescent="0.25">
      <c r="A13" s="32">
        <v>11</v>
      </c>
      <c r="B13" s="38">
        <v>69</v>
      </c>
      <c r="C13" s="38">
        <v>71</v>
      </c>
      <c r="D13" s="38">
        <v>73</v>
      </c>
      <c r="E13" s="38">
        <v>75</v>
      </c>
      <c r="F13" s="38">
        <v>77</v>
      </c>
      <c r="G13" s="38">
        <v>79</v>
      </c>
      <c r="H13" s="38">
        <v>81</v>
      </c>
      <c r="I13" s="38">
        <v>83</v>
      </c>
      <c r="J13" s="38">
        <v>86</v>
      </c>
      <c r="K13" s="38">
        <v>88</v>
      </c>
      <c r="M13" s="2">
        <f t="shared" si="1"/>
        <v>189</v>
      </c>
      <c r="N13" s="2">
        <f t="shared" si="2"/>
        <v>191</v>
      </c>
      <c r="O13" s="2">
        <f t="shared" si="3"/>
        <v>193</v>
      </c>
      <c r="P13" s="2">
        <f t="shared" si="4"/>
        <v>195</v>
      </c>
      <c r="Q13" s="2">
        <f t="shared" si="5"/>
        <v>197</v>
      </c>
      <c r="R13" s="2">
        <f t="shared" si="6"/>
        <v>199</v>
      </c>
      <c r="S13" s="2">
        <f t="shared" si="7"/>
        <v>201</v>
      </c>
      <c r="T13" s="2">
        <f t="shared" si="8"/>
        <v>203</v>
      </c>
      <c r="U13" s="2">
        <f t="shared" si="9"/>
        <v>206</v>
      </c>
      <c r="V13" s="2">
        <f t="shared" si="10"/>
        <v>208</v>
      </c>
    </row>
    <row r="14" spans="1:27" x14ac:dyDescent="0.25">
      <c r="A14" s="32">
        <v>12</v>
      </c>
      <c r="B14" s="38">
        <v>110</v>
      </c>
      <c r="C14" s="38">
        <v>113</v>
      </c>
      <c r="D14" s="38">
        <v>117</v>
      </c>
      <c r="E14" s="38">
        <v>120</v>
      </c>
      <c r="F14" s="38">
        <v>123</v>
      </c>
      <c r="G14" s="38">
        <v>127</v>
      </c>
      <c r="H14" s="38">
        <v>130</v>
      </c>
      <c r="I14" s="38">
        <v>133</v>
      </c>
      <c r="J14" s="38">
        <v>136</v>
      </c>
      <c r="K14" s="38">
        <v>140</v>
      </c>
      <c r="M14" s="2">
        <f t="shared" si="1"/>
        <v>230</v>
      </c>
      <c r="N14" s="2">
        <f t="shared" si="2"/>
        <v>233</v>
      </c>
      <c r="O14" s="2">
        <f t="shared" si="3"/>
        <v>237</v>
      </c>
      <c r="P14" s="2">
        <f t="shared" si="4"/>
        <v>240</v>
      </c>
      <c r="Q14" s="2">
        <f t="shared" si="5"/>
        <v>243</v>
      </c>
      <c r="R14" s="2">
        <f t="shared" si="6"/>
        <v>247</v>
      </c>
      <c r="S14" s="2">
        <f t="shared" si="7"/>
        <v>250</v>
      </c>
      <c r="T14" s="2">
        <f t="shared" si="8"/>
        <v>253</v>
      </c>
      <c r="U14" s="2">
        <f t="shared" si="9"/>
        <v>256</v>
      </c>
      <c r="V14" s="2">
        <f t="shared" si="10"/>
        <v>260</v>
      </c>
    </row>
    <row r="15" spans="1:27" x14ac:dyDescent="0.25">
      <c r="A15" s="32">
        <v>13</v>
      </c>
      <c r="B15" s="38">
        <v>146</v>
      </c>
      <c r="C15" s="38">
        <v>150</v>
      </c>
      <c r="D15" s="38">
        <v>155</v>
      </c>
      <c r="E15" s="38">
        <v>159</v>
      </c>
      <c r="F15" s="38">
        <v>164</v>
      </c>
      <c r="G15" s="38">
        <v>168</v>
      </c>
      <c r="H15" s="38">
        <v>172</v>
      </c>
      <c r="I15" s="38">
        <v>177</v>
      </c>
      <c r="J15" s="38">
        <v>181</v>
      </c>
      <c r="K15" s="38">
        <v>185</v>
      </c>
      <c r="M15" s="2">
        <f t="shared" si="1"/>
        <v>266</v>
      </c>
      <c r="N15" s="2">
        <f t="shared" si="2"/>
        <v>270</v>
      </c>
      <c r="O15" s="2">
        <f t="shared" si="3"/>
        <v>275</v>
      </c>
      <c r="P15" s="2">
        <f t="shared" si="4"/>
        <v>279</v>
      </c>
      <c r="Q15" s="2">
        <f t="shared" si="5"/>
        <v>284</v>
      </c>
      <c r="R15" s="2">
        <f t="shared" si="6"/>
        <v>288</v>
      </c>
      <c r="S15" s="2">
        <f t="shared" si="7"/>
        <v>292</v>
      </c>
      <c r="T15" s="2">
        <f t="shared" si="8"/>
        <v>297</v>
      </c>
      <c r="U15" s="2">
        <f t="shared" si="9"/>
        <v>301</v>
      </c>
      <c r="V15" s="2">
        <f t="shared" si="10"/>
        <v>305</v>
      </c>
    </row>
    <row r="16" spans="1:27" x14ac:dyDescent="0.25">
      <c r="A16" s="32">
        <v>14</v>
      </c>
      <c r="B16" s="38">
        <v>144</v>
      </c>
      <c r="C16" s="38">
        <v>148</v>
      </c>
      <c r="D16" s="38">
        <v>153</v>
      </c>
      <c r="E16" s="38">
        <v>157</v>
      </c>
      <c r="F16" s="38">
        <v>161</v>
      </c>
      <c r="G16" s="38">
        <v>166</v>
      </c>
      <c r="H16" s="38">
        <v>170</v>
      </c>
      <c r="I16" s="38">
        <v>174</v>
      </c>
      <c r="J16" s="38">
        <v>179</v>
      </c>
      <c r="K16" s="38">
        <v>183</v>
      </c>
      <c r="M16" s="2">
        <f t="shared" si="1"/>
        <v>264</v>
      </c>
      <c r="N16" s="2">
        <f t="shared" si="2"/>
        <v>268</v>
      </c>
      <c r="O16" s="2">
        <f t="shared" si="3"/>
        <v>273</v>
      </c>
      <c r="P16" s="2">
        <f t="shared" si="4"/>
        <v>277</v>
      </c>
      <c r="Q16" s="2">
        <f t="shared" si="5"/>
        <v>281</v>
      </c>
      <c r="R16" s="2">
        <f t="shared" si="6"/>
        <v>286</v>
      </c>
      <c r="S16" s="2">
        <f t="shared" si="7"/>
        <v>290</v>
      </c>
      <c r="T16" s="2">
        <f t="shared" si="8"/>
        <v>294</v>
      </c>
      <c r="U16" s="2">
        <f t="shared" si="9"/>
        <v>299</v>
      </c>
      <c r="V16" s="2">
        <f t="shared" si="10"/>
        <v>303</v>
      </c>
    </row>
    <row r="17" spans="1:22" x14ac:dyDescent="0.25">
      <c r="A17" s="32">
        <v>15</v>
      </c>
      <c r="B17" s="38">
        <v>16</v>
      </c>
      <c r="C17" s="38">
        <v>16</v>
      </c>
      <c r="D17" s="38">
        <v>17</v>
      </c>
      <c r="E17" s="38">
        <v>17</v>
      </c>
      <c r="F17" s="38">
        <v>18</v>
      </c>
      <c r="G17" s="38">
        <v>18</v>
      </c>
      <c r="H17" s="38">
        <v>19</v>
      </c>
      <c r="I17" s="38">
        <v>19</v>
      </c>
      <c r="J17" s="38">
        <v>20</v>
      </c>
      <c r="K17" s="38">
        <v>20</v>
      </c>
      <c r="M17" s="2">
        <f t="shared" si="1"/>
        <v>136</v>
      </c>
      <c r="N17" s="2">
        <f t="shared" si="2"/>
        <v>136</v>
      </c>
      <c r="O17" s="2">
        <f t="shared" si="3"/>
        <v>137</v>
      </c>
      <c r="P17" s="2">
        <f t="shared" si="4"/>
        <v>137</v>
      </c>
      <c r="Q17" s="2">
        <f t="shared" si="5"/>
        <v>138</v>
      </c>
      <c r="R17" s="2">
        <f t="shared" si="6"/>
        <v>138</v>
      </c>
      <c r="S17" s="2">
        <f t="shared" si="7"/>
        <v>139</v>
      </c>
      <c r="T17" s="2">
        <f t="shared" si="8"/>
        <v>139</v>
      </c>
      <c r="U17" s="2">
        <f t="shared" si="9"/>
        <v>140</v>
      </c>
      <c r="V17" s="2">
        <f t="shared" si="10"/>
        <v>140</v>
      </c>
    </row>
    <row r="18" spans="1:22" x14ac:dyDescent="0.25">
      <c r="A18" s="32">
        <v>16</v>
      </c>
      <c r="B18" s="38">
        <v>26</v>
      </c>
      <c r="C18" s="38">
        <v>27</v>
      </c>
      <c r="D18" s="38">
        <v>28</v>
      </c>
      <c r="E18" s="38">
        <v>28</v>
      </c>
      <c r="F18" s="38">
        <v>29</v>
      </c>
      <c r="G18" s="38">
        <v>30</v>
      </c>
      <c r="H18" s="38">
        <v>31</v>
      </c>
      <c r="I18" s="38">
        <v>31</v>
      </c>
      <c r="J18" s="38">
        <v>32</v>
      </c>
      <c r="K18" s="38">
        <v>33</v>
      </c>
      <c r="M18" s="2">
        <f t="shared" si="1"/>
        <v>146</v>
      </c>
      <c r="N18" s="2">
        <f t="shared" si="2"/>
        <v>147</v>
      </c>
      <c r="O18" s="2">
        <f t="shared" si="3"/>
        <v>148</v>
      </c>
      <c r="P18" s="2">
        <f t="shared" si="4"/>
        <v>148</v>
      </c>
      <c r="Q18" s="2">
        <f t="shared" si="5"/>
        <v>149</v>
      </c>
      <c r="R18" s="2">
        <f t="shared" si="6"/>
        <v>150</v>
      </c>
      <c r="S18" s="2">
        <f t="shared" si="7"/>
        <v>151</v>
      </c>
      <c r="T18" s="2">
        <f t="shared" si="8"/>
        <v>151</v>
      </c>
      <c r="U18" s="2">
        <f t="shared" si="9"/>
        <v>152</v>
      </c>
      <c r="V18" s="2">
        <f t="shared" si="10"/>
        <v>153</v>
      </c>
    </row>
    <row r="19" spans="1:22" x14ac:dyDescent="0.25">
      <c r="A19" s="32">
        <v>17</v>
      </c>
      <c r="B19" s="38">
        <v>131</v>
      </c>
      <c r="C19" s="38">
        <v>135</v>
      </c>
      <c r="D19" s="38">
        <v>139</v>
      </c>
      <c r="E19" s="38">
        <v>143</v>
      </c>
      <c r="F19" s="38">
        <v>147</v>
      </c>
      <c r="G19" s="38">
        <v>151</v>
      </c>
      <c r="H19" s="38">
        <v>155</v>
      </c>
      <c r="I19" s="38">
        <v>159</v>
      </c>
      <c r="J19" s="38">
        <v>162</v>
      </c>
      <c r="K19" s="38">
        <v>166</v>
      </c>
      <c r="M19" s="2">
        <f t="shared" si="1"/>
        <v>251</v>
      </c>
      <c r="N19" s="2">
        <f t="shared" si="2"/>
        <v>255</v>
      </c>
      <c r="O19" s="2">
        <f t="shared" si="3"/>
        <v>259</v>
      </c>
      <c r="P19" s="2">
        <f t="shared" si="4"/>
        <v>263</v>
      </c>
      <c r="Q19" s="2">
        <f t="shared" si="5"/>
        <v>267</v>
      </c>
      <c r="R19" s="2">
        <f t="shared" si="6"/>
        <v>271</v>
      </c>
      <c r="S19" s="2">
        <f t="shared" si="7"/>
        <v>275</v>
      </c>
      <c r="T19" s="2">
        <f t="shared" si="8"/>
        <v>279</v>
      </c>
      <c r="U19" s="2">
        <f t="shared" si="9"/>
        <v>282</v>
      </c>
      <c r="V19" s="2">
        <f t="shared" si="10"/>
        <v>286</v>
      </c>
    </row>
    <row r="20" spans="1:22" x14ac:dyDescent="0.25">
      <c r="A20" s="32">
        <v>18</v>
      </c>
      <c r="B20" s="38">
        <v>103</v>
      </c>
      <c r="C20" s="38">
        <v>106</v>
      </c>
      <c r="D20" s="38">
        <v>109</v>
      </c>
      <c r="E20" s="38">
        <v>112</v>
      </c>
      <c r="F20" s="38">
        <v>115</v>
      </c>
      <c r="G20" s="38">
        <v>118</v>
      </c>
      <c r="H20" s="38">
        <v>122</v>
      </c>
      <c r="I20" s="38">
        <v>125</v>
      </c>
      <c r="J20" s="38">
        <v>128</v>
      </c>
      <c r="K20" s="38">
        <v>131</v>
      </c>
      <c r="M20" s="2">
        <f t="shared" si="1"/>
        <v>223</v>
      </c>
      <c r="N20" s="2">
        <f t="shared" si="2"/>
        <v>226</v>
      </c>
      <c r="O20" s="2">
        <f t="shared" si="3"/>
        <v>229</v>
      </c>
      <c r="P20" s="2">
        <f t="shared" si="4"/>
        <v>232</v>
      </c>
      <c r="Q20" s="2">
        <f t="shared" si="5"/>
        <v>235</v>
      </c>
      <c r="R20" s="2">
        <f t="shared" si="6"/>
        <v>238</v>
      </c>
      <c r="S20" s="2">
        <f t="shared" si="7"/>
        <v>242</v>
      </c>
      <c r="T20" s="2">
        <f t="shared" si="8"/>
        <v>245</v>
      </c>
      <c r="U20" s="2">
        <f t="shared" si="9"/>
        <v>248</v>
      </c>
      <c r="V20" s="2">
        <f t="shared" si="10"/>
        <v>251</v>
      </c>
    </row>
    <row r="21" spans="1:22" x14ac:dyDescent="0.25">
      <c r="A21" s="32">
        <v>19</v>
      </c>
      <c r="B21" s="38">
        <v>19</v>
      </c>
      <c r="C21" s="38">
        <v>20</v>
      </c>
      <c r="D21" s="38">
        <v>20</v>
      </c>
      <c r="E21" s="38">
        <v>21</v>
      </c>
      <c r="F21" s="38">
        <v>21</v>
      </c>
      <c r="G21" s="38">
        <v>22</v>
      </c>
      <c r="H21" s="38">
        <v>22</v>
      </c>
      <c r="I21" s="38">
        <v>23</v>
      </c>
      <c r="J21" s="38">
        <v>24</v>
      </c>
      <c r="K21" s="38">
        <v>24</v>
      </c>
      <c r="M21" s="2">
        <f t="shared" si="1"/>
        <v>139</v>
      </c>
      <c r="N21" s="2">
        <f t="shared" si="2"/>
        <v>140</v>
      </c>
      <c r="O21" s="2">
        <f t="shared" si="3"/>
        <v>140</v>
      </c>
      <c r="P21" s="2">
        <f t="shared" si="4"/>
        <v>141</v>
      </c>
      <c r="Q21" s="2">
        <f t="shared" si="5"/>
        <v>141</v>
      </c>
      <c r="R21" s="2">
        <f t="shared" si="6"/>
        <v>142</v>
      </c>
      <c r="S21" s="2">
        <f t="shared" si="7"/>
        <v>142</v>
      </c>
      <c r="T21" s="2">
        <f t="shared" si="8"/>
        <v>143</v>
      </c>
      <c r="U21" s="2">
        <f t="shared" si="9"/>
        <v>144</v>
      </c>
      <c r="V21" s="2">
        <f t="shared" si="10"/>
        <v>144</v>
      </c>
    </row>
    <row r="22" spans="1:22" x14ac:dyDescent="0.25">
      <c r="A22" s="32">
        <v>20</v>
      </c>
      <c r="B22" s="38">
        <v>0</v>
      </c>
      <c r="C22" s="38">
        <v>93</v>
      </c>
      <c r="D22" s="38">
        <v>96</v>
      </c>
      <c r="E22" s="38">
        <v>99</v>
      </c>
      <c r="F22" s="38">
        <v>101</v>
      </c>
      <c r="G22" s="38">
        <v>104</v>
      </c>
      <c r="H22" s="38">
        <v>107</v>
      </c>
      <c r="I22" s="38">
        <v>110</v>
      </c>
      <c r="J22" s="38">
        <v>113</v>
      </c>
      <c r="K22" s="38">
        <v>115</v>
      </c>
      <c r="M22" s="2">
        <v>0</v>
      </c>
      <c r="N22" s="2">
        <f t="shared" si="2"/>
        <v>213</v>
      </c>
      <c r="O22" s="2">
        <f t="shared" si="3"/>
        <v>216</v>
      </c>
      <c r="P22" s="2">
        <f t="shared" si="4"/>
        <v>219</v>
      </c>
      <c r="Q22" s="2">
        <f t="shared" si="5"/>
        <v>221</v>
      </c>
      <c r="R22" s="2">
        <f t="shared" si="6"/>
        <v>224</v>
      </c>
      <c r="S22" s="2">
        <f t="shared" si="7"/>
        <v>227</v>
      </c>
      <c r="T22" s="2">
        <f t="shared" si="8"/>
        <v>230</v>
      </c>
      <c r="U22" s="2">
        <f t="shared" si="9"/>
        <v>233</v>
      </c>
      <c r="V22" s="2">
        <f t="shared" si="10"/>
        <v>235</v>
      </c>
    </row>
    <row r="23" spans="1:22" x14ac:dyDescent="0.25">
      <c r="A23" s="32">
        <v>21</v>
      </c>
      <c r="B23" s="38">
        <v>0</v>
      </c>
      <c r="C23" s="38">
        <v>16</v>
      </c>
      <c r="D23" s="38">
        <v>16</v>
      </c>
      <c r="E23" s="38">
        <v>17</v>
      </c>
      <c r="F23" s="38">
        <v>17</v>
      </c>
      <c r="G23" s="38">
        <v>18</v>
      </c>
      <c r="H23" s="38">
        <v>18</v>
      </c>
      <c r="I23" s="38">
        <v>19</v>
      </c>
      <c r="J23" s="38">
        <v>19</v>
      </c>
      <c r="K23" s="38">
        <v>20</v>
      </c>
      <c r="M23" s="2">
        <v>0</v>
      </c>
      <c r="N23" s="2">
        <f t="shared" si="2"/>
        <v>136</v>
      </c>
      <c r="O23" s="2">
        <f t="shared" si="3"/>
        <v>136</v>
      </c>
      <c r="P23" s="2">
        <f t="shared" si="4"/>
        <v>137</v>
      </c>
      <c r="Q23" s="2">
        <f t="shared" si="5"/>
        <v>137</v>
      </c>
      <c r="R23" s="2">
        <f t="shared" si="6"/>
        <v>138</v>
      </c>
      <c r="S23" s="2">
        <f t="shared" si="7"/>
        <v>138</v>
      </c>
      <c r="T23" s="2">
        <f t="shared" si="8"/>
        <v>139</v>
      </c>
      <c r="U23" s="2">
        <f t="shared" si="9"/>
        <v>139</v>
      </c>
      <c r="V23" s="2">
        <f t="shared" si="10"/>
        <v>140</v>
      </c>
    </row>
    <row r="24" spans="1:22" x14ac:dyDescent="0.25">
      <c r="A24" s="32">
        <v>22</v>
      </c>
      <c r="B24" s="38">
        <v>0</v>
      </c>
      <c r="C24" s="38">
        <v>82</v>
      </c>
      <c r="D24" s="38">
        <v>84</v>
      </c>
      <c r="E24" s="38">
        <v>87</v>
      </c>
      <c r="F24" s="38">
        <v>89</v>
      </c>
      <c r="G24" s="38">
        <v>92</v>
      </c>
      <c r="H24" s="38">
        <v>94</v>
      </c>
      <c r="I24" s="38">
        <v>97</v>
      </c>
      <c r="J24" s="38">
        <v>99</v>
      </c>
      <c r="K24" s="38">
        <v>102</v>
      </c>
      <c r="M24" s="2">
        <v>0</v>
      </c>
      <c r="N24" s="2">
        <f t="shared" si="2"/>
        <v>202</v>
      </c>
      <c r="O24" s="2">
        <f t="shared" si="3"/>
        <v>204</v>
      </c>
      <c r="P24" s="2">
        <f t="shared" si="4"/>
        <v>207</v>
      </c>
      <c r="Q24" s="2">
        <f t="shared" si="5"/>
        <v>209</v>
      </c>
      <c r="R24" s="2">
        <f t="shared" si="6"/>
        <v>212</v>
      </c>
      <c r="S24" s="2">
        <f t="shared" si="7"/>
        <v>214</v>
      </c>
      <c r="T24" s="2">
        <f t="shared" si="8"/>
        <v>217</v>
      </c>
      <c r="U24" s="2">
        <f t="shared" si="9"/>
        <v>219</v>
      </c>
      <c r="V24" s="2">
        <f t="shared" si="10"/>
        <v>222</v>
      </c>
    </row>
    <row r="25" spans="1:22" x14ac:dyDescent="0.25">
      <c r="A25" s="32">
        <v>23</v>
      </c>
      <c r="B25" s="38">
        <v>0</v>
      </c>
      <c r="C25" s="38">
        <v>0</v>
      </c>
      <c r="D25" s="38">
        <v>83</v>
      </c>
      <c r="E25" s="38">
        <v>85</v>
      </c>
      <c r="F25" s="38">
        <v>88</v>
      </c>
      <c r="G25" s="38">
        <v>90</v>
      </c>
      <c r="H25" s="38">
        <v>93</v>
      </c>
      <c r="I25" s="38">
        <v>95</v>
      </c>
      <c r="J25" s="38">
        <v>98</v>
      </c>
      <c r="K25" s="38">
        <v>100</v>
      </c>
      <c r="M25" s="2">
        <v>0</v>
      </c>
      <c r="N25" s="2">
        <v>0</v>
      </c>
      <c r="O25" s="2">
        <f t="shared" si="3"/>
        <v>203</v>
      </c>
      <c r="P25" s="2">
        <f t="shared" si="4"/>
        <v>205</v>
      </c>
      <c r="Q25" s="2">
        <f t="shared" si="5"/>
        <v>208</v>
      </c>
      <c r="R25" s="2">
        <f t="shared" si="6"/>
        <v>210</v>
      </c>
      <c r="S25" s="2">
        <f t="shared" si="7"/>
        <v>213</v>
      </c>
      <c r="T25" s="2">
        <f t="shared" si="8"/>
        <v>215</v>
      </c>
      <c r="U25" s="2">
        <f t="shared" si="9"/>
        <v>218</v>
      </c>
      <c r="V25" s="2">
        <f t="shared" si="10"/>
        <v>220</v>
      </c>
    </row>
    <row r="26" spans="1:22" x14ac:dyDescent="0.25">
      <c r="A26" s="32">
        <v>24</v>
      </c>
      <c r="B26" s="38">
        <v>0</v>
      </c>
      <c r="C26" s="38">
        <v>0</v>
      </c>
      <c r="D26" s="38">
        <v>80</v>
      </c>
      <c r="E26" s="38">
        <v>82</v>
      </c>
      <c r="F26" s="38">
        <v>85</v>
      </c>
      <c r="G26" s="38">
        <v>87</v>
      </c>
      <c r="H26" s="38">
        <v>90</v>
      </c>
      <c r="I26" s="38">
        <v>92</v>
      </c>
      <c r="J26" s="38">
        <v>94</v>
      </c>
      <c r="K26" s="38">
        <v>97</v>
      </c>
      <c r="M26" s="2">
        <v>0</v>
      </c>
      <c r="N26" s="2">
        <v>0</v>
      </c>
      <c r="O26" s="2">
        <f t="shared" si="3"/>
        <v>200</v>
      </c>
      <c r="P26" s="2">
        <f t="shared" si="4"/>
        <v>202</v>
      </c>
      <c r="Q26" s="2">
        <f t="shared" si="5"/>
        <v>205</v>
      </c>
      <c r="R26" s="2">
        <f t="shared" si="6"/>
        <v>207</v>
      </c>
      <c r="S26" s="2">
        <f t="shared" si="7"/>
        <v>210</v>
      </c>
      <c r="T26" s="2">
        <f t="shared" si="8"/>
        <v>212</v>
      </c>
      <c r="U26" s="2">
        <f t="shared" si="9"/>
        <v>214</v>
      </c>
      <c r="V26" s="2">
        <f t="shared" si="10"/>
        <v>217</v>
      </c>
    </row>
    <row r="27" spans="1:22" x14ac:dyDescent="0.25">
      <c r="A27" s="32">
        <v>25</v>
      </c>
      <c r="B27" s="38">
        <v>0</v>
      </c>
      <c r="C27" s="38">
        <v>0</v>
      </c>
      <c r="D27" s="38">
        <v>92</v>
      </c>
      <c r="E27" s="38">
        <v>95</v>
      </c>
      <c r="F27" s="38">
        <v>98</v>
      </c>
      <c r="G27" s="38">
        <v>100</v>
      </c>
      <c r="H27" s="38">
        <v>103</v>
      </c>
      <c r="I27" s="38">
        <v>106</v>
      </c>
      <c r="J27" s="38">
        <v>109</v>
      </c>
      <c r="K27" s="38">
        <v>111</v>
      </c>
      <c r="M27" s="2">
        <v>0</v>
      </c>
      <c r="N27" s="2">
        <v>0</v>
      </c>
      <c r="O27" s="2">
        <f t="shared" si="3"/>
        <v>212</v>
      </c>
      <c r="P27" s="2">
        <f t="shared" si="4"/>
        <v>215</v>
      </c>
      <c r="Q27" s="2">
        <f t="shared" si="5"/>
        <v>218</v>
      </c>
      <c r="R27" s="2">
        <f t="shared" si="6"/>
        <v>220</v>
      </c>
      <c r="S27" s="2">
        <f t="shared" si="7"/>
        <v>223</v>
      </c>
      <c r="T27" s="2">
        <f t="shared" si="8"/>
        <v>226</v>
      </c>
      <c r="U27" s="2">
        <f t="shared" si="9"/>
        <v>229</v>
      </c>
      <c r="V27" s="2">
        <f t="shared" si="10"/>
        <v>231</v>
      </c>
    </row>
    <row r="28" spans="1:22" x14ac:dyDescent="0.25">
      <c r="A28" s="32">
        <v>26</v>
      </c>
      <c r="B28" s="38">
        <v>0</v>
      </c>
      <c r="C28" s="38">
        <v>0</v>
      </c>
      <c r="D28" s="38">
        <v>0</v>
      </c>
      <c r="E28" s="38">
        <v>64</v>
      </c>
      <c r="F28" s="38">
        <v>66</v>
      </c>
      <c r="G28" s="38">
        <v>68</v>
      </c>
      <c r="H28" s="38">
        <v>70</v>
      </c>
      <c r="I28" s="38">
        <v>72</v>
      </c>
      <c r="J28" s="38">
        <v>74</v>
      </c>
      <c r="K28" s="38">
        <v>76</v>
      </c>
      <c r="M28" s="2">
        <v>0</v>
      </c>
      <c r="N28" s="2">
        <v>0</v>
      </c>
      <c r="O28" s="2">
        <v>0</v>
      </c>
      <c r="P28" s="2">
        <f t="shared" si="4"/>
        <v>184</v>
      </c>
      <c r="Q28" s="2">
        <f t="shared" si="5"/>
        <v>186</v>
      </c>
      <c r="R28" s="2">
        <f t="shared" si="6"/>
        <v>188</v>
      </c>
      <c r="S28" s="2">
        <f t="shared" si="7"/>
        <v>190</v>
      </c>
      <c r="T28" s="2">
        <f t="shared" si="8"/>
        <v>192</v>
      </c>
      <c r="U28" s="2">
        <f t="shared" si="9"/>
        <v>194</v>
      </c>
      <c r="V28" s="2">
        <f t="shared" si="10"/>
        <v>196</v>
      </c>
    </row>
    <row r="29" spans="1:22" x14ac:dyDescent="0.25">
      <c r="A29" s="32">
        <v>27</v>
      </c>
      <c r="B29" s="38">
        <v>0</v>
      </c>
      <c r="C29" s="38">
        <v>0</v>
      </c>
      <c r="D29" s="38">
        <v>0</v>
      </c>
      <c r="E29" s="38">
        <v>62</v>
      </c>
      <c r="F29" s="38">
        <v>64</v>
      </c>
      <c r="G29" s="38">
        <v>66</v>
      </c>
      <c r="H29" s="38">
        <v>68</v>
      </c>
      <c r="I29" s="38">
        <v>69</v>
      </c>
      <c r="J29" s="38">
        <v>71</v>
      </c>
      <c r="K29" s="38">
        <v>73</v>
      </c>
      <c r="M29" s="2">
        <v>0</v>
      </c>
      <c r="N29" s="2">
        <v>0</v>
      </c>
      <c r="O29" s="2">
        <v>0</v>
      </c>
      <c r="P29" s="2">
        <f t="shared" si="4"/>
        <v>182</v>
      </c>
      <c r="Q29" s="2">
        <f t="shared" si="5"/>
        <v>184</v>
      </c>
      <c r="R29" s="2">
        <f t="shared" si="6"/>
        <v>186</v>
      </c>
      <c r="S29" s="2">
        <f t="shared" si="7"/>
        <v>188</v>
      </c>
      <c r="T29" s="2">
        <f t="shared" si="8"/>
        <v>189</v>
      </c>
      <c r="U29" s="2">
        <f t="shared" si="9"/>
        <v>191</v>
      </c>
      <c r="V29" s="2">
        <f t="shared" si="10"/>
        <v>193</v>
      </c>
    </row>
    <row r="30" spans="1:22" x14ac:dyDescent="0.25">
      <c r="A30" s="32">
        <v>28</v>
      </c>
      <c r="B30" s="38">
        <v>0</v>
      </c>
      <c r="C30" s="38">
        <v>0</v>
      </c>
      <c r="D30" s="38">
        <v>0</v>
      </c>
      <c r="E30" s="38">
        <v>128</v>
      </c>
      <c r="F30" s="38">
        <v>132</v>
      </c>
      <c r="G30" s="38">
        <v>136</v>
      </c>
      <c r="H30" s="38">
        <v>140</v>
      </c>
      <c r="I30" s="38">
        <v>143</v>
      </c>
      <c r="J30" s="38">
        <v>147</v>
      </c>
      <c r="K30" s="38">
        <v>151</v>
      </c>
      <c r="M30" s="2">
        <v>0</v>
      </c>
      <c r="N30" s="2">
        <v>0</v>
      </c>
      <c r="O30" s="2">
        <v>0</v>
      </c>
      <c r="P30" s="2">
        <f t="shared" si="4"/>
        <v>248</v>
      </c>
      <c r="Q30" s="2">
        <f t="shared" si="5"/>
        <v>252</v>
      </c>
      <c r="R30" s="2">
        <f t="shared" si="6"/>
        <v>256</v>
      </c>
      <c r="S30" s="2">
        <f t="shared" si="7"/>
        <v>260</v>
      </c>
      <c r="T30" s="2">
        <f t="shared" si="8"/>
        <v>263</v>
      </c>
      <c r="U30" s="2">
        <f t="shared" si="9"/>
        <v>267</v>
      </c>
      <c r="V30" s="2">
        <f t="shared" si="10"/>
        <v>271</v>
      </c>
    </row>
    <row r="31" spans="1:22" x14ac:dyDescent="0.25">
      <c r="A31" s="32">
        <v>29</v>
      </c>
      <c r="B31" s="38">
        <v>0</v>
      </c>
      <c r="C31" s="38">
        <v>0</v>
      </c>
      <c r="D31" s="38">
        <v>0</v>
      </c>
      <c r="E31" s="38">
        <v>0</v>
      </c>
      <c r="F31" s="38">
        <v>68</v>
      </c>
      <c r="G31" s="38">
        <v>70</v>
      </c>
      <c r="H31" s="38">
        <v>72</v>
      </c>
      <c r="I31" s="38">
        <v>74</v>
      </c>
      <c r="J31" s="38">
        <v>76</v>
      </c>
      <c r="K31" s="38">
        <v>78</v>
      </c>
      <c r="M31" s="2">
        <v>0</v>
      </c>
      <c r="N31" s="2">
        <v>0</v>
      </c>
      <c r="O31" s="2">
        <v>0</v>
      </c>
      <c r="P31" s="2">
        <v>0</v>
      </c>
      <c r="Q31" s="2">
        <f t="shared" si="5"/>
        <v>188</v>
      </c>
      <c r="R31" s="2">
        <f t="shared" si="6"/>
        <v>190</v>
      </c>
      <c r="S31" s="2">
        <f t="shared" si="7"/>
        <v>192</v>
      </c>
      <c r="T31" s="2">
        <f t="shared" si="8"/>
        <v>194</v>
      </c>
      <c r="U31" s="2">
        <f t="shared" si="9"/>
        <v>196</v>
      </c>
      <c r="V31" s="2">
        <f t="shared" si="10"/>
        <v>198</v>
      </c>
    </row>
    <row r="32" spans="1:22" x14ac:dyDescent="0.25">
      <c r="A32" s="32">
        <v>30</v>
      </c>
      <c r="B32" s="38">
        <v>0</v>
      </c>
      <c r="C32" s="38">
        <v>0</v>
      </c>
      <c r="D32" s="38">
        <v>0</v>
      </c>
      <c r="E32" s="38">
        <v>0</v>
      </c>
      <c r="F32" s="38">
        <v>89</v>
      </c>
      <c r="G32" s="38">
        <v>92</v>
      </c>
      <c r="H32" s="38">
        <v>94</v>
      </c>
      <c r="I32" s="38">
        <v>97</v>
      </c>
      <c r="J32" s="38">
        <v>100</v>
      </c>
      <c r="K32" s="38">
        <v>102</v>
      </c>
      <c r="M32" s="2">
        <v>0</v>
      </c>
      <c r="N32" s="2">
        <v>0</v>
      </c>
      <c r="O32" s="2">
        <v>0</v>
      </c>
      <c r="P32" s="2">
        <v>0</v>
      </c>
      <c r="Q32" s="2">
        <f t="shared" si="5"/>
        <v>209</v>
      </c>
      <c r="R32" s="2">
        <f t="shared" si="6"/>
        <v>212</v>
      </c>
      <c r="S32" s="2">
        <f t="shared" si="7"/>
        <v>214</v>
      </c>
      <c r="T32" s="2">
        <f t="shared" si="8"/>
        <v>217</v>
      </c>
      <c r="U32" s="2">
        <f t="shared" si="9"/>
        <v>220</v>
      </c>
      <c r="V32" s="2">
        <f t="shared" si="10"/>
        <v>222</v>
      </c>
    </row>
    <row r="33" spans="1:22" x14ac:dyDescent="0.25">
      <c r="A33" s="32">
        <v>31</v>
      </c>
      <c r="B33" s="38">
        <v>0</v>
      </c>
      <c r="C33" s="38">
        <v>0</v>
      </c>
      <c r="D33" s="38">
        <v>0</v>
      </c>
      <c r="E33" s="38">
        <v>0</v>
      </c>
      <c r="F33" s="38">
        <v>42</v>
      </c>
      <c r="G33" s="38">
        <v>43</v>
      </c>
      <c r="H33" s="38">
        <v>45</v>
      </c>
      <c r="I33" s="38">
        <v>46</v>
      </c>
      <c r="J33" s="38">
        <v>47</v>
      </c>
      <c r="K33" s="38">
        <v>48</v>
      </c>
      <c r="M33" s="2">
        <v>0</v>
      </c>
      <c r="N33" s="2">
        <v>0</v>
      </c>
      <c r="O33" s="2">
        <v>0</v>
      </c>
      <c r="P33" s="2">
        <v>0</v>
      </c>
      <c r="Q33" s="2">
        <f t="shared" si="5"/>
        <v>162</v>
      </c>
      <c r="R33" s="2">
        <f t="shared" si="6"/>
        <v>163</v>
      </c>
      <c r="S33" s="2">
        <f t="shared" si="7"/>
        <v>165</v>
      </c>
      <c r="T33" s="2">
        <f t="shared" si="8"/>
        <v>166</v>
      </c>
      <c r="U33" s="2">
        <f t="shared" si="9"/>
        <v>167</v>
      </c>
      <c r="V33" s="2">
        <f t="shared" si="10"/>
        <v>168</v>
      </c>
    </row>
    <row r="34" spans="1:22" x14ac:dyDescent="0.25">
      <c r="A34" s="32">
        <v>32</v>
      </c>
      <c r="B34" s="38">
        <v>0</v>
      </c>
      <c r="C34" s="38">
        <v>0</v>
      </c>
      <c r="D34" s="38">
        <v>0</v>
      </c>
      <c r="E34" s="38">
        <v>0</v>
      </c>
      <c r="F34" s="38">
        <v>129</v>
      </c>
      <c r="G34" s="38">
        <v>133</v>
      </c>
      <c r="H34" s="38">
        <v>137</v>
      </c>
      <c r="I34" s="38">
        <v>141</v>
      </c>
      <c r="J34" s="38">
        <v>144</v>
      </c>
      <c r="K34" s="38">
        <v>148</v>
      </c>
      <c r="M34" s="2">
        <v>0</v>
      </c>
      <c r="N34" s="2">
        <v>0</v>
      </c>
      <c r="O34" s="2">
        <v>0</v>
      </c>
      <c r="P34" s="2">
        <v>0</v>
      </c>
      <c r="Q34" s="2">
        <f t="shared" si="5"/>
        <v>249</v>
      </c>
      <c r="R34" s="2">
        <f t="shared" si="6"/>
        <v>253</v>
      </c>
      <c r="S34" s="2">
        <f t="shared" si="7"/>
        <v>257</v>
      </c>
      <c r="T34" s="2">
        <f t="shared" si="8"/>
        <v>261</v>
      </c>
      <c r="U34" s="2">
        <f t="shared" si="9"/>
        <v>264</v>
      </c>
      <c r="V34" s="2">
        <f t="shared" si="10"/>
        <v>268</v>
      </c>
    </row>
    <row r="35" spans="1:22" x14ac:dyDescent="0.25">
      <c r="A35" s="32">
        <v>33</v>
      </c>
      <c r="B35" s="38">
        <v>0</v>
      </c>
      <c r="C35" s="38">
        <v>0</v>
      </c>
      <c r="D35" s="38">
        <v>0</v>
      </c>
      <c r="E35" s="38">
        <v>0</v>
      </c>
      <c r="F35" s="38">
        <v>0</v>
      </c>
      <c r="G35" s="38">
        <v>112</v>
      </c>
      <c r="H35" s="38">
        <v>115</v>
      </c>
      <c r="I35" s="38">
        <v>119</v>
      </c>
      <c r="J35" s="38">
        <v>122</v>
      </c>
      <c r="K35" s="38">
        <v>125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f t="shared" si="6"/>
        <v>232</v>
      </c>
      <c r="S35" s="2">
        <f t="shared" si="7"/>
        <v>235</v>
      </c>
      <c r="T35" s="2">
        <f t="shared" si="8"/>
        <v>239</v>
      </c>
      <c r="U35" s="2">
        <f t="shared" si="9"/>
        <v>242</v>
      </c>
      <c r="V35" s="2">
        <f t="shared" si="10"/>
        <v>245</v>
      </c>
    </row>
    <row r="36" spans="1:22" x14ac:dyDescent="0.25">
      <c r="A36" s="32">
        <v>34</v>
      </c>
      <c r="B36" s="38">
        <v>0</v>
      </c>
      <c r="C36" s="38">
        <v>0</v>
      </c>
      <c r="D36" s="38">
        <v>0</v>
      </c>
      <c r="E36" s="38">
        <v>0</v>
      </c>
      <c r="F36" s="38">
        <v>0</v>
      </c>
      <c r="G36" s="38">
        <v>71</v>
      </c>
      <c r="H36" s="38">
        <v>73</v>
      </c>
      <c r="I36" s="38">
        <v>75</v>
      </c>
      <c r="J36" s="38">
        <v>77</v>
      </c>
      <c r="K36" s="38">
        <v>80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f t="shared" si="6"/>
        <v>191</v>
      </c>
      <c r="S36" s="2">
        <f t="shared" si="7"/>
        <v>193</v>
      </c>
      <c r="T36" s="2">
        <f t="shared" si="8"/>
        <v>195</v>
      </c>
      <c r="U36" s="2">
        <f t="shared" si="9"/>
        <v>197</v>
      </c>
      <c r="V36" s="2">
        <f t="shared" si="10"/>
        <v>200</v>
      </c>
    </row>
    <row r="37" spans="1:22" x14ac:dyDescent="0.25">
      <c r="A37" s="32">
        <v>35</v>
      </c>
      <c r="B37" s="38">
        <v>0</v>
      </c>
      <c r="C37" s="38">
        <v>0</v>
      </c>
      <c r="D37" s="38">
        <v>0</v>
      </c>
      <c r="E37" s="38">
        <v>0</v>
      </c>
      <c r="F37" s="38">
        <v>0</v>
      </c>
      <c r="G37" s="38">
        <v>134</v>
      </c>
      <c r="H37" s="38">
        <v>138</v>
      </c>
      <c r="I37" s="38">
        <v>142</v>
      </c>
      <c r="J37" s="38">
        <v>146</v>
      </c>
      <c r="K37" s="38">
        <v>150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f t="shared" si="6"/>
        <v>254</v>
      </c>
      <c r="S37" s="2">
        <f t="shared" si="7"/>
        <v>258</v>
      </c>
      <c r="T37" s="2">
        <f t="shared" si="8"/>
        <v>262</v>
      </c>
      <c r="U37" s="2">
        <f t="shared" si="9"/>
        <v>266</v>
      </c>
      <c r="V37" s="2">
        <f t="shared" si="10"/>
        <v>270</v>
      </c>
    </row>
    <row r="38" spans="1:22" x14ac:dyDescent="0.25">
      <c r="A38" s="32">
        <v>36</v>
      </c>
      <c r="B38" s="38">
        <v>0</v>
      </c>
      <c r="C38" s="38">
        <v>0</v>
      </c>
      <c r="D38" s="38">
        <v>0</v>
      </c>
      <c r="E38" s="38">
        <v>0</v>
      </c>
      <c r="F38" s="38">
        <v>0</v>
      </c>
      <c r="G38" s="38">
        <v>123</v>
      </c>
      <c r="H38" s="38">
        <v>127</v>
      </c>
      <c r="I38" s="38">
        <v>130</v>
      </c>
      <c r="J38" s="38">
        <v>134</v>
      </c>
      <c r="K38" s="38">
        <v>138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f t="shared" si="6"/>
        <v>243</v>
      </c>
      <c r="S38" s="2">
        <f t="shared" si="7"/>
        <v>247</v>
      </c>
      <c r="T38" s="2">
        <f t="shared" si="8"/>
        <v>250</v>
      </c>
      <c r="U38" s="2">
        <f t="shared" si="9"/>
        <v>254</v>
      </c>
      <c r="V38" s="2">
        <f t="shared" si="10"/>
        <v>258</v>
      </c>
    </row>
    <row r="39" spans="1:22" x14ac:dyDescent="0.25">
      <c r="A39" s="32">
        <v>37</v>
      </c>
      <c r="B39" s="38">
        <v>0</v>
      </c>
      <c r="C39" s="38">
        <v>0</v>
      </c>
      <c r="D39" s="38">
        <v>0</v>
      </c>
      <c r="E39" s="38">
        <v>0</v>
      </c>
      <c r="F39" s="38">
        <v>0</v>
      </c>
      <c r="G39" s="38">
        <v>0</v>
      </c>
      <c r="H39" s="38">
        <v>98</v>
      </c>
      <c r="I39" s="38">
        <v>101</v>
      </c>
      <c r="J39" s="38">
        <v>104</v>
      </c>
      <c r="K39" s="38">
        <v>107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f t="shared" si="7"/>
        <v>218</v>
      </c>
      <c r="T39" s="2">
        <f t="shared" si="8"/>
        <v>221</v>
      </c>
      <c r="U39" s="2">
        <f t="shared" si="9"/>
        <v>224</v>
      </c>
      <c r="V39" s="2">
        <f t="shared" si="10"/>
        <v>227</v>
      </c>
    </row>
    <row r="40" spans="1:22" x14ac:dyDescent="0.25">
      <c r="A40" s="32">
        <v>38</v>
      </c>
      <c r="B40" s="38">
        <v>0</v>
      </c>
      <c r="C40" s="38">
        <v>0</v>
      </c>
      <c r="D40" s="38">
        <v>0</v>
      </c>
      <c r="E40" s="38">
        <v>0</v>
      </c>
      <c r="F40" s="38">
        <v>0</v>
      </c>
      <c r="G40" s="38">
        <v>0</v>
      </c>
      <c r="H40" s="38">
        <v>92</v>
      </c>
      <c r="I40" s="38">
        <v>95</v>
      </c>
      <c r="J40" s="38">
        <v>98</v>
      </c>
      <c r="K40" s="38">
        <v>100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f t="shared" si="7"/>
        <v>212</v>
      </c>
      <c r="T40" s="2">
        <f t="shared" si="8"/>
        <v>215</v>
      </c>
      <c r="U40" s="2">
        <f t="shared" si="9"/>
        <v>218</v>
      </c>
      <c r="V40" s="2">
        <f t="shared" si="10"/>
        <v>220</v>
      </c>
    </row>
    <row r="41" spans="1:22" x14ac:dyDescent="0.25">
      <c r="A41" s="32">
        <v>39</v>
      </c>
      <c r="B41" s="38">
        <v>0</v>
      </c>
      <c r="C41" s="38">
        <v>0</v>
      </c>
      <c r="D41" s="38">
        <v>0</v>
      </c>
      <c r="E41" s="38">
        <v>0</v>
      </c>
      <c r="F41" s="38">
        <v>0</v>
      </c>
      <c r="G41" s="38">
        <v>0</v>
      </c>
      <c r="H41" s="38">
        <v>43</v>
      </c>
      <c r="I41" s="38">
        <v>44</v>
      </c>
      <c r="J41" s="38">
        <v>46</v>
      </c>
      <c r="K41" s="38">
        <v>47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f t="shared" si="7"/>
        <v>163</v>
      </c>
      <c r="T41" s="2">
        <f t="shared" si="8"/>
        <v>164</v>
      </c>
      <c r="U41" s="2">
        <f t="shared" si="9"/>
        <v>166</v>
      </c>
      <c r="V41" s="2">
        <f t="shared" si="10"/>
        <v>167</v>
      </c>
    </row>
    <row r="42" spans="1:22" x14ac:dyDescent="0.25">
      <c r="A42" s="32">
        <v>40</v>
      </c>
      <c r="B42" s="38">
        <v>0</v>
      </c>
      <c r="C42" s="38">
        <v>0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98</v>
      </c>
      <c r="J42" s="38">
        <v>101</v>
      </c>
      <c r="K42" s="38">
        <v>104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f t="shared" si="8"/>
        <v>218</v>
      </c>
      <c r="U42" s="2">
        <f t="shared" si="9"/>
        <v>221</v>
      </c>
      <c r="V42" s="2">
        <f t="shared" si="10"/>
        <v>224</v>
      </c>
    </row>
    <row r="43" spans="1:22" x14ac:dyDescent="0.25">
      <c r="A43" s="32">
        <v>41</v>
      </c>
      <c r="B43" s="38">
        <v>0</v>
      </c>
      <c r="C43" s="38">
        <v>0</v>
      </c>
      <c r="D43" s="38">
        <v>0</v>
      </c>
      <c r="E43" s="38">
        <v>0</v>
      </c>
      <c r="F43" s="38">
        <v>0</v>
      </c>
      <c r="G43" s="38">
        <v>0</v>
      </c>
      <c r="H43" s="38">
        <v>0</v>
      </c>
      <c r="I43" s="38">
        <v>14</v>
      </c>
      <c r="J43" s="38">
        <v>14</v>
      </c>
      <c r="K43" s="38">
        <v>15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f t="shared" si="8"/>
        <v>134</v>
      </c>
      <c r="U43" s="2">
        <f t="shared" si="9"/>
        <v>134</v>
      </c>
      <c r="V43" s="2">
        <f t="shared" si="10"/>
        <v>135</v>
      </c>
    </row>
    <row r="44" spans="1:22" x14ac:dyDescent="0.25">
      <c r="A44" s="32">
        <v>42</v>
      </c>
      <c r="B44" s="38">
        <v>0</v>
      </c>
      <c r="C44" s="38">
        <v>0</v>
      </c>
      <c r="D44" s="38">
        <v>0</v>
      </c>
      <c r="E44" s="38">
        <v>0</v>
      </c>
      <c r="F44" s="38">
        <v>0</v>
      </c>
      <c r="G44" s="38">
        <v>0</v>
      </c>
      <c r="H44" s="38">
        <v>0</v>
      </c>
      <c r="I44" s="38">
        <v>122</v>
      </c>
      <c r="J44" s="38">
        <v>126</v>
      </c>
      <c r="K44" s="38">
        <v>129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f t="shared" si="8"/>
        <v>242</v>
      </c>
      <c r="U44" s="2">
        <f t="shared" si="9"/>
        <v>246</v>
      </c>
      <c r="V44" s="2">
        <f t="shared" si="10"/>
        <v>249</v>
      </c>
    </row>
    <row r="45" spans="1:22" x14ac:dyDescent="0.25">
      <c r="A45" s="32">
        <v>43</v>
      </c>
      <c r="B45" s="38">
        <v>0</v>
      </c>
      <c r="C45" s="38">
        <v>0</v>
      </c>
      <c r="D45" s="38">
        <v>0</v>
      </c>
      <c r="E45" s="38">
        <v>0</v>
      </c>
      <c r="F45" s="38">
        <v>0</v>
      </c>
      <c r="G45" s="38">
        <v>0</v>
      </c>
      <c r="H45" s="38">
        <v>0</v>
      </c>
      <c r="I45" s="38">
        <v>144</v>
      </c>
      <c r="J45" s="38">
        <v>148</v>
      </c>
      <c r="K45" s="38">
        <v>153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f t="shared" si="8"/>
        <v>264</v>
      </c>
      <c r="U45" s="2">
        <f t="shared" si="9"/>
        <v>268</v>
      </c>
      <c r="V45" s="2">
        <f t="shared" si="10"/>
        <v>273</v>
      </c>
    </row>
    <row r="46" spans="1:22" x14ac:dyDescent="0.25">
      <c r="A46" s="32">
        <v>44</v>
      </c>
      <c r="B46" s="38">
        <v>0</v>
      </c>
      <c r="C46" s="38">
        <v>0</v>
      </c>
      <c r="D46" s="38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149</v>
      </c>
      <c r="K46" s="38">
        <v>153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f t="shared" si="9"/>
        <v>269</v>
      </c>
      <c r="V46" s="2">
        <f t="shared" si="10"/>
        <v>273</v>
      </c>
    </row>
    <row r="47" spans="1:22" x14ac:dyDescent="0.25">
      <c r="A47" s="32">
        <v>45</v>
      </c>
      <c r="B47" s="38">
        <v>0</v>
      </c>
      <c r="C47" s="38">
        <v>0</v>
      </c>
      <c r="D47" s="38">
        <v>0</v>
      </c>
      <c r="E47" s="38">
        <v>0</v>
      </c>
      <c r="F47" s="38">
        <v>0</v>
      </c>
      <c r="G47" s="38">
        <v>0</v>
      </c>
      <c r="H47" s="38">
        <v>0</v>
      </c>
      <c r="I47" s="38">
        <v>0</v>
      </c>
      <c r="J47" s="38">
        <v>93</v>
      </c>
      <c r="K47" s="38">
        <v>96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f t="shared" si="9"/>
        <v>213</v>
      </c>
      <c r="V47" s="2">
        <f t="shared" si="10"/>
        <v>216</v>
      </c>
    </row>
    <row r="48" spans="1:22" x14ac:dyDescent="0.25">
      <c r="A48" s="32">
        <v>46</v>
      </c>
      <c r="B48" s="38">
        <v>0</v>
      </c>
      <c r="C48" s="38">
        <v>0</v>
      </c>
      <c r="D48" s="38">
        <v>0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105</v>
      </c>
      <c r="K48" s="38">
        <v>108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f t="shared" si="9"/>
        <v>225</v>
      </c>
      <c r="V48" s="2">
        <f t="shared" si="10"/>
        <v>228</v>
      </c>
    </row>
    <row r="49" spans="1:22" x14ac:dyDescent="0.25">
      <c r="A49" s="32">
        <v>47</v>
      </c>
      <c r="B49" s="38">
        <v>0</v>
      </c>
      <c r="C49" s="38">
        <v>0</v>
      </c>
      <c r="D49" s="38">
        <v>0</v>
      </c>
      <c r="E49" s="38">
        <v>0</v>
      </c>
      <c r="F49" s="38">
        <v>0</v>
      </c>
      <c r="G49" s="38">
        <v>0</v>
      </c>
      <c r="H49" s="38">
        <v>0</v>
      </c>
      <c r="I49" s="38">
        <v>0</v>
      </c>
      <c r="J49" s="38">
        <v>17</v>
      </c>
      <c r="K49" s="38">
        <v>18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f t="shared" si="9"/>
        <v>137</v>
      </c>
      <c r="V49" s="2">
        <f t="shared" si="10"/>
        <v>138</v>
      </c>
    </row>
    <row r="50" spans="1:22" x14ac:dyDescent="0.25">
      <c r="A50" s="32">
        <v>48</v>
      </c>
      <c r="B50" s="38">
        <v>0</v>
      </c>
      <c r="C50" s="38">
        <v>0</v>
      </c>
      <c r="D50" s="38">
        <v>0</v>
      </c>
      <c r="E50" s="38">
        <v>0</v>
      </c>
      <c r="F50" s="38">
        <v>0</v>
      </c>
      <c r="G50" s="38">
        <v>0</v>
      </c>
      <c r="H50" s="38">
        <v>0</v>
      </c>
      <c r="I50" s="38">
        <v>0</v>
      </c>
      <c r="J50" s="38">
        <v>0</v>
      </c>
      <c r="K50" s="38">
        <v>87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f t="shared" si="10"/>
        <v>207</v>
      </c>
    </row>
    <row r="51" spans="1:22" x14ac:dyDescent="0.25">
      <c r="A51" s="32">
        <v>49</v>
      </c>
      <c r="B51" s="38">
        <v>0</v>
      </c>
      <c r="C51" s="38">
        <v>0</v>
      </c>
      <c r="D51" s="38">
        <v>0</v>
      </c>
      <c r="E51" s="38">
        <v>0</v>
      </c>
      <c r="F51" s="38">
        <v>0</v>
      </c>
      <c r="G51" s="38">
        <v>0</v>
      </c>
      <c r="H51" s="38">
        <v>0</v>
      </c>
      <c r="I51" s="38">
        <v>0</v>
      </c>
      <c r="J51" s="38">
        <v>0</v>
      </c>
      <c r="K51" s="38">
        <v>101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f t="shared" si="10"/>
        <v>221</v>
      </c>
    </row>
    <row r="52" spans="1:22" x14ac:dyDescent="0.25">
      <c r="A52" s="32">
        <v>50</v>
      </c>
      <c r="B52" s="38">
        <v>0</v>
      </c>
      <c r="C52" s="38">
        <v>0</v>
      </c>
      <c r="D52" s="38">
        <v>0</v>
      </c>
      <c r="E52" s="38">
        <v>0</v>
      </c>
      <c r="F52" s="38">
        <v>0</v>
      </c>
      <c r="G52" s="38">
        <v>0</v>
      </c>
      <c r="H52" s="38">
        <v>0</v>
      </c>
      <c r="I52" s="38">
        <v>0</v>
      </c>
      <c r="J52" s="38">
        <v>0</v>
      </c>
      <c r="K52" s="38">
        <v>123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f t="shared" si="10"/>
        <v>243</v>
      </c>
    </row>
  </sheetData>
  <mergeCells count="2">
    <mergeCell ref="A1:A2"/>
    <mergeCell ref="B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Demands</vt:lpstr>
      <vt:lpstr>Existing generation</vt:lpstr>
      <vt:lpstr>Candidate generation</vt:lpstr>
      <vt:lpstr>d</vt:lpstr>
      <vt:lpstr>Datos Líneas</vt:lpstr>
      <vt:lpstr>Datos Líneas 2</vt:lpstr>
      <vt:lpstr>Viento</vt:lpstr>
      <vt:lpstr>Transformadores</vt:lpstr>
      <vt:lpstr>Distributed Generation</vt:lpstr>
      <vt:lpstr>Nudos Candidatos</vt:lpstr>
      <vt:lpstr>Existing lines</vt:lpstr>
      <vt:lpstr>Candidate lines</vt:lpstr>
      <vt:lpstr>LTU_Demand growth factors</vt:lpstr>
      <vt:lpstr>LTU_Probabilities</vt:lpstr>
      <vt:lpstr>STU_Seasonal time blocks</vt:lpstr>
      <vt:lpstr>STU_Number of hours</vt:lpstr>
      <vt:lpstr>STU_Nodal Demand Factors</vt:lpstr>
      <vt:lpstr>STU_Nodal Wind Power Factors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2023-12-05T02:39:04Z</dcterms:modified>
</cp:coreProperties>
</file>