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fnoardo/Documents/geoBIM/benchmark/benchmarkExe/papers/FinalBenchmarkPaper/DeliveredData_toBeShared/"/>
    </mc:Choice>
  </mc:AlternateContent>
  <xr:revisionPtr revIDLastSave="0" documentId="13_ncr:1_{CCBB0748-6E98-EC44-A5FA-9039FB422E53}" xr6:coauthVersionLast="45" xr6:coauthVersionMax="45" xr10:uidLastSave="{00000000-0000-0000-0000-000000000000}"/>
  <bookViews>
    <workbookView xWindow="30000" yWindow="940" windowWidth="37320" windowHeight="21140" tabRatio="204" activeTab="2" xr2:uid="{00000000-000D-0000-FFFF-FFFF00000000}"/>
  </bookViews>
  <sheets>
    <sheet name="ezWqS1" sheetId="1" r:id="rId1"/>
    <sheet name="Sheet1" sheetId="2" r:id="rId2"/>
    <sheet name="ezWqS1 (2)"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I52" i="3" l="1"/>
  <c r="FN52" i="3"/>
  <c r="FN50" i="3"/>
  <c r="FN43" i="3"/>
  <c r="FN33" i="3"/>
  <c r="FN23" i="3"/>
  <c r="FN13" i="3"/>
  <c r="FN12" i="3"/>
  <c r="FI43" i="3"/>
  <c r="FI35" i="3"/>
  <c r="FI34" i="3"/>
  <c r="FI33" i="3"/>
  <c r="FI27" i="3"/>
  <c r="FI9" i="3"/>
  <c r="FI3" i="3"/>
  <c r="FD51" i="3"/>
  <c r="FD50" i="3"/>
  <c r="FD49" i="3"/>
  <c r="FD48" i="3"/>
  <c r="FD44" i="3"/>
  <c r="FD18" i="3"/>
  <c r="FD7" i="3"/>
  <c r="FD6" i="3"/>
  <c r="EY51" i="3"/>
  <c r="EY50" i="3"/>
  <c r="EY49" i="3"/>
  <c r="EY48" i="3"/>
  <c r="EY44" i="3"/>
  <c r="EY7" i="3"/>
  <c r="F33" i="3"/>
  <c r="F52" i="3"/>
  <c r="F49" i="3"/>
  <c r="F48" i="3"/>
  <c r="F47" i="3"/>
  <c r="F43" i="3"/>
  <c r="F38" i="3"/>
  <c r="F13" i="3"/>
  <c r="F12" i="3"/>
  <c r="F10" i="3"/>
  <c r="F26" i="3" l="1"/>
  <c r="AQ240" i="2"/>
  <c r="AL240" i="2"/>
  <c r="AI240" i="2"/>
  <c r="AH240" i="2"/>
  <c r="AE240" i="2"/>
  <c r="U240" i="2"/>
  <c r="M240" i="2"/>
  <c r="AE235" i="2"/>
  <c r="U235" i="2"/>
  <c r="S235" i="2"/>
  <c r="Q235" i="2"/>
  <c r="P235" i="2"/>
  <c r="O235" i="2"/>
  <c r="N235" i="2"/>
  <c r="M235" i="2"/>
  <c r="AR230" i="2"/>
  <c r="AQ230" i="2"/>
  <c r="AP230" i="2"/>
  <c r="AO230" i="2"/>
  <c r="AM230" i="2"/>
  <c r="G230" i="2"/>
  <c r="F230" i="2"/>
  <c r="B230" i="2"/>
  <c r="AR225" i="2"/>
  <c r="AQ225" i="2"/>
  <c r="AP225" i="2"/>
  <c r="AO225" i="2"/>
  <c r="AM225" i="2"/>
  <c r="B225" i="2"/>
  <c r="AP5" i="2"/>
  <c r="AO5" i="2"/>
  <c r="AL5" i="2"/>
  <c r="AH5" i="2"/>
  <c r="AF5" i="2"/>
  <c r="AE5" i="2"/>
  <c r="AB5" i="2"/>
  <c r="W5" i="2"/>
  <c r="U5" i="2"/>
  <c r="M5" i="2"/>
  <c r="D5" i="2"/>
  <c r="HV51" i="1"/>
  <c r="HQ51" i="1"/>
  <c r="IF50" i="1"/>
  <c r="HV50" i="1"/>
  <c r="HQ50" i="1"/>
  <c r="HV49" i="1"/>
  <c r="HQ49" i="1"/>
  <c r="E49" i="1"/>
  <c r="HV48" i="1"/>
  <c r="HQ48" i="1"/>
  <c r="E48" i="1"/>
  <c r="HV44" i="1"/>
  <c r="HQ44" i="1"/>
  <c r="IF13" i="1"/>
  <c r="E13" i="1"/>
  <c r="IF23" i="1"/>
  <c r="IF12" i="1"/>
  <c r="E12" i="1"/>
  <c r="E47" i="1"/>
  <c r="IF43" i="1"/>
  <c r="IA43" i="1"/>
  <c r="E43" i="1"/>
  <c r="E10" i="1"/>
  <c r="E38" i="1"/>
  <c r="IF52" i="1"/>
  <c r="IA52" i="1"/>
  <c r="E52" i="1"/>
  <c r="IA27" i="1"/>
  <c r="IA3" i="1"/>
  <c r="IA35" i="1"/>
  <c r="IA9" i="1"/>
  <c r="IA34" i="1"/>
  <c r="IF33" i="1"/>
  <c r="IA33" i="1"/>
  <c r="E33" i="1"/>
  <c r="HV6" i="1"/>
  <c r="HV18" i="1"/>
  <c r="E26" i="1"/>
  <c r="HV7" i="1"/>
  <c r="HQ7" i="1"/>
</calcChain>
</file>

<file path=xl/sharedStrings.xml><?xml version="1.0" encoding="utf-8"?>
<sst xmlns="http://schemas.openxmlformats.org/spreadsheetml/2006/main" count="28539" uniqueCount="608">
  <si>
    <t>#</t>
  </si>
  <si>
    <t>56.1) Does the software reports any error during the import process?</t>
  </si>
  <si>
    <t>Other</t>
  </si>
  <si>
    <t>56.1.1) Which errors are reported by the software during the import process?</t>
  </si>
  <si>
    <t>56.1.2) Attach screenshots</t>
  </si>
  <si>
    <t>56.2) short comments to the previous question (optional)</t>
  </si>
  <si>
    <t>How long does it take, approximately, to:
*Import and visualise the model*</t>
  </si>
  <si>
    <t>How long does it take, approximately, to:
*Zoom into the model to see more detail*</t>
  </si>
  <si>
    <t>How long does it take, approximately, to:
*Pan the model*</t>
  </si>
  <si>
    <t>How long does it take, approximately, to:
*Rotate the model*</t>
  </si>
  <si>
    <t>How long does it take, approximately, to:
*Query an object (e.g. select it to get info on attributes)*</t>
  </si>
  <si>
    <t>58.1.1) Is the object visible (besides the linear square representing the grid)?</t>
  </si>
  <si>
    <t>58.1.1.1) What is its position with relation to the grid floor?</t>
  </si>
  <si>
    <t>58.1.1.2) How do the curved surfaces look like?</t>
  </si>
  <si>
    <t>58.1.1.3) What shape can you see?</t>
  </si>
  <si>
    <t>58.2.1) Is the object visible (besides the linear square representing the grid)?</t>
  </si>
  <si>
    <t>58.2.1.1) What is its position with relation to the grid floor?</t>
  </si>
  <si>
    <t>58.2.1.2) How do the curved surfaces look like?</t>
  </si>
  <si>
    <t>58.2.1.3) Which shape is shown?</t>
  </si>
  <si>
    <t>58.3.1) Is the object visible (besides the linear square representing the grid)?</t>
  </si>
  <si>
    <t>58.3.1.1) What is its position with relation to the grid floor?</t>
  </si>
  <si>
    <t>58.3.1.2) How do the curved surfaces look like?</t>
  </si>
  <si>
    <t>58.3.1.3) Which shape is shown?</t>
  </si>
  <si>
    <t>58.4.1) Is the object visible (besides the linear square representing the grid)?</t>
  </si>
  <si>
    <t>58.4.1.1) What is its position with relation to the grid floor?</t>
  </si>
  <si>
    <t>58.4.1.2) How do the curved surfaces look like?</t>
  </si>
  <si>
    <t>58.4.1.3) Which shape is shown?</t>
  </si>
  <si>
    <t>58.5.1) Is the object visible (besides the linear square representing the grid)?</t>
  </si>
  <si>
    <t>58.5.1.1) What is its position with relation to the grid floor?</t>
  </si>
  <si>
    <t>58.5.1.2) How do the curved surfaces look like?</t>
  </si>
  <si>
    <t>58.5.1.3) Which shape is shown?</t>
  </si>
  <si>
    <t>58.6.1) Is the object visible (besides the linear square representing the grid)</t>
  </si>
  <si>
    <t>58.6.1.1) What is its position with relation to the grid floor?</t>
  </si>
  <si>
    <t>58.6.1.2) How do the curved surfaces look like?</t>
  </si>
  <si>
    <t>58.6.1.3) Which shape is shown?</t>
  </si>
  <si>
    <t>58.7.1) Is the object visible (besides the linear square representing the grid)?</t>
  </si>
  <si>
    <t>58.7.1.1) What is its position with relation to the grid floor?</t>
  </si>
  <si>
    <t>58.7.1.2) How do the curved surfaces look like?</t>
  </si>
  <si>
    <t>58.7.1.3) Which shape is shown?</t>
  </si>
  <si>
    <t>58.8.1) Is the object visible (besides the linear square representing the grid)?</t>
  </si>
  <si>
    <t>58.8.1.1) What is its position with relation to the grid floor?</t>
  </si>
  <si>
    <t>58.8.1.2) How do the curved surfaces look like?</t>
  </si>
  <si>
    <t>58.8.1.3) Which shape is shown?</t>
  </si>
  <si>
    <t>58.9.1) Is the object visible (besides the linear square representing the grid)?</t>
  </si>
  <si>
    <t>58.9.1.1) What is its position with relation to the grid floor?</t>
  </si>
  <si>
    <t>58.9.1.2) How do the curved surfaces look like?</t>
  </si>
  <si>
    <t>58.9.1.3) Which shape is shown?</t>
  </si>
  <si>
    <t>58.10.1) Is the object visible (besides the linear square representing the grid)?</t>
  </si>
  <si>
    <t>58.10.1.1) What is its position with relation to the grid floor?</t>
  </si>
  <si>
    <t>58.10.1.2) How do the curved surfaces look like?</t>
  </si>
  <si>
    <t>58.10.1.3) Which shape is shown?</t>
  </si>
  <si>
    <t>58.11.1) Is the object visible (besides the linear square representing the grid)?</t>
  </si>
  <si>
    <t>58.11.1.1) What is its position with relation to the grid floor?</t>
  </si>
  <si>
    <t>58.11.1.2) How do the curved surfaces look like?</t>
  </si>
  <si>
    <t>58.11.1.3) Which shape is shown?</t>
  </si>
  <si>
    <t>58.12.1) Is the object visible (besides the linear square representing the grid)?</t>
  </si>
  <si>
    <t>58.12.1.1) What is its position with relation to the grid floor?</t>
  </si>
  <si>
    <t>58.12.1.2) How do the curved surfaces look like?</t>
  </si>
  <si>
    <t>58.12.1.3) Which shape is shown?</t>
  </si>
  <si>
    <t>58.13.1) Is the object visible (besides the linear square representing the grid)?</t>
  </si>
  <si>
    <t>58.13.1.1) What is its position with relation to the grid floor?</t>
  </si>
  <si>
    <t>58.13.1.2) How do the curved surfaces look like?</t>
  </si>
  <si>
    <t>58.13.1.3) Which shape is shown?</t>
  </si>
  <si>
    <t>58.14.1) Is the object visible (besides the linear square representing the grid)?</t>
  </si>
  <si>
    <t>58.14.1.1) What is its position with relation to the grid floor?</t>
  </si>
  <si>
    <t>58.14.1.2) How do the curved surfaces look like?</t>
  </si>
  <si>
    <t>58.14.1.3) Which shape is shown?</t>
  </si>
  <si>
    <t>58.15.1) Is the object visible (besides the linear square representing the grid)?</t>
  </si>
  <si>
    <t>58.15.1.1) What is its position with relation to the grid floor?</t>
  </si>
  <si>
    <t>58.15.1.2) How do the curved surfaces look like?</t>
  </si>
  <si>
    <t>58.15.1.3) Which shape is shown?</t>
  </si>
  <si>
    <t>58.16.1) Is the object visible (besides the linear square representing the grid)?</t>
  </si>
  <si>
    <t>58.16.1.1) What is its position with relation to the grid floor?</t>
  </si>
  <si>
    <t>58.16.1.2) How do the curved surfaces look like?</t>
  </si>
  <si>
    <t>58.16.1.3) Which shape is shown?</t>
  </si>
  <si>
    <t>58.17.1) Is the object visible (besides the linear square representing the grid)?</t>
  </si>
  <si>
    <t>58.17.1.1) What is its position with relation to the grid floor?</t>
  </si>
  <si>
    <t>58.17.1.2) How do the curved surfaces look like?</t>
  </si>
  <si>
    <t>58.17.1.3) Which shape is shown?</t>
  </si>
  <si>
    <t>58.18.1) Is the object visible (besides the linear square representing the grid)?</t>
  </si>
  <si>
    <t>58.18.1.1) What is its position with relation to the grid floor?</t>
  </si>
  <si>
    <t>58.18.1.2) How do the curved surfaces look like?</t>
  </si>
  <si>
    <t>58.18.1.3) Which shape is shown?</t>
  </si>
  <si>
    <t>58.19.1) Is the object visible (besides the linear square representing the grid)?</t>
  </si>
  <si>
    <t>58.19.1.1) What is its position with relation to the grid floor?</t>
  </si>
  <si>
    <t>58.19.1.2) How do the curved surfaces look like?</t>
  </si>
  <si>
    <t>58.19.1.3) Which shape is shown?</t>
  </si>
  <si>
    <t>58.20.1) Is the object visible (besides the linear square representing the grid)?</t>
  </si>
  <si>
    <t>58.20.1.1) What is its position with relation to the grid floor?</t>
  </si>
  <si>
    <t>58.20.1.2) How do the curved surfaces look like?</t>
  </si>
  <si>
    <t>58.20.1.3) Which shape is shown?</t>
  </si>
  <si>
    <t>58.21.1) Is the object visible (besides the linear square representing the grid)?</t>
  </si>
  <si>
    <t>58.21.1.1) What is its position with relation to the grid floor?</t>
  </si>
  <si>
    <t>58.21.1.2) How do the curved surfaces look like?</t>
  </si>
  <si>
    <t>58.21.1.3) Which shape is shown?</t>
  </si>
  <si>
    <t>58.22.1) Is the object visible (besides the linear square representing the grid)?</t>
  </si>
  <si>
    <t>58.22.1.1) What is its position with relation to the grid floor?</t>
  </si>
  <si>
    <t>58.22.1.2) How do the curved surfaces look like?</t>
  </si>
  <si>
    <t>58.22.1.3) Which shape is shown?</t>
  </si>
  <si>
    <t>58.23.1) Is the object visible (besides the linear square representing the grid)?</t>
  </si>
  <si>
    <t>58.23.1.1) What is its position with relation to the grid floor?</t>
  </si>
  <si>
    <t>58.23.1.2) How do the curved surfaces look like?</t>
  </si>
  <si>
    <t>58.23.1.3) Which shape is shown?</t>
  </si>
  <si>
    <t>58.24.1) Is the object visible (besides the linear square representing the grid)?</t>
  </si>
  <si>
    <t>58.24.1.1) What is its position with relation to the grid floor?</t>
  </si>
  <si>
    <t>58.24.1.2) How do the curved surfaces look like?</t>
  </si>
  <si>
    <t>58.24.1.3) Which shape is shown?</t>
  </si>
  <si>
    <t>58.25.1) Is the object visible (besides the linear square representing the grid)?</t>
  </si>
  <si>
    <t>58.25.1.1) What is its position with relation to the grid floor?</t>
  </si>
  <si>
    <t>58.25.1.2) How do the curved surfaces look like?</t>
  </si>
  <si>
    <t>58.25.1.3) Which shape is shown?</t>
  </si>
  <si>
    <t>58.26.1) Is the object visible (besides the linear square representing the grid)?</t>
  </si>
  <si>
    <t>58.26.1.1) What is its position with relation to the grid floor?</t>
  </si>
  <si>
    <t>58.26.1.2) How do the curved surfaces look like?</t>
  </si>
  <si>
    <t>58.26.1.3) Which shape is shown?</t>
  </si>
  <si>
    <t>58.27.1) Is the object visible (besides the linear square representing the grid)?</t>
  </si>
  <si>
    <t>58.27.1.1) What is its position with relation to the grid floor?</t>
  </si>
  <si>
    <t>58.27.1.2) How do the curved surfaces look like?</t>
  </si>
  <si>
    <t>58.27.1.3) Which shape is shown?</t>
  </si>
  <si>
    <t>58.28.1) Is the object visible (besides the linear square representing the grid)?</t>
  </si>
  <si>
    <t>58.28.1.1) What is its position with relation to the grid floor?</t>
  </si>
  <si>
    <t>58.28.1.2) How do the curved surfaces look like?</t>
  </si>
  <si>
    <t>58.28.1.3) Which shape is shown?</t>
  </si>
  <si>
    <t>58.29.1) Is the object visible (besides the linear square representing the grid)?</t>
  </si>
  <si>
    <t>58.29.1.1) What is its position with relation to the grid floor?</t>
  </si>
  <si>
    <t>58.29.1.2) How do the curved surfaces look like?</t>
  </si>
  <si>
    <t>58.29.1.3) Which shape is shown?</t>
  </si>
  <si>
    <t>58.30.1) Is the object visible (besides the linear square representing the grid)?</t>
  </si>
  <si>
    <t>58.30.1.1) What is its position with relation to the grid floor?</t>
  </si>
  <si>
    <t>58.30.1.2) How do the curved surfaces look like?</t>
  </si>
  <si>
    <t>58.30.1.3) Which shape is shown?</t>
  </si>
  <si>
    <t>61.1) Do the two cylinders in the corner (positions 46 and 56) have the same lenght?</t>
  </si>
  <si>
    <t>61.1.1) How do they differ?</t>
  </si>
  <si>
    <t>61.1.2) Attach screenshots</t>
  </si>
  <si>
    <t>61.2) short comments to the previous question (optional)</t>
  </si>
  <si>
    <t>62.1) Do the two vertical H beams (positions 24 and 34) have the same lenght?</t>
  </si>
  <si>
    <t>62.1.1) How do they differ?</t>
  </si>
  <si>
    <t>62.1.2) Attach screenshots</t>
  </si>
  <si>
    <t>62.2) short comments to the previous question (optional)</t>
  </si>
  <si>
    <t>64.1) Did the normals change?</t>
  </si>
  <si>
    <t>64.1.1) What changes / inconsistencies / errors / other issues were noted?</t>
  </si>
  <si>
    <t>64.1.2) Attach screenshots</t>
  </si>
  <si>
    <t>64.2) short comments to the previous question (optional)</t>
  </si>
  <si>
    <t>You arrived at the end of the phase 1: "Import and manage the file in the software".
Now choose:</t>
  </si>
  <si>
    <t>65) How long does it take for the data to be exported to IFC?</t>
  </si>
  <si>
    <t>66) Any comments or observations regarding export (errors, needed customisations...)?</t>
  </si>
  <si>
    <t>67) Attach screenshots</t>
  </si>
  <si>
    <t>software</t>
  </si>
  <si>
    <t>swversion</t>
  </si>
  <si>
    <t>youremail</t>
  </si>
  <si>
    <t>Start Date (UTC)</t>
  </si>
  <si>
    <t>Submit Date (UTC)</t>
  </si>
  <si>
    <t>Network ID</t>
  </si>
  <si>
    <t>88trkhfakpjvf388ywj4ov04k8cdcu40</t>
  </si>
  <si>
    <t>No</t>
  </si>
  <si>
    <t/>
  </si>
  <si>
    <t>less than a minute</t>
  </si>
  <si>
    <t>it's almost immediate</t>
  </si>
  <si>
    <t>1</t>
  </si>
  <si>
    <t>Above touching</t>
  </si>
  <si>
    <t>no curved surfaces are present</t>
  </si>
  <si>
    <t>Cube with subtraction in corner</t>
  </si>
  <si>
    <t>On</t>
  </si>
  <si>
    <t>No curved surfaces are present</t>
  </si>
  <si>
    <t>Complete cube</t>
  </si>
  <si>
    <t>Flattened shape</t>
  </si>
  <si>
    <t>0</t>
  </si>
  <si>
    <t>A beam: a 3D geometry derived by the extrusion of the base shape similar to B in figure</t>
  </si>
  <si>
    <t>Cube with removed corner</t>
  </si>
  <si>
    <t>Oblique parallelepiped (no orthogonal angles)</t>
  </si>
  <si>
    <t>a beam: a 3D geometry derived from the extrusion of the base shape similar to B in figure</t>
  </si>
  <si>
    <t>Smooth</t>
  </si>
  <si>
    <t>a beam: a 3D geometry derived from the extrusion towards a curved direction of the base shape similar to B in figure</t>
  </si>
  <si>
    <t>cube with removed corner</t>
  </si>
  <si>
    <t>a beam: a 3D geometry derived by the extrusion of the base shape similar to B in figure</t>
  </si>
  <si>
    <t>a beam: a 3D geometry derived by the extrusion along a curved line of the base shape similar to B in figure</t>
  </si>
  <si>
    <t>A triangular prism</t>
  </si>
  <si>
    <t>a beam: a 3D geometry derived by the oblique extrusion of the base shape similar to B in figure</t>
  </si>
  <si>
    <t>cylinder with small round base</t>
  </si>
  <si>
    <t>a box twice as tall as most of other cubes</t>
  </si>
  <si>
    <t>a shape deriving from the extrusion of a square towards a curved path</t>
  </si>
  <si>
    <t>Cylinder with small round base</t>
  </si>
  <si>
    <t>55 is half the size</t>
  </si>
  <si>
    <t>one is twice as big</t>
  </si>
  <si>
    <t>The software has also export abilities to IFC</t>
  </si>
  <si>
    <t>less then a minute</t>
  </si>
  <si>
    <t>STR Vision IFC Viewer</t>
  </si>
  <si>
    <t>v. 1.0.1.2</t>
  </si>
  <si>
    <t>j.n.h.vanliempt@student.tudelft.nl</t>
  </si>
  <si>
    <t>2020-03-05 20:17:12</t>
  </si>
  <si>
    <t>2020-03-05 20:24:09</t>
  </si>
  <si>
    <t>241b13f670</t>
  </si>
  <si>
    <t>9z52yqiz41lxm0jk9z52pgcwuqywrrvx</t>
  </si>
  <si>
    <t>Cube with subtraction</t>
  </si>
  <si>
    <t>a cylinder with elliptical base and oblique extrusion</t>
  </si>
  <si>
    <t>a cylinder with elliptical base, extruded towards a curved direction</t>
  </si>
  <si>
    <t>Above</t>
  </si>
  <si>
    <t>a small cube in the corner</t>
  </si>
  <si>
    <t>a beam: a 3D geometry derived from the extrusion of the base shape similar to A in figure</t>
  </si>
  <si>
    <t>a beam: a 3D geometry derived from the extrusion towards a curved direction of the base shape similar to A in figure</t>
  </si>
  <si>
    <t>a shape deriving from the intersection of two cubes in a corner</t>
  </si>
  <si>
    <t>Below touching</t>
  </si>
  <si>
    <t>a cylinder with elliptical base</t>
  </si>
  <si>
    <t>a beam: a 3D geometry derived by the extrusion of the base shape similar to A in figure</t>
  </si>
  <si>
    <t>Cylinder with elliptical base</t>
  </si>
  <si>
    <t>a beam: a 3D geometry derived by the oblique extrusion of the base shape similar to A in figure</t>
  </si>
  <si>
    <t>Yes</t>
  </si>
  <si>
    <t>ARCHline.XP</t>
  </si>
  <si>
    <t>2019</t>
  </si>
  <si>
    <t>2020-03-05 19:57:30</t>
  </si>
  <si>
    <t>2020-03-05 20:09:54</t>
  </si>
  <si>
    <t>118ekyls8ce1494zftyv53b118ekyl68</t>
  </si>
  <si>
    <t>Some objects couldn't be imported</t>
  </si>
  <si>
    <t>can't see anything that makes sense</t>
  </si>
  <si>
    <t>RFEM</t>
  </si>
  <si>
    <t>5.21.02</t>
  </si>
  <si>
    <t>2020-03-05 19:32:56</t>
  </si>
  <si>
    <t>2020-03-05 19:38:11</t>
  </si>
  <si>
    <t>cdrmgg4gw5lmv19g79rde3cdrmgg45it</t>
  </si>
  <si>
    <t>The software crushes without completing the operation</t>
  </si>
  <si>
    <t>Lexocad</t>
  </si>
  <si>
    <t>v26</t>
  </si>
  <si>
    <t>2020-02-02 17:21:47</t>
  </si>
  <si>
    <t>2020-02-02 17:23:49</t>
  </si>
  <si>
    <t>6ca646ba75</t>
  </si>
  <si>
    <t>pdx82tjwt4i5t82pdx83qmkcqn8dhkhg</t>
  </si>
  <si>
    <t>No. 34 is twice as high</t>
  </si>
  <si>
    <t>BricsCAD Ultimate</t>
  </si>
  <si>
    <t>V20</t>
  </si>
  <si>
    <t>2020-01-27 21:05:31</t>
  </si>
  <si>
    <t>2020-01-27 21:12:46</t>
  </si>
  <si>
    <t>y8ezzve3ipdngynl9tkgvn16tc6e384x</t>
  </si>
  <si>
    <t>a beam: a 3D geometry derived by the extrusion along a curved line of the base shape similar to A in figure</t>
  </si>
  <si>
    <t>No. 34 is twice as tall</t>
  </si>
  <si>
    <t>The software cannot export to IFC, therefore skip the phase 2</t>
  </si>
  <si>
    <t>Solibri Anywhere</t>
  </si>
  <si>
    <t>9.10.4.13</t>
  </si>
  <si>
    <t>2020-01-18 13:20:16</t>
  </si>
  <si>
    <t>2020-01-18 13:30:24</t>
  </si>
  <si>
    <t>3rn4blyn44rmh7jebz03rn4bl6nhtcoj</t>
  </si>
  <si>
    <t>Blender</t>
  </si>
  <si>
    <t>2.81a</t>
  </si>
  <si>
    <t>2020-01-17 15:06:23</t>
  </si>
  <si>
    <t>2020-01-17 15:11:21</t>
  </si>
  <si>
    <t>tcmbl7beie2xpwxq7w4j1tcmblnz72wx</t>
  </si>
  <si>
    <t>DDS-CAD</t>
  </si>
  <si>
    <t>x64 build 23/9-2019</t>
  </si>
  <si>
    <t>2020-01-15 19:49:39</t>
  </si>
  <si>
    <t>2020-01-15 19:49:47</t>
  </si>
  <si>
    <t>sgt734tp28sdy9sg8jvuibhkz66n9yzj</t>
  </si>
  <si>
    <t>they didn't change</t>
  </si>
  <si>
    <t>bimspot</t>
  </si>
  <si>
    <t>beta</t>
  </si>
  <si>
    <t>2019-12-23 09:53:10</t>
  </si>
  <si>
    <t>2019-12-23 10:09:15</t>
  </si>
  <si>
    <t>wa1vnmysqmpfg0wa11lpj1fkmztiewo7</t>
  </si>
  <si>
    <t>the software does not allow this</t>
  </si>
  <si>
    <t>They didn't change</t>
  </si>
  <si>
    <t>Infraworks</t>
  </si>
  <si>
    <t>2020</t>
  </si>
  <si>
    <t>2019-12-19 19:53:10</t>
  </si>
  <si>
    <t>2019-12-19 20:05:16</t>
  </si>
  <si>
    <t>a8r0lbsm1dwbmwjhauua8r0lb623mv0t</t>
  </si>
  <si>
    <t>Cube</t>
  </si>
  <si>
    <t>Oblique extruded rectangle</t>
  </si>
  <si>
    <t>Parallellopiped</t>
  </si>
  <si>
    <t>Only one of the h-beams is shown, but yes, the objects in these positions have the same height</t>
  </si>
  <si>
    <t>The normals didn't change</t>
  </si>
  <si>
    <t>RDF IFC Viewer</t>
  </si>
  <si>
    <t>1.01</t>
  </si>
  <si>
    <t>2019-12-17 18:27:11</t>
  </si>
  <si>
    <t>2019-12-17 18:37:35</t>
  </si>
  <si>
    <t>kwp93sz49tsvfp5ckrj370kwp93sz4fi</t>
  </si>
  <si>
    <t>Some parts could not be converted. See the screenshot</t>
  </si>
  <si>
    <t>a cylinder with round base and oblique extrusion</t>
  </si>
  <si>
    <t>it crashes without completing the operation</t>
  </si>
  <si>
    <t>It says "export failed" without additional information</t>
  </si>
  <si>
    <t>Tekla Structures</t>
  </si>
  <si>
    <t>2019 Service Pack 1</t>
  </si>
  <si>
    <t>2019-11-23 13:02:54</t>
  </si>
  <si>
    <t>2019-11-23 13:17:54</t>
  </si>
  <si>
    <t>65651mvik4pxw2f16565l1y2esahqbsw</t>
  </si>
  <si>
    <t>Curved/extruded cylinder with round base</t>
  </si>
  <si>
    <t>Like B but with cylinders in the corners</t>
  </si>
  <si>
    <t>a cylinder with round base</t>
  </si>
  <si>
    <t>Cylinder with round base</t>
  </si>
  <si>
    <t>They aren't shown</t>
  </si>
  <si>
    <t>Autodesk Civil 3D</t>
  </si>
  <si>
    <t>2019-11-21 18:23:38</t>
  </si>
  <si>
    <t>2019-11-21 18:51:34</t>
  </si>
  <si>
    <t>wmqf6ufvbok0kiepwopwmqf6ufvsas1n</t>
  </si>
  <si>
    <t>Flattened cylinder</t>
  </si>
  <si>
    <t>eveBIM Viewer</t>
  </si>
  <si>
    <t>Beta 2.4.2.201</t>
  </si>
  <si>
    <t>2019-11-16 21:36:56</t>
  </si>
  <si>
    <t>2019-11-16 21:44:27</t>
  </si>
  <si>
    <t>v3g8xh7aywrbbsb8sv6v3g8xrl5s6mn1</t>
  </si>
  <si>
    <t>A beam: a 3D geometry derived by the extrusion of the base shape similar to A in figure</t>
  </si>
  <si>
    <t>Solibri Office</t>
  </si>
  <si>
    <t>9.10.3.5</t>
  </si>
  <si>
    <t>2019-11-16 16:55:28</t>
  </si>
  <si>
    <t>2019-11-16 17:02:58</t>
  </si>
  <si>
    <t>3xpp5ir1nnwaqwlnkp80r3xpp5iytudw</t>
  </si>
  <si>
    <t>Complete cube occupying the same size of earlier</t>
  </si>
  <si>
    <t>Like B but flattened</t>
  </si>
  <si>
    <t>Bentley Map Enterprise</t>
  </si>
  <si>
    <t>V8i SELECTseries 10</t>
  </si>
  <si>
    <t>2019-11-16 10:07:08</t>
  </si>
  <si>
    <t>2019-11-16 10:15:06</t>
  </si>
  <si>
    <t>et4tenl3xl7oehumz2et4ucn3qgzfhp5</t>
  </si>
  <si>
    <t>This part is exactly the same as for ACCA PriMus-IFC!!!</t>
  </si>
  <si>
    <t>ACCA usBIM.viewer</t>
  </si>
  <si>
    <t>v.8.00d</t>
  </si>
  <si>
    <t>2019-11-14 15:06:13</t>
  </si>
  <si>
    <t>2019-11-14 15:08:47</t>
  </si>
  <si>
    <t>qabwelhf5h6snlw8jkdqabwe2ldhijb3</t>
  </si>
  <si>
    <t>Faceted</t>
  </si>
  <si>
    <t>Rectangular cuboid</t>
  </si>
  <si>
    <t>A in a curve extruded rectangular cuboid</t>
  </si>
  <si>
    <t>Like A but flattened</t>
  </si>
  <si>
    <t>An oblique rectangular cuboid</t>
  </si>
  <si>
    <t>ACCA PriMus-IFC</t>
  </si>
  <si>
    <t>BIM 2(b) (64 bit)</t>
  </si>
  <si>
    <t>2019-11-14 13:30:57</t>
  </si>
  <si>
    <t>2019-11-14 13:51:16</t>
  </si>
  <si>
    <t>klnyjaphjivzoek9ak4klny7vu1lly9j</t>
  </si>
  <si>
    <t>Rectangular solid</t>
  </si>
  <si>
    <t>a 3D geometry derived by the extrusion along a curved line of a rectangular shape</t>
  </si>
  <si>
    <t>similar to A, but then flattened</t>
  </si>
  <si>
    <t>a 3D geometry derived by the oblique extrusion of a rectangular base shape</t>
  </si>
  <si>
    <t>flattened cylinder</t>
  </si>
  <si>
    <t>cylinder with elliptical base</t>
  </si>
  <si>
    <t>Some normals did change (seeing them visually)</t>
  </si>
  <si>
    <t>Simplebim</t>
  </si>
  <si>
    <t>8.0</t>
  </si>
  <si>
    <t>2019-11-13 19:34:08</t>
  </si>
  <si>
    <t>2019-11-13 19:46:45</t>
  </si>
  <si>
    <t>9fawo5dcj0gd3jnyr9fawo5wp4ztvo30</t>
  </si>
  <si>
    <t>Elements have been created and/or have changed their positions on currently unseen stories. 
Some elements could not be imported due to missing or incorrect geometry.</t>
  </si>
  <si>
    <t>same as shape 11</t>
  </si>
  <si>
    <t>nothing expect the reported missing elements</t>
  </si>
  <si>
    <t>ArchiCAD</t>
  </si>
  <si>
    <t>ArchiCAD 21</t>
  </si>
  <si>
    <t>n.salheb@hotmail.com</t>
  </si>
  <si>
    <t>2019-11-13 18:03:16</t>
  </si>
  <si>
    <t>2019-11-13 18:45:21</t>
  </si>
  <si>
    <t>c8621ae63c</t>
  </si>
  <si>
    <t>0kb4bexyko970bjdziuy0kb4bec1mm8t</t>
  </si>
  <si>
    <t>oblique solid based on square</t>
  </si>
  <si>
    <t>2.000m</t>
  </si>
  <si>
    <t>Bentley MicroStation TerraSolid</t>
  </si>
  <si>
    <t>MS Connect Edition 10.04.00.46 TerraScan 19.004</t>
  </si>
  <si>
    <t>artur_warchol@o2.pl,</t>
  </si>
  <si>
    <t>2019-11-13 07:52:40</t>
  </si>
  <si>
    <t>2019-11-13 08:31:57</t>
  </si>
  <si>
    <t>0e81ae1f59</t>
  </si>
  <si>
    <t>ogri70dzre3b80vzqogriezqeta8hnh5</t>
  </si>
  <si>
    <t>"Elements ignored: 11" (not specified which ones)</t>
  </si>
  <si>
    <t>These objects are not shown</t>
  </si>
  <si>
    <t>The software does not have the necessary tools for checking it</t>
  </si>
  <si>
    <t>Allplan</t>
  </si>
  <si>
    <t>2019-11-05 14:53:53</t>
  </si>
  <si>
    <t>2019-11-05 15:15:23</t>
  </si>
  <si>
    <t>yzvqw0vg16fsjryzvief1xe1gy71mo75</t>
  </si>
  <si>
    <t>1-5 minutes</t>
  </si>
  <si>
    <t>Similar to A, but with (towards a curve extruded) cilinders in the corners</t>
  </si>
  <si>
    <t>Similar to A, but with cilinders in the corners</t>
  </si>
  <si>
    <t>Similar to A, but with (faceted) cilinders in the corners</t>
  </si>
  <si>
    <t>These cilinders are not shown - they're flat.</t>
  </si>
  <si>
    <t>Just from a visual check, it looks like the normals did NOT change.</t>
  </si>
  <si>
    <t>AutoCAD Architecture</t>
  </si>
  <si>
    <t>2019-11-04 18:54:50</t>
  </si>
  <si>
    <t>2019-11-04 19:15:55</t>
  </si>
  <si>
    <t>c8whjy9d4187dghc857k8vq6jmsgkpe4</t>
  </si>
  <si>
    <t>On (flat)</t>
  </si>
  <si>
    <t>the software does not have the necessary tool for checking it</t>
  </si>
  <si>
    <t>I can't check it</t>
  </si>
  <si>
    <t>ACCA Edificius</t>
  </si>
  <si>
    <t>v.BIM ONE(d)</t>
  </si>
  <si>
    <t>2019-11-03 20:51:07</t>
  </si>
  <si>
    <t>2019-11-03 21:18:38</t>
  </si>
  <si>
    <t>x3ss6cavzv2wrzyx3ss6rakxw2ppkxhk</t>
  </si>
  <si>
    <t>('Failed to rebuild a valid solid for object ', 'Component054')
('Failed to rebuild a valid solid for object ', 'Component014')
('Failed to rebuild a valid solid for object ', 'Component016')
('Failed to rebuild a valid solid for object ', 'Component042')
('Failed to rebuild a valid solid for object ', 'Component040')
('Failed to rebuild a valid solid for object ', 'Component046')
('Failed to rebuild a valid solid for object ', 'Component044')</t>
  </si>
  <si>
    <t>Oblique prism</t>
  </si>
  <si>
    <t>All objects which are "above" the frame, are just slightly above, about the height of the frame away from the frame and actually exactly at zero height, since the frame top surfaces are below zero. The one exception is the object in place #21 which is clearly above zero.</t>
  </si>
  <si>
    <t>Not sure compared to what there should be a change. When switching off double-sided lighting (changing to one-sided lighting), only the flattened shapes turn partially black, indicating some visibility of the "rear" side opposite of the normal direction.</t>
  </si>
  <si>
    <t>FreeCAD</t>
  </si>
  <si>
    <t>Current 0.19_pre development build 0.19.17352_x64_LP_11.11_PY2QT4-WinVS2013</t>
  </si>
  <si>
    <t>helga.tauscher@htw-dresden.de</t>
  </si>
  <si>
    <t>2019-11-01 16:30:34</t>
  </si>
  <si>
    <t>2019-11-01 17:30:33</t>
  </si>
  <si>
    <t>5ef26a7f2b</t>
  </si>
  <si>
    <t>krbke1fs0xcfkkdgkrbke1x86zm5f9nm</t>
  </si>
  <si>
    <t>The software was not able ot import the model, even without crushing</t>
  </si>
  <si>
    <t>2019-11-01 16:24:16</t>
  </si>
  <si>
    <t>2019-11-01 16:27:43</t>
  </si>
  <si>
    <t>3fpmsvi4jtjhdomok7dt3fpmsvfjgzgd</t>
  </si>
  <si>
    <t>Some geometries  can't be generated because it is not implemented (IfcCraneRailAShapeProfileDef, IfcRevolvedAreaSolid)</t>
  </si>
  <si>
    <t>-</t>
  </si>
  <si>
    <t>'-</t>
  </si>
  <si>
    <t>Some elements have wrong normals</t>
  </si>
  <si>
    <t>eveBIM</t>
  </si>
  <si>
    <t>2.10.0</t>
  </si>
  <si>
    <t>elisa.rolland@cstb.fr</t>
  </si>
  <si>
    <t>2019-10-29 17:54:40</t>
  </si>
  <si>
    <t>2019-10-29 20:04:09</t>
  </si>
  <si>
    <t>43096fb560</t>
  </si>
  <si>
    <t>gt30cvl3h3v21lk2gt3hmo9fckt9unfd</t>
  </si>
  <si>
    <t>The following problems were encountered in the IFC file: Geometry #278 is empty (possibly after clipping), not imported.</t>
  </si>
  <si>
    <t>No exterior boundary</t>
  </si>
  <si>
    <t>2 m</t>
  </si>
  <si>
    <t>Autodesk Revit 2019.2</t>
  </si>
  <si>
    <t>19.2.1.1</t>
  </si>
  <si>
    <t>hendrik.goerne@htw-dresden.de</t>
  </si>
  <si>
    <t>2019-10-17 13:46:10</t>
  </si>
  <si>
    <t>2019-10-17 14:29:06</t>
  </si>
  <si>
    <t>9ueq6l06mowiwgxbul9ueq6jnjhhqj44</t>
  </si>
  <si>
    <t>no error but warning</t>
  </si>
  <si>
    <t>same as 11</t>
  </si>
  <si>
    <t>2m</t>
  </si>
  <si>
    <t>AutodeskRevit2018</t>
  </si>
  <si>
    <t>18.0.0.420</t>
  </si>
  <si>
    <t>tim.kaiser@htw-dresden.de</t>
  </si>
  <si>
    <t>2019-10-17 13:46:51</t>
  </si>
  <si>
    <t>2019-10-17 14:28:42</t>
  </si>
  <si>
    <t>hpx6umspw4jeoqo6nx9hpx6umvv7xdfk</t>
  </si>
  <si>
    <t>Not all the feautures are imported.</t>
  </si>
  <si>
    <t>no comments.</t>
  </si>
  <si>
    <t>A 3D geometry derived from the extrusion towards a curved direction.</t>
  </si>
  <si>
    <t>i can see cylinder number 56 but not cylinder number 46</t>
  </si>
  <si>
    <t>I don't notice any changes.</t>
  </si>
  <si>
    <t>Autodesk Revit 2020</t>
  </si>
  <si>
    <t>Educational 2020</t>
  </si>
  <si>
    <t>cristina.leoni@uniroma1.it</t>
  </si>
  <si>
    <t>2019-10-15 15:13:45</t>
  </si>
  <si>
    <t>2019-10-15 16:00:09</t>
  </si>
  <si>
    <t>f47c72dc88</t>
  </si>
  <si>
    <t>059b30e29cbd7c7f0a537b55b6e460aa</t>
  </si>
  <si>
    <t>[IFCgeometries.ifc] Error on line 11: (For input string: "1550924773.94105") #5=IFCOWNERHISTORY(#3,#4,$,.ADDED.,$,#3,#4,1550924773.94105);
The import works fine with this correction:
#5=IFCOWNERHISTORY(#3,#4,$,.ADDED.,$,#3,#4,1550924773);</t>
  </si>
  <si>
    <t>two ellipses without connection</t>
  </si>
  <si>
    <t>it seems to be</t>
  </si>
  <si>
    <t>[Not answered]</t>
  </si>
  <si>
    <t>1.5.138</t>
  </si>
  <si>
    <t>gregoire.maillet@ign.fr</t>
  </si>
  <si>
    <t>2019-07-23 09:41:37</t>
  </si>
  <si>
    <t>2019-07-23 10:19:39</t>
  </si>
  <si>
    <t>96cc226e82</t>
  </si>
  <si>
    <t>bad2bbe48d490d9a6b307d8f64657364</t>
  </si>
  <si>
    <t>The software does not have the necessary tools to check this information</t>
  </si>
  <si>
    <t>A beam: a 3D geometry derived by the extrusion of the base shape similar to C in figure</t>
  </si>
  <si>
    <t>a beam: a 3D geometry derived from the extrusion of the base shape similar to C in figure</t>
  </si>
  <si>
    <t>a beam: a 3D geometry derived by the extrusion along a curved line of the base shape similar to C in figure</t>
  </si>
  <si>
    <t>a beam: a 3D geometry derived by the oblique extrusion of the base shape similar to C in figure</t>
  </si>
  <si>
    <t>BIM Visison 2.20.3</t>
  </si>
  <si>
    <t>2.20.3</t>
  </si>
  <si>
    <t>Helen.eriksson@nateko.lu.se</t>
  </si>
  <si>
    <t>2019-07-19 12:17:02</t>
  </si>
  <si>
    <t>2019-07-19 12:44:05</t>
  </si>
  <si>
    <t>0f098a756b</t>
  </si>
  <si>
    <t>a6dcfd45022d43b2b42d364ce9620877</t>
  </si>
  <si>
    <t>Extrusion magnitude incorrect
Failed to create extrusion solid</t>
  </si>
  <si>
    <t>Cube with missing faces</t>
  </si>
  <si>
    <t>Below</t>
  </si>
  <si>
    <t>5.1</t>
  </si>
  <si>
    <t>2019-07-17 12:39:03</t>
  </si>
  <si>
    <t>2019-07-17 13:08:08</t>
  </si>
  <si>
    <t>656e644560a6296623333ff2041cdbac</t>
  </si>
  <si>
    <t>There is a window for errors and warnings which is empty.</t>
  </si>
  <si>
    <t>Flat in grid plane</t>
  </si>
  <si>
    <t>Changed the rendering for all objects from default two-side to one-sided (select all, view tab, lighting property). The only shapes that change appearance are the flattened ones with faces missing.</t>
  </si>
  <si>
    <t>Objects to be exported need to be selected. 
There are options for import and export, however import/export configuration is by default stored with global setting. Display of the options and individual configuration of each single import and export needs to be activated explicitly.</t>
  </si>
  <si>
    <t>0.18</t>
  </si>
  <si>
    <t>2019-07-08 16:52:30</t>
  </si>
  <si>
    <t>2019-07-08 18:14:34</t>
  </si>
  <si>
    <t>ad73c57080a957b40c3cd3ccf8f27ea3</t>
  </si>
  <si>
    <t>Autodesk</t>
  </si>
  <si>
    <t>_____</t>
  </si>
  <si>
    <t>2019-06-20 16:33:48</t>
  </si>
  <si>
    <t>2019-06-20 17:09:10</t>
  </si>
  <si>
    <t>4a449b4ad0</t>
  </si>
  <si>
    <t>8e12529403623dd148a6b0e914a7500e</t>
  </si>
  <si>
    <t>SketchUp</t>
  </si>
  <si>
    <t>j.e.stoter@tudelft.nl</t>
  </si>
  <si>
    <t>2019-06-03 08:37:50</t>
  </si>
  <si>
    <t>2019-06-03 08:39:35</t>
  </si>
  <si>
    <t>efa5a12d88</t>
  </si>
  <si>
    <t>6f8f1bd5cba564836203441468861274</t>
  </si>
  <si>
    <t>'- Geometry extrusion: Extrusion magnitude incorrect; 
- No valid area: OuterLoop is not a valid area (and proposes transformation)</t>
  </si>
  <si>
    <t>It is a cube with missing faces, but all of them can be visualised when rotating the model; however they appear and disappear while rotating, so that it is never possible to visualise the complete cube</t>
  </si>
  <si>
    <t>A cube whose faces appear and disappear while rotating the model, so that the interior part is always visible</t>
  </si>
  <si>
    <t>images of the normals in the attachments</t>
  </si>
  <si>
    <t>FZK Viewer</t>
  </si>
  <si>
    <t>5.1 Build 978</t>
  </si>
  <si>
    <t>f.noardo@tudelft.nl</t>
  </si>
  <si>
    <t>2019-05-27 07:13:33</t>
  </si>
  <si>
    <t>2019-05-27 08:51:55</t>
  </si>
  <si>
    <t>e8b753a500</t>
  </si>
  <si>
    <t>000172fc7721742369a2c73cf33bf85d</t>
  </si>
  <si>
    <t>Both cylinders  belong to Ifcsweptdisksolid  category  but they have different IfcGUI ids.</t>
  </si>
  <si>
    <t>They belong to same category IfcExtrudedAreaSolid but they have different length, volume and depth.</t>
  </si>
  <si>
    <t>The exported IFC files were  much larger than the originals: Myran -3 times, Ifc_geometries - 30 times</t>
  </si>
  <si>
    <t>REVIT</t>
  </si>
  <si>
    <t>2018</t>
  </si>
  <si>
    <t>C.FRATZESKOU@student.tudelft.com</t>
  </si>
  <si>
    <t>2019-03-26 13:03:03</t>
  </si>
  <si>
    <t>2019-03-26 14:23:22</t>
  </si>
  <si>
    <t>9a288574c0</t>
  </si>
  <si>
    <t>74687c399a375aed6597670e08dd7ab7</t>
  </si>
  <si>
    <t>Geometry #278 is empty (possibly after clipping), not imported.</t>
  </si>
  <si>
    <t>34 is longer</t>
  </si>
  <si>
    <t>Sometimes it was difficult to assess the questions as both member of the assessment team were unfamiliar with the program. For example (getting normals) is surely possible with Autodesk, but it's not well described and very difficult to find out how to do it.</t>
  </si>
  <si>
    <t>Revit</t>
  </si>
  <si>
    <t>felix.dahle@student.tudelft.nl</t>
  </si>
  <si>
    <t>2019-03-26 11:29:22</t>
  </si>
  <si>
    <t>2019-03-26 13:08:07</t>
  </si>
  <si>
    <t>a1d52d78fe</t>
  </si>
  <si>
    <t>af1e6bac32e5071c9443537a55c03d94</t>
  </si>
  <si>
    <t>The software doesn't report any error.</t>
  </si>
  <si>
    <t>The height of both objects is 2m.</t>
  </si>
  <si>
    <t>H beam 34 has a length of 4m; beam 24 has a length of 2m.</t>
  </si>
  <si>
    <t>The normals couldn't be checked, however the objects were displayed as in the provided video.</t>
  </si>
  <si>
    <t>Vectorworks</t>
  </si>
  <si>
    <t>2019-03-24 12:01:39</t>
  </si>
  <si>
    <t>2019-03-24 12:42:58</t>
  </si>
  <si>
    <t>2c42a354c9</t>
  </si>
  <si>
    <t>0bb2856b1be637238937ee01928778c1</t>
  </si>
  <si>
    <t>As I said, there were no errors</t>
  </si>
  <si>
    <t>They don't differ. Both have the same length.</t>
  </si>
  <si>
    <t>They have a difference of 2 meters</t>
  </si>
  <si>
    <t>Objects are displayed as in the instruction video. However, there isn't a tool to check the normals.</t>
  </si>
  <si>
    <t>Vectorworks Designer 2019</t>
  </si>
  <si>
    <t>2019 SP2 (Build 463397) (64-Bit)</t>
  </si>
  <si>
    <t>mamoscholaki@gmail.com</t>
  </si>
  <si>
    <t>2019-03-24 12:01:02</t>
  </si>
  <si>
    <t>2019-03-24 12:42:32</t>
  </si>
  <si>
    <t>b72723d96b24de73e9f981afb77f70e1</t>
  </si>
  <si>
    <t>During the IFC file read operation inconsistencies were found, which gave a warning. Then, 7 elements were not imported (failed - missing/incorrect geometries) and there is 1 possible data loss (possible corrupt IFC file).</t>
  </si>
  <si>
    <t>They don't, they are both 2m.</t>
  </si>
  <si>
    <t>They don't</t>
  </si>
  <si>
    <t>Gradual transition in colours for same object.</t>
  </si>
  <si>
    <t>It might be worth mentioning that some of the shapes of the IFC geometry overlap.</t>
  </si>
  <si>
    <t>ArchiCAD 22</t>
  </si>
  <si>
    <t>i.lansky@student.tudelft.nl</t>
  </si>
  <si>
    <t>2019-03-21 11:27:50</t>
  </si>
  <si>
    <t>2019-03-21 13:12:39</t>
  </si>
  <si>
    <t>8eb41b26f0</t>
  </si>
  <si>
    <t>85e8c0d23b467348c003e12b34924ad1</t>
  </si>
  <si>
    <t>Inconsistency found during IFC file read operation. Do you want to continue? And an error saying that the IFC file is corrupt.</t>
  </si>
  <si>
    <t>they dont</t>
  </si>
  <si>
    <t>they don't</t>
  </si>
  <si>
    <t>unclear question.</t>
  </si>
  <si>
    <t>Archicad</t>
  </si>
  <si>
    <t>22.0.0</t>
  </si>
  <si>
    <t>a.e.mulder@student.tudelft.nl</t>
  </si>
  <si>
    <t>2019-03-21 12:10:10</t>
  </si>
  <si>
    <t>2019-03-21 12:50:49</t>
  </si>
  <si>
    <t>c07be9c69f</t>
  </si>
  <si>
    <t>BIM Server</t>
  </si>
  <si>
    <t>Autodesk Revit</t>
  </si>
  <si>
    <t>- Geometry extrusion: Extrusion magnitude incorrect; 
- No valid area: OuterLoop is not a valid area (and proposes transformation)</t>
  </si>
  <si>
    <t>11 -A1</t>
  </si>
  <si>
    <t>12 -B1</t>
  </si>
  <si>
    <t>13 - C1</t>
  </si>
  <si>
    <t>14 - D1</t>
  </si>
  <si>
    <t>15 - E1</t>
  </si>
  <si>
    <t>16 - F1</t>
  </si>
  <si>
    <t>21 - A2</t>
  </si>
  <si>
    <t>22-B2</t>
  </si>
  <si>
    <t>24 -d2</t>
  </si>
  <si>
    <t>23 - c2</t>
  </si>
  <si>
    <t>25 - e2</t>
  </si>
  <si>
    <t>26 - f2</t>
  </si>
  <si>
    <t>31 -a3</t>
  </si>
  <si>
    <t>32 - b3</t>
  </si>
  <si>
    <t>33 - c3</t>
  </si>
  <si>
    <t>34 - d3</t>
  </si>
  <si>
    <t>35 - e3</t>
  </si>
  <si>
    <t>36 - f3</t>
  </si>
  <si>
    <t>41 - A4</t>
  </si>
  <si>
    <t>42 - b4</t>
  </si>
  <si>
    <t>43 - c4</t>
  </si>
  <si>
    <t>44 - d4</t>
  </si>
  <si>
    <t>45 - e4</t>
  </si>
  <si>
    <t>46 - f4</t>
  </si>
  <si>
    <t>51 - a5</t>
  </si>
  <si>
    <t>52 - b5</t>
  </si>
  <si>
    <t>53 - c5</t>
  </si>
  <si>
    <t>54 - d5</t>
  </si>
  <si>
    <t>55 - e5</t>
  </si>
  <si>
    <t>56 - f6</t>
  </si>
  <si>
    <t>L-cube</t>
  </si>
  <si>
    <t>cube</t>
  </si>
  <si>
    <t>oblique cylinder</t>
  </si>
  <si>
    <t>bent cylinder</t>
  </si>
  <si>
    <t>oblique cube</t>
  </si>
  <si>
    <t>H shape</t>
  </si>
  <si>
    <t>bent h-shape</t>
  </si>
  <si>
    <t>L cube</t>
  </si>
  <si>
    <t>small cylinder</t>
  </si>
  <si>
    <t>H-shape</t>
  </si>
  <si>
    <t>triangular cube</t>
  </si>
  <si>
    <t>cylinder</t>
  </si>
  <si>
    <t>on</t>
  </si>
  <si>
    <t>large cube</t>
  </si>
  <si>
    <t>oblique h-shape</t>
  </si>
  <si>
    <t>bent cube</t>
  </si>
  <si>
    <t>smooth</t>
  </si>
  <si>
    <t>faceted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</si>
</sst>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Arial"/>
    </font>
    <font>
      <sz val="11"/>
      <name val="Arial"/>
      <family val="2"/>
    </font>
    <font>
      <sz val="11"/>
      <color theme="1"/>
      <name val="Arial"/>
      <family val="2"/>
    </font>
    <font>
      <sz val="8"/>
      <name val="Arial"/>
      <family val="2"/>
    </font>
    <font>
      <b/>
      <sz val="11"/>
      <color theme="1"/>
      <name val="Arial"/>
      <family val="2"/>
    </font>
    <font>
      <u/>
      <sz val="11"/>
      <color theme="1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49" fontId="0" fillId="0" borderId="0" xfId="0" applyNumberFormat="1"/>
    <xf numFmtId="49" fontId="1" fillId="0" borderId="0" xfId="0" applyNumberFormat="1" applyFont="1"/>
    <xf numFmtId="0" fontId="2" fillId="0" borderId="13" xfId="0" applyFont="1" applyFill="1" applyBorder="1"/>
    <xf numFmtId="0" fontId="4" fillId="0" borderId="8" xfId="0" applyFont="1" applyFill="1" applyBorder="1"/>
    <xf numFmtId="0" fontId="4" fillId="0" borderId="9" xfId="0" applyFont="1" applyFill="1" applyBorder="1"/>
    <xf numFmtId="0" fontId="4" fillId="0" borderId="10" xfId="0" applyFont="1" applyFill="1" applyBorder="1"/>
    <xf numFmtId="0" fontId="4" fillId="0" borderId="11" xfId="0" applyFont="1" applyFill="1" applyBorder="1"/>
    <xf numFmtId="0" fontId="4" fillId="0" borderId="1" xfId="0" applyFont="1" applyFill="1" applyBorder="1"/>
    <xf numFmtId="0" fontId="4" fillId="0" borderId="2" xfId="0" applyFont="1" applyFill="1" applyBorder="1"/>
    <xf numFmtId="0" fontId="4" fillId="0" borderId="3" xfId="0" applyFont="1" applyFill="1" applyBorder="1"/>
    <xf numFmtId="0" fontId="4" fillId="0" borderId="12" xfId="0" applyFont="1" applyFill="1" applyBorder="1"/>
    <xf numFmtId="0" fontId="2" fillId="0" borderId="14" xfId="0" applyFont="1" applyFill="1" applyBorder="1"/>
    <xf numFmtId="0" fontId="2" fillId="0" borderId="15" xfId="0" applyFont="1" applyFill="1" applyBorder="1"/>
    <xf numFmtId="0" fontId="2" fillId="0" borderId="0" xfId="0" applyFont="1" applyFill="1" applyBorder="1"/>
    <xf numFmtId="0" fontId="2" fillId="0" borderId="5" xfId="0" applyFont="1" applyFill="1" applyBorder="1"/>
    <xf numFmtId="49" fontId="2" fillId="0" borderId="13" xfId="0" applyNumberFormat="1" applyFont="1" applyFill="1" applyBorder="1"/>
    <xf numFmtId="49" fontId="4" fillId="0" borderId="0" xfId="0" applyNumberFormat="1" applyFont="1" applyFill="1"/>
    <xf numFmtId="49" fontId="2" fillId="0" borderId="0" xfId="0" applyNumberFormat="1" applyFont="1" applyFill="1"/>
    <xf numFmtId="0" fontId="2" fillId="0" borderId="0" xfId="0" applyFont="1" applyFill="1"/>
    <xf numFmtId="49" fontId="2" fillId="0" borderId="4" xfId="0" applyNumberFormat="1" applyFont="1" applyFill="1" applyBorder="1"/>
    <xf numFmtId="49" fontId="2" fillId="0" borderId="0" xfId="0" applyNumberFormat="1" applyFont="1" applyFill="1" applyBorder="1"/>
    <xf numFmtId="49" fontId="2" fillId="0" borderId="5" xfId="0" applyNumberFormat="1" applyFont="1" applyFill="1" applyBorder="1"/>
    <xf numFmtId="0" fontId="4" fillId="0" borderId="0" xfId="0" applyFont="1" applyFill="1"/>
    <xf numFmtId="0" fontId="2" fillId="0" borderId="4" xfId="0" applyFont="1" applyFill="1" applyBorder="1"/>
    <xf numFmtId="49" fontId="2" fillId="0" borderId="0" xfId="0" applyNumberFormat="1" applyFont="1" applyFill="1" applyAlignment="1">
      <alignment wrapText="1"/>
    </xf>
    <xf numFmtId="49" fontId="2" fillId="0" borderId="0" xfId="0" quotePrefix="1" applyNumberFormat="1" applyFont="1" applyFill="1" applyAlignment="1">
      <alignment wrapText="1"/>
    </xf>
    <xf numFmtId="49" fontId="2" fillId="0" borderId="6" xfId="0" applyNumberFormat="1" applyFont="1" applyFill="1" applyBorder="1"/>
    <xf numFmtId="49" fontId="2" fillId="0" borderId="7" xfId="0" applyNumberFormat="1" applyFont="1" applyFill="1" applyBorder="1"/>
    <xf numFmtId="0" fontId="5" fillId="0" borderId="0" xfId="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L52"/>
  <sheetViews>
    <sheetView topLeftCell="HY24" zoomScaleNormal="100" workbookViewId="0">
      <selection activeCell="HY48" sqref="A48:XFD48"/>
    </sheetView>
  </sheetViews>
  <sheetFormatPr baseColWidth="10" defaultColWidth="8.83203125" defaultRowHeight="14" x14ac:dyDescent="0.15"/>
  <cols>
    <col min="1" max="240" width="9.5" style="1"/>
    <col min="241" max="241" width="20.6640625" style="1" customWidth="1"/>
    <col min="242" max="246" width="9.5" style="1"/>
  </cols>
  <sheetData>
    <row r="1" spans="1:246" x14ac:dyDescent="0.15">
      <c r="A1" t="s">
        <v>0</v>
      </c>
      <c r="B1" t="s">
        <v>1</v>
      </c>
      <c r="C1" t="s">
        <v>2</v>
      </c>
      <c r="D1" t="s">
        <v>3</v>
      </c>
      <c r="E1" t="s">
        <v>4</v>
      </c>
      <c r="F1" t="s">
        <v>5</v>
      </c>
      <c r="G1" t="s">
        <v>6</v>
      </c>
      <c r="H1" t="s">
        <v>2</v>
      </c>
      <c r="I1" t="s">
        <v>7</v>
      </c>
      <c r="J1" t="s">
        <v>8</v>
      </c>
      <c r="K1" t="s">
        <v>9</v>
      </c>
      <c r="L1" t="s">
        <v>10</v>
      </c>
      <c r="M1" t="s">
        <v>11</v>
      </c>
      <c r="N1" t="s">
        <v>12</v>
      </c>
      <c r="O1" t="s">
        <v>2</v>
      </c>
      <c r="P1" t="s">
        <v>13</v>
      </c>
      <c r="Q1" t="s">
        <v>2</v>
      </c>
      <c r="R1" t="s">
        <v>14</v>
      </c>
      <c r="S1" t="s">
        <v>2</v>
      </c>
      <c r="T1" t="s">
        <v>15</v>
      </c>
      <c r="U1" t="s">
        <v>16</v>
      </c>
      <c r="V1" t="s">
        <v>2</v>
      </c>
      <c r="W1" t="s">
        <v>17</v>
      </c>
      <c r="X1" t="s">
        <v>2</v>
      </c>
      <c r="Y1" t="s">
        <v>18</v>
      </c>
      <c r="Z1" t="s">
        <v>2</v>
      </c>
      <c r="AA1" t="s">
        <v>19</v>
      </c>
      <c r="AB1" t="s">
        <v>20</v>
      </c>
      <c r="AC1" t="s">
        <v>2</v>
      </c>
      <c r="AD1" t="s">
        <v>21</v>
      </c>
      <c r="AE1" t="s">
        <v>2</v>
      </c>
      <c r="AF1" t="s">
        <v>22</v>
      </c>
      <c r="AG1" t="s">
        <v>2</v>
      </c>
      <c r="AH1" t="s">
        <v>23</v>
      </c>
      <c r="AI1" t="s">
        <v>24</v>
      </c>
      <c r="AJ1" t="s">
        <v>2</v>
      </c>
      <c r="AK1" t="s">
        <v>25</v>
      </c>
      <c r="AL1" t="s">
        <v>2</v>
      </c>
      <c r="AM1" t="s">
        <v>26</v>
      </c>
      <c r="AN1" t="s">
        <v>2</v>
      </c>
      <c r="AO1" t="s">
        <v>27</v>
      </c>
      <c r="AP1" t="s">
        <v>28</v>
      </c>
      <c r="AQ1" t="s">
        <v>2</v>
      </c>
      <c r="AR1" t="s">
        <v>29</v>
      </c>
      <c r="AS1" t="s">
        <v>2</v>
      </c>
      <c r="AT1" t="s">
        <v>30</v>
      </c>
      <c r="AU1" t="s">
        <v>2</v>
      </c>
      <c r="AV1" t="s">
        <v>31</v>
      </c>
      <c r="AW1" t="s">
        <v>32</v>
      </c>
      <c r="AX1" t="s">
        <v>2</v>
      </c>
      <c r="AY1" t="s">
        <v>33</v>
      </c>
      <c r="AZ1" t="s">
        <v>2</v>
      </c>
      <c r="BA1" t="s">
        <v>34</v>
      </c>
      <c r="BB1" t="s">
        <v>2</v>
      </c>
      <c r="BC1" t="s">
        <v>35</v>
      </c>
      <c r="BD1" t="s">
        <v>36</v>
      </c>
      <c r="BE1" t="s">
        <v>2</v>
      </c>
      <c r="BF1" t="s">
        <v>37</v>
      </c>
      <c r="BG1" t="s">
        <v>2</v>
      </c>
      <c r="BH1" t="s">
        <v>38</v>
      </c>
      <c r="BI1" t="s">
        <v>2</v>
      </c>
      <c r="BJ1" t="s">
        <v>39</v>
      </c>
      <c r="BK1" t="s">
        <v>40</v>
      </c>
      <c r="BL1" t="s">
        <v>2</v>
      </c>
      <c r="BM1" t="s">
        <v>41</v>
      </c>
      <c r="BN1" t="s">
        <v>2</v>
      </c>
      <c r="BO1" t="s">
        <v>42</v>
      </c>
      <c r="BP1" t="s">
        <v>2</v>
      </c>
      <c r="BQ1" t="s">
        <v>43</v>
      </c>
      <c r="BR1" t="s">
        <v>44</v>
      </c>
      <c r="BS1" t="s">
        <v>2</v>
      </c>
      <c r="BT1" t="s">
        <v>45</v>
      </c>
      <c r="BU1" t="s">
        <v>2</v>
      </c>
      <c r="BV1" t="s">
        <v>46</v>
      </c>
      <c r="BW1" t="s">
        <v>2</v>
      </c>
      <c r="BX1" t="s">
        <v>47</v>
      </c>
      <c r="BY1" t="s">
        <v>48</v>
      </c>
      <c r="BZ1" t="s">
        <v>2</v>
      </c>
      <c r="CA1" t="s">
        <v>49</v>
      </c>
      <c r="CB1" t="s">
        <v>2</v>
      </c>
      <c r="CC1" t="s">
        <v>50</v>
      </c>
      <c r="CD1" t="s">
        <v>2</v>
      </c>
      <c r="CE1" t="s">
        <v>51</v>
      </c>
      <c r="CF1" t="s">
        <v>52</v>
      </c>
      <c r="CG1" t="s">
        <v>2</v>
      </c>
      <c r="CH1" t="s">
        <v>53</v>
      </c>
      <c r="CI1" t="s">
        <v>2</v>
      </c>
      <c r="CJ1" t="s">
        <v>54</v>
      </c>
      <c r="CK1" t="s">
        <v>2</v>
      </c>
      <c r="CL1" t="s">
        <v>55</v>
      </c>
      <c r="CM1" t="s">
        <v>56</v>
      </c>
      <c r="CN1" t="s">
        <v>2</v>
      </c>
      <c r="CO1" t="s">
        <v>57</v>
      </c>
      <c r="CP1" t="s">
        <v>2</v>
      </c>
      <c r="CQ1" t="s">
        <v>58</v>
      </c>
      <c r="CR1" t="s">
        <v>2</v>
      </c>
      <c r="CS1" t="s">
        <v>59</v>
      </c>
      <c r="CT1" t="s">
        <v>60</v>
      </c>
      <c r="CU1" t="s">
        <v>2</v>
      </c>
      <c r="CV1" t="s">
        <v>61</v>
      </c>
      <c r="CW1" t="s">
        <v>2</v>
      </c>
      <c r="CX1" t="s">
        <v>62</v>
      </c>
      <c r="CY1" t="s">
        <v>2</v>
      </c>
      <c r="CZ1" t="s">
        <v>63</v>
      </c>
      <c r="DA1" t="s">
        <v>64</v>
      </c>
      <c r="DB1" t="s">
        <v>2</v>
      </c>
      <c r="DC1" t="s">
        <v>65</v>
      </c>
      <c r="DD1" t="s">
        <v>2</v>
      </c>
      <c r="DE1" t="s">
        <v>66</v>
      </c>
      <c r="DF1" t="s">
        <v>2</v>
      </c>
      <c r="DG1" t="s">
        <v>67</v>
      </c>
      <c r="DH1" t="s">
        <v>68</v>
      </c>
      <c r="DI1" t="s">
        <v>2</v>
      </c>
      <c r="DJ1" t="s">
        <v>69</v>
      </c>
      <c r="DK1" t="s">
        <v>2</v>
      </c>
      <c r="DL1" t="s">
        <v>70</v>
      </c>
      <c r="DM1" t="s">
        <v>2</v>
      </c>
      <c r="DN1" t="s">
        <v>71</v>
      </c>
      <c r="DO1" t="s">
        <v>72</v>
      </c>
      <c r="DP1" t="s">
        <v>2</v>
      </c>
      <c r="DQ1" t="s">
        <v>73</v>
      </c>
      <c r="DR1" t="s">
        <v>2</v>
      </c>
      <c r="DS1" t="s">
        <v>74</v>
      </c>
      <c r="DT1" t="s">
        <v>2</v>
      </c>
      <c r="DU1" t="s">
        <v>75</v>
      </c>
      <c r="DV1" t="s">
        <v>76</v>
      </c>
      <c r="DW1" t="s">
        <v>2</v>
      </c>
      <c r="DX1" t="s">
        <v>77</v>
      </c>
      <c r="DY1" t="s">
        <v>2</v>
      </c>
      <c r="DZ1" t="s">
        <v>78</v>
      </c>
      <c r="EA1" t="s">
        <v>2</v>
      </c>
      <c r="EB1" t="s">
        <v>79</v>
      </c>
      <c r="EC1" t="s">
        <v>80</v>
      </c>
      <c r="ED1" t="s">
        <v>2</v>
      </c>
      <c r="EE1" t="s">
        <v>81</v>
      </c>
      <c r="EF1" t="s">
        <v>2</v>
      </c>
      <c r="EG1" t="s">
        <v>82</v>
      </c>
      <c r="EH1" t="s">
        <v>2</v>
      </c>
      <c r="EI1" t="s">
        <v>83</v>
      </c>
      <c r="EJ1" t="s">
        <v>84</v>
      </c>
      <c r="EK1" t="s">
        <v>2</v>
      </c>
      <c r="EL1" t="s">
        <v>85</v>
      </c>
      <c r="EM1" t="s">
        <v>86</v>
      </c>
      <c r="EN1" t="s">
        <v>2</v>
      </c>
      <c r="EO1" t="s">
        <v>87</v>
      </c>
      <c r="EP1" t="s">
        <v>88</v>
      </c>
      <c r="EQ1" t="s">
        <v>2</v>
      </c>
      <c r="ER1" t="s">
        <v>89</v>
      </c>
      <c r="ES1" t="s">
        <v>2</v>
      </c>
      <c r="ET1" t="s">
        <v>90</v>
      </c>
      <c r="EU1" t="s">
        <v>2</v>
      </c>
      <c r="EV1" t="s">
        <v>91</v>
      </c>
      <c r="EW1" t="s">
        <v>92</v>
      </c>
      <c r="EX1" t="s">
        <v>2</v>
      </c>
      <c r="EY1" t="s">
        <v>93</v>
      </c>
      <c r="EZ1" t="s">
        <v>2</v>
      </c>
      <c r="FA1" t="s">
        <v>94</v>
      </c>
      <c r="FB1" t="s">
        <v>2</v>
      </c>
      <c r="FC1" t="s">
        <v>95</v>
      </c>
      <c r="FD1" t="s">
        <v>96</v>
      </c>
      <c r="FE1" t="s">
        <v>2</v>
      </c>
      <c r="FF1" t="s">
        <v>97</v>
      </c>
      <c r="FG1" t="s">
        <v>2</v>
      </c>
      <c r="FH1" t="s">
        <v>98</v>
      </c>
      <c r="FI1" t="s">
        <v>2</v>
      </c>
      <c r="FJ1" t="s">
        <v>99</v>
      </c>
      <c r="FK1" t="s">
        <v>100</v>
      </c>
      <c r="FL1" t="s">
        <v>2</v>
      </c>
      <c r="FM1" t="s">
        <v>101</v>
      </c>
      <c r="FN1" t="s">
        <v>2</v>
      </c>
      <c r="FO1" t="s">
        <v>102</v>
      </c>
      <c r="FP1" t="s">
        <v>2</v>
      </c>
      <c r="FQ1" t="s">
        <v>103</v>
      </c>
      <c r="FR1" t="s">
        <v>104</v>
      </c>
      <c r="FS1" t="s">
        <v>2</v>
      </c>
      <c r="FT1" t="s">
        <v>105</v>
      </c>
      <c r="FU1" t="s">
        <v>2</v>
      </c>
      <c r="FV1" t="s">
        <v>106</v>
      </c>
      <c r="FW1" t="s">
        <v>2</v>
      </c>
      <c r="FX1" t="s">
        <v>107</v>
      </c>
      <c r="FY1" t="s">
        <v>108</v>
      </c>
      <c r="FZ1" t="s">
        <v>2</v>
      </c>
      <c r="GA1" t="s">
        <v>109</v>
      </c>
      <c r="GB1" t="s">
        <v>2</v>
      </c>
      <c r="GC1" t="s">
        <v>110</v>
      </c>
      <c r="GD1" t="s">
        <v>2</v>
      </c>
      <c r="GE1" t="s">
        <v>111</v>
      </c>
      <c r="GF1" t="s">
        <v>112</v>
      </c>
      <c r="GG1" t="s">
        <v>2</v>
      </c>
      <c r="GH1" t="s">
        <v>113</v>
      </c>
      <c r="GI1" t="s">
        <v>2</v>
      </c>
      <c r="GJ1" t="s">
        <v>114</v>
      </c>
      <c r="GK1" t="s">
        <v>2</v>
      </c>
      <c r="GL1" t="s">
        <v>115</v>
      </c>
      <c r="GM1" t="s">
        <v>116</v>
      </c>
      <c r="GN1" t="s">
        <v>2</v>
      </c>
      <c r="GO1" t="s">
        <v>117</v>
      </c>
      <c r="GP1" t="s">
        <v>2</v>
      </c>
      <c r="GQ1" t="s">
        <v>118</v>
      </c>
      <c r="GR1" t="s">
        <v>2</v>
      </c>
      <c r="GS1" t="s">
        <v>119</v>
      </c>
      <c r="GT1" t="s">
        <v>120</v>
      </c>
      <c r="GU1" t="s">
        <v>2</v>
      </c>
      <c r="GV1" t="s">
        <v>121</v>
      </c>
      <c r="GW1" t="s">
        <v>2</v>
      </c>
      <c r="GX1" t="s">
        <v>122</v>
      </c>
      <c r="GY1" t="s">
        <v>2</v>
      </c>
      <c r="GZ1" t="s">
        <v>123</v>
      </c>
      <c r="HA1" t="s">
        <v>124</v>
      </c>
      <c r="HB1" t="s">
        <v>2</v>
      </c>
      <c r="HC1" t="s">
        <v>125</v>
      </c>
      <c r="HD1" t="s">
        <v>2</v>
      </c>
      <c r="HE1" t="s">
        <v>126</v>
      </c>
      <c r="HF1" t="s">
        <v>2</v>
      </c>
      <c r="HG1" t="s">
        <v>127</v>
      </c>
      <c r="HH1" t="s">
        <v>128</v>
      </c>
      <c r="HI1" t="s">
        <v>2</v>
      </c>
      <c r="HJ1" t="s">
        <v>129</v>
      </c>
      <c r="HK1" t="s">
        <v>2</v>
      </c>
      <c r="HL1" t="s">
        <v>130</v>
      </c>
      <c r="HM1" t="s">
        <v>2</v>
      </c>
      <c r="HN1" t="s">
        <v>131</v>
      </c>
      <c r="HO1" t="s">
        <v>2</v>
      </c>
      <c r="HP1" t="s">
        <v>132</v>
      </c>
      <c r="HQ1" t="s">
        <v>133</v>
      </c>
      <c r="HR1" t="s">
        <v>134</v>
      </c>
      <c r="HS1" t="s">
        <v>135</v>
      </c>
      <c r="HT1" t="s">
        <v>2</v>
      </c>
      <c r="HU1" t="s">
        <v>136</v>
      </c>
      <c r="HV1" t="s">
        <v>137</v>
      </c>
      <c r="HW1" t="s">
        <v>138</v>
      </c>
      <c r="HX1" t="s">
        <v>139</v>
      </c>
      <c r="HY1" t="s">
        <v>2</v>
      </c>
      <c r="HZ1" t="s">
        <v>140</v>
      </c>
      <c r="IA1" t="s">
        <v>141</v>
      </c>
      <c r="IB1" t="s">
        <v>142</v>
      </c>
      <c r="IC1" t="s">
        <v>143</v>
      </c>
      <c r="ID1" t="s">
        <v>144</v>
      </c>
      <c r="IE1" t="s">
        <v>145</v>
      </c>
      <c r="IF1" t="s">
        <v>146</v>
      </c>
      <c r="IG1" t="s">
        <v>147</v>
      </c>
      <c r="IH1" t="s">
        <v>148</v>
      </c>
      <c r="II1" t="s">
        <v>149</v>
      </c>
      <c r="IJ1" t="s">
        <v>150</v>
      </c>
      <c r="IK1" t="s">
        <v>151</v>
      </c>
      <c r="IL1" t="s">
        <v>152</v>
      </c>
    </row>
    <row r="2" spans="1:246" x14ac:dyDescent="0.1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46" x14ac:dyDescent="0.15">
      <c r="A3" s="1" t="s">
        <v>302</v>
      </c>
      <c r="B3" s="1" t="s">
        <v>154</v>
      </c>
      <c r="C3" s="1" t="s">
        <v>155</v>
      </c>
      <c r="D3" s="1" t="s">
        <v>155</v>
      </c>
      <c r="E3"/>
      <c r="F3" s="1" t="s">
        <v>155</v>
      </c>
      <c r="G3" s="1" t="s">
        <v>156</v>
      </c>
      <c r="H3" s="1" t="s">
        <v>155</v>
      </c>
      <c r="I3" s="1" t="s">
        <v>155</v>
      </c>
      <c r="J3" s="1" t="s">
        <v>157</v>
      </c>
      <c r="K3" s="1" t="s">
        <v>157</v>
      </c>
      <c r="L3" s="1" t="s">
        <v>157</v>
      </c>
      <c r="M3" s="1" t="s">
        <v>158</v>
      </c>
      <c r="N3" s="1" t="s">
        <v>159</v>
      </c>
      <c r="O3" s="1" t="s">
        <v>155</v>
      </c>
      <c r="P3" s="1" t="s">
        <v>160</v>
      </c>
      <c r="Q3" s="1" t="s">
        <v>155</v>
      </c>
      <c r="R3" s="1" t="s">
        <v>161</v>
      </c>
      <c r="S3" s="1" t="s">
        <v>155</v>
      </c>
      <c r="T3" s="1" t="s">
        <v>158</v>
      </c>
      <c r="U3" s="1" t="s">
        <v>162</v>
      </c>
      <c r="V3" s="1" t="s">
        <v>155</v>
      </c>
      <c r="W3" s="1" t="s">
        <v>163</v>
      </c>
      <c r="X3" s="1" t="s">
        <v>155</v>
      </c>
      <c r="Y3" s="1" t="s">
        <v>164</v>
      </c>
      <c r="Z3" s="1" t="s">
        <v>155</v>
      </c>
      <c r="AA3" s="1" t="s">
        <v>158</v>
      </c>
      <c r="AB3" s="1" t="s">
        <v>162</v>
      </c>
      <c r="AC3" s="1" t="s">
        <v>155</v>
      </c>
      <c r="AD3" s="1" t="s">
        <v>163</v>
      </c>
      <c r="AE3" s="1" t="s">
        <v>155</v>
      </c>
      <c r="AF3" s="1" t="s">
        <v>165</v>
      </c>
      <c r="AG3" s="1" t="s">
        <v>155</v>
      </c>
      <c r="AH3" s="1" t="s">
        <v>166</v>
      </c>
      <c r="AI3" s="1" t="s">
        <v>155</v>
      </c>
      <c r="AJ3" s="1" t="s">
        <v>155</v>
      </c>
      <c r="AK3" s="1" t="s">
        <v>155</v>
      </c>
      <c r="AL3" s="1" t="s">
        <v>155</v>
      </c>
      <c r="AM3" s="1" t="s">
        <v>155</v>
      </c>
      <c r="AN3" s="1" t="s">
        <v>155</v>
      </c>
      <c r="AO3" s="1" t="s">
        <v>166</v>
      </c>
      <c r="AP3" s="1" t="s">
        <v>155</v>
      </c>
      <c r="AQ3" s="1" t="s">
        <v>155</v>
      </c>
      <c r="AR3" s="1" t="s">
        <v>155</v>
      </c>
      <c r="AS3" s="1" t="s">
        <v>155</v>
      </c>
      <c r="AT3" s="1" t="s">
        <v>155</v>
      </c>
      <c r="AU3" s="1" t="s">
        <v>155</v>
      </c>
      <c r="AV3" s="1" t="s">
        <v>166</v>
      </c>
      <c r="AW3" s="1" t="s">
        <v>155</v>
      </c>
      <c r="AX3" s="1" t="s">
        <v>155</v>
      </c>
      <c r="AY3" s="1" t="s">
        <v>155</v>
      </c>
      <c r="AZ3" s="1" t="s">
        <v>155</v>
      </c>
      <c r="BA3" s="1" t="s">
        <v>155</v>
      </c>
      <c r="BB3" s="1" t="s">
        <v>155</v>
      </c>
      <c r="BC3" s="1" t="s">
        <v>158</v>
      </c>
      <c r="BD3" s="1" t="s">
        <v>159</v>
      </c>
      <c r="BE3" s="1" t="s">
        <v>155</v>
      </c>
      <c r="BF3" s="1" t="s">
        <v>163</v>
      </c>
      <c r="BG3" s="1" t="s">
        <v>155</v>
      </c>
      <c r="BH3" s="1" t="s">
        <v>303</v>
      </c>
      <c r="BI3" s="1" t="s">
        <v>155</v>
      </c>
      <c r="BJ3" s="1" t="s">
        <v>158</v>
      </c>
      <c r="BK3" s="1" t="s">
        <v>159</v>
      </c>
      <c r="BL3" s="1" t="s">
        <v>155</v>
      </c>
      <c r="BM3" s="1" t="s">
        <v>163</v>
      </c>
      <c r="BN3" s="1" t="s">
        <v>155</v>
      </c>
      <c r="BO3" s="1" t="s">
        <v>164</v>
      </c>
      <c r="BP3" s="1" t="s">
        <v>155</v>
      </c>
      <c r="BQ3" s="1" t="s">
        <v>158</v>
      </c>
      <c r="BR3" s="1" t="s">
        <v>159</v>
      </c>
      <c r="BS3" s="1" t="s">
        <v>155</v>
      </c>
      <c r="BT3" s="1" t="s">
        <v>163</v>
      </c>
      <c r="BU3" s="1" t="s">
        <v>155</v>
      </c>
      <c r="BV3" s="1" t="s">
        <v>169</v>
      </c>
      <c r="BW3" s="1" t="s">
        <v>155</v>
      </c>
      <c r="BX3" s="1" t="s">
        <v>158</v>
      </c>
      <c r="BY3" s="1" t="s">
        <v>159</v>
      </c>
      <c r="BZ3" s="1" t="s">
        <v>155</v>
      </c>
      <c r="CA3" s="1" t="s">
        <v>163</v>
      </c>
      <c r="CB3" s="1" t="s">
        <v>155</v>
      </c>
      <c r="CC3" s="1" t="s">
        <v>170</v>
      </c>
      <c r="CD3" s="1" t="s">
        <v>155</v>
      </c>
      <c r="CE3" s="1" t="s">
        <v>166</v>
      </c>
      <c r="CF3" s="1" t="s">
        <v>155</v>
      </c>
      <c r="CG3" s="1" t="s">
        <v>155</v>
      </c>
      <c r="CH3" s="1" t="s">
        <v>155</v>
      </c>
      <c r="CI3" s="1" t="s">
        <v>155</v>
      </c>
      <c r="CJ3" s="1" t="s">
        <v>155</v>
      </c>
      <c r="CK3" s="1" t="s">
        <v>155</v>
      </c>
      <c r="CL3" s="1" t="s">
        <v>158</v>
      </c>
      <c r="CM3" s="1" t="s">
        <v>159</v>
      </c>
      <c r="CN3" s="1" t="s">
        <v>155</v>
      </c>
      <c r="CO3" s="1" t="s">
        <v>171</v>
      </c>
      <c r="CP3" s="1" t="s">
        <v>155</v>
      </c>
      <c r="CQ3" s="1" t="s">
        <v>172</v>
      </c>
      <c r="CR3" s="1" t="s">
        <v>155</v>
      </c>
      <c r="CS3" s="1" t="s">
        <v>158</v>
      </c>
      <c r="CT3" s="1" t="s">
        <v>159</v>
      </c>
      <c r="CU3" s="1" t="s">
        <v>155</v>
      </c>
      <c r="CV3" s="1" t="s">
        <v>163</v>
      </c>
      <c r="CW3" s="1" t="s">
        <v>155</v>
      </c>
      <c r="CX3" s="1" t="s">
        <v>200</v>
      </c>
      <c r="CY3" s="1" t="s">
        <v>155</v>
      </c>
      <c r="CZ3" s="1" t="s">
        <v>158</v>
      </c>
      <c r="DA3" s="1" t="s">
        <v>201</v>
      </c>
      <c r="DB3" s="1" t="s">
        <v>155</v>
      </c>
      <c r="DC3" s="1" t="s">
        <v>163</v>
      </c>
      <c r="DD3" s="1" t="s">
        <v>155</v>
      </c>
      <c r="DE3" s="1" t="s">
        <v>164</v>
      </c>
      <c r="DF3" s="1" t="s">
        <v>155</v>
      </c>
      <c r="DG3" s="1" t="s">
        <v>166</v>
      </c>
      <c r="DH3" s="1" t="s">
        <v>155</v>
      </c>
      <c r="DI3" s="1" t="s">
        <v>155</v>
      </c>
      <c r="DJ3" s="1" t="s">
        <v>155</v>
      </c>
      <c r="DK3" s="1" t="s">
        <v>155</v>
      </c>
      <c r="DL3" s="1" t="s">
        <v>155</v>
      </c>
      <c r="DM3" s="1" t="s">
        <v>155</v>
      </c>
      <c r="DN3" s="1" t="s">
        <v>158</v>
      </c>
      <c r="DO3" s="1" t="s">
        <v>159</v>
      </c>
      <c r="DP3" s="1" t="s">
        <v>155</v>
      </c>
      <c r="DQ3" s="1" t="s">
        <v>163</v>
      </c>
      <c r="DR3" s="1" t="s">
        <v>155</v>
      </c>
      <c r="DS3" s="1" t="s">
        <v>174</v>
      </c>
      <c r="DT3" s="1" t="s">
        <v>155</v>
      </c>
      <c r="DU3" s="1" t="s">
        <v>166</v>
      </c>
      <c r="DV3" s="1" t="s">
        <v>155</v>
      </c>
      <c r="DW3" s="1" t="s">
        <v>155</v>
      </c>
      <c r="DX3" s="1" t="s">
        <v>155</v>
      </c>
      <c r="DY3" s="1" t="s">
        <v>155</v>
      </c>
      <c r="DZ3" s="1" t="s">
        <v>155</v>
      </c>
      <c r="EA3" s="1" t="s">
        <v>155</v>
      </c>
      <c r="EB3" s="1" t="s">
        <v>166</v>
      </c>
      <c r="EC3" s="1" t="s">
        <v>155</v>
      </c>
      <c r="ED3" s="1" t="s">
        <v>155</v>
      </c>
      <c r="EE3" s="1" t="s">
        <v>155</v>
      </c>
      <c r="EF3" s="1" t="s">
        <v>155</v>
      </c>
      <c r="EG3" s="1" t="s">
        <v>155</v>
      </c>
      <c r="EH3" s="1" t="s">
        <v>155</v>
      </c>
      <c r="EI3" s="1" t="s">
        <v>158</v>
      </c>
      <c r="EJ3" s="1" t="s">
        <v>159</v>
      </c>
      <c r="EK3" s="1" t="s">
        <v>155</v>
      </c>
      <c r="EL3" s="1" t="s">
        <v>163</v>
      </c>
      <c r="EM3" s="1" t="s">
        <v>176</v>
      </c>
      <c r="EN3" s="1" t="s">
        <v>155</v>
      </c>
      <c r="EO3" s="1" t="s">
        <v>158</v>
      </c>
      <c r="EP3" s="1" t="s">
        <v>162</v>
      </c>
      <c r="EQ3" s="1" t="s">
        <v>155</v>
      </c>
      <c r="ER3" s="1" t="s">
        <v>163</v>
      </c>
      <c r="ES3" s="1" t="s">
        <v>155</v>
      </c>
      <c r="ET3" s="1" t="s">
        <v>165</v>
      </c>
      <c r="EU3" s="1" t="s">
        <v>155</v>
      </c>
      <c r="EV3" s="1" t="s">
        <v>166</v>
      </c>
      <c r="EW3" s="1" t="s">
        <v>155</v>
      </c>
      <c r="EX3" s="1" t="s">
        <v>155</v>
      </c>
      <c r="EY3" s="1" t="s">
        <v>155</v>
      </c>
      <c r="EZ3" s="1" t="s">
        <v>155</v>
      </c>
      <c r="FA3" s="1" t="s">
        <v>155</v>
      </c>
      <c r="FB3" s="1" t="s">
        <v>155</v>
      </c>
      <c r="FC3" s="1" t="s">
        <v>158</v>
      </c>
      <c r="FD3" s="1" t="s">
        <v>162</v>
      </c>
      <c r="FE3" s="1" t="s">
        <v>155</v>
      </c>
      <c r="FF3" s="1" t="s">
        <v>163</v>
      </c>
      <c r="FG3" s="1" t="s">
        <v>155</v>
      </c>
      <c r="FH3" s="1" t="s">
        <v>155</v>
      </c>
      <c r="FI3" s="1" t="s">
        <v>304</v>
      </c>
      <c r="FJ3" s="1" t="s">
        <v>166</v>
      </c>
      <c r="FK3" s="1" t="s">
        <v>155</v>
      </c>
      <c r="FL3" s="1" t="s">
        <v>155</v>
      </c>
      <c r="FM3" s="1" t="s">
        <v>155</v>
      </c>
      <c r="FN3" s="1" t="s">
        <v>155</v>
      </c>
      <c r="FO3" s="1" t="s">
        <v>155</v>
      </c>
      <c r="FP3" s="1" t="s">
        <v>155</v>
      </c>
      <c r="FQ3" s="1" t="s">
        <v>158</v>
      </c>
      <c r="FR3" s="1" t="s">
        <v>159</v>
      </c>
      <c r="FS3" s="1" t="s">
        <v>155</v>
      </c>
      <c r="FT3" s="1" t="s">
        <v>171</v>
      </c>
      <c r="FU3" s="1" t="s">
        <v>155</v>
      </c>
      <c r="FV3" s="1" t="s">
        <v>178</v>
      </c>
      <c r="FW3" s="1" t="s">
        <v>155</v>
      </c>
      <c r="FX3" s="1" t="s">
        <v>158</v>
      </c>
      <c r="FY3" s="1" t="s">
        <v>162</v>
      </c>
      <c r="FZ3" s="1" t="s">
        <v>155</v>
      </c>
      <c r="GA3" s="1" t="s">
        <v>163</v>
      </c>
      <c r="GB3" s="1" t="s">
        <v>155</v>
      </c>
      <c r="GC3" s="1" t="s">
        <v>164</v>
      </c>
      <c r="GD3" s="1" t="s">
        <v>155</v>
      </c>
      <c r="GE3" s="1" t="s">
        <v>158</v>
      </c>
      <c r="GF3" s="1" t="s">
        <v>159</v>
      </c>
      <c r="GG3" s="1" t="s">
        <v>155</v>
      </c>
      <c r="GH3" s="1" t="s">
        <v>163</v>
      </c>
      <c r="GI3" s="1" t="s">
        <v>155</v>
      </c>
      <c r="GJ3" s="1" t="s">
        <v>164</v>
      </c>
      <c r="GK3" s="1" t="s">
        <v>155</v>
      </c>
      <c r="GL3" s="1" t="s">
        <v>166</v>
      </c>
      <c r="GM3" s="1" t="s">
        <v>155</v>
      </c>
      <c r="GN3" s="1" t="s">
        <v>155</v>
      </c>
      <c r="GO3" s="1" t="s">
        <v>155</v>
      </c>
      <c r="GP3" s="1" t="s">
        <v>155</v>
      </c>
      <c r="GQ3" s="1" t="s">
        <v>155</v>
      </c>
      <c r="GR3" s="1" t="s">
        <v>155</v>
      </c>
      <c r="GS3" s="1" t="s">
        <v>158</v>
      </c>
      <c r="GT3" s="1" t="s">
        <v>159</v>
      </c>
      <c r="GU3" s="1" t="s">
        <v>155</v>
      </c>
      <c r="GV3" s="1" t="s">
        <v>163</v>
      </c>
      <c r="GW3" s="1" t="s">
        <v>155</v>
      </c>
      <c r="GX3" s="1" t="s">
        <v>177</v>
      </c>
      <c r="GY3" s="1" t="s">
        <v>155</v>
      </c>
      <c r="GZ3" s="1" t="s">
        <v>158</v>
      </c>
      <c r="HA3" s="1" t="s">
        <v>159</v>
      </c>
      <c r="HB3" s="1" t="s">
        <v>155</v>
      </c>
      <c r="HC3" s="1" t="s">
        <v>171</v>
      </c>
      <c r="HD3" s="1" t="s">
        <v>155</v>
      </c>
      <c r="HE3" s="1" t="s">
        <v>180</v>
      </c>
      <c r="HF3" s="1" t="s">
        <v>155</v>
      </c>
      <c r="HG3" s="1" t="s">
        <v>158</v>
      </c>
      <c r="HH3" s="1" t="s">
        <v>159</v>
      </c>
      <c r="HI3" s="1" t="s">
        <v>155</v>
      </c>
      <c r="HJ3" s="1" t="s">
        <v>171</v>
      </c>
      <c r="HK3" s="1" t="s">
        <v>155</v>
      </c>
      <c r="HL3" s="1" t="s">
        <v>181</v>
      </c>
      <c r="HM3" s="1" t="s">
        <v>155</v>
      </c>
      <c r="HN3" s="1" t="s">
        <v>206</v>
      </c>
      <c r="HO3" s="1" t="s">
        <v>155</v>
      </c>
      <c r="HP3" s="1" t="s">
        <v>155</v>
      </c>
      <c r="HQ3"/>
      <c r="HR3" s="1" t="s">
        <v>155</v>
      </c>
      <c r="HS3" s="1" t="s">
        <v>206</v>
      </c>
      <c r="HT3" s="1" t="s">
        <v>155</v>
      </c>
      <c r="HU3" s="1" t="s">
        <v>155</v>
      </c>
      <c r="HV3"/>
      <c r="HW3" s="1" t="s">
        <v>155</v>
      </c>
      <c r="HX3" s="1" t="s">
        <v>154</v>
      </c>
      <c r="HY3" s="1" t="s">
        <v>155</v>
      </c>
      <c r="HZ3" s="1" t="s">
        <v>155</v>
      </c>
      <c r="IA3" t="str">
        <f>HYPERLINK("https://api.typeform.com/responses/files/728561e3d4da581ec6ea38a8f84ab86070441ec85d75d445593c8940ff8e0c63/64.1.2_normals_seem_normal.png","https://api.typeform.com/responses/files/728561e3d4da581ec6ea38a8f84ab86070441ec85d75d445593c8940ff8e0c63/64.1.2_normals_seem_normal.png")</f>
        <v>https://api.typeform.com/responses/files/728561e3d4da581ec6ea38a8f84ab86070441ec85d75d445593c8940ff8e0c63/64.1.2_normals_seem_normal.png</v>
      </c>
      <c r="IB3" s="1" t="s">
        <v>155</v>
      </c>
      <c r="IC3" s="1" t="s">
        <v>234</v>
      </c>
      <c r="ID3" s="1" t="s">
        <v>155</v>
      </c>
      <c r="IE3" s="1" t="s">
        <v>155</v>
      </c>
      <c r="IF3"/>
      <c r="IG3" s="1" t="s">
        <v>305</v>
      </c>
      <c r="IH3" s="1" t="s">
        <v>306</v>
      </c>
      <c r="II3" s="1" t="s">
        <v>188</v>
      </c>
      <c r="IJ3" s="1" t="s">
        <v>307</v>
      </c>
      <c r="IK3" s="1" t="s">
        <v>308</v>
      </c>
      <c r="IL3" s="1" t="s">
        <v>191</v>
      </c>
    </row>
    <row r="4" spans="1:246" x14ac:dyDescent="0.1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6" spans="1:246" x14ac:dyDescent="0.15">
      <c r="A6" s="1" t="s">
        <v>231</v>
      </c>
      <c r="B6" s="1" t="s">
        <v>154</v>
      </c>
      <c r="C6" s="1" t="s">
        <v>155</v>
      </c>
      <c r="D6" s="1" t="s">
        <v>155</v>
      </c>
      <c r="E6"/>
      <c r="F6" s="1" t="s">
        <v>155</v>
      </c>
      <c r="G6" s="1" t="s">
        <v>157</v>
      </c>
      <c r="H6" s="1" t="s">
        <v>155</v>
      </c>
      <c r="I6" s="1" t="s">
        <v>155</v>
      </c>
      <c r="J6" s="1" t="s">
        <v>157</v>
      </c>
      <c r="K6" s="1" t="s">
        <v>157</v>
      </c>
      <c r="L6" s="1" t="s">
        <v>157</v>
      </c>
      <c r="M6" s="1" t="s">
        <v>158</v>
      </c>
      <c r="N6" s="1" t="s">
        <v>159</v>
      </c>
      <c r="O6" s="1" t="s">
        <v>155</v>
      </c>
      <c r="P6" s="1" t="s">
        <v>160</v>
      </c>
      <c r="Q6" s="1" t="s">
        <v>155</v>
      </c>
      <c r="R6" s="1" t="s">
        <v>161</v>
      </c>
      <c r="S6" s="1" t="s">
        <v>155</v>
      </c>
      <c r="T6" s="1" t="s">
        <v>158</v>
      </c>
      <c r="U6" s="1" t="s">
        <v>162</v>
      </c>
      <c r="V6" s="1" t="s">
        <v>155</v>
      </c>
      <c r="W6" s="1" t="s">
        <v>163</v>
      </c>
      <c r="X6" s="1" t="s">
        <v>155</v>
      </c>
      <c r="Y6" s="1" t="s">
        <v>164</v>
      </c>
      <c r="Z6" s="1" t="s">
        <v>155</v>
      </c>
      <c r="AA6" s="1" t="s">
        <v>158</v>
      </c>
      <c r="AB6" s="1" t="s">
        <v>162</v>
      </c>
      <c r="AC6" s="1" t="s">
        <v>155</v>
      </c>
      <c r="AD6" s="1" t="s">
        <v>163</v>
      </c>
      <c r="AE6" s="1" t="s">
        <v>155</v>
      </c>
      <c r="AF6" s="1" t="s">
        <v>165</v>
      </c>
      <c r="AG6" s="1" t="s">
        <v>155</v>
      </c>
      <c r="AH6" s="1" t="s">
        <v>158</v>
      </c>
      <c r="AI6" s="1" t="s">
        <v>159</v>
      </c>
      <c r="AJ6" s="1" t="s">
        <v>155</v>
      </c>
      <c r="AK6" s="1" t="s">
        <v>171</v>
      </c>
      <c r="AL6" s="1" t="s">
        <v>155</v>
      </c>
      <c r="AM6" s="1" t="s">
        <v>194</v>
      </c>
      <c r="AN6" s="1" t="s">
        <v>155</v>
      </c>
      <c r="AO6" s="1" t="s">
        <v>158</v>
      </c>
      <c r="AP6" s="1" t="s">
        <v>159</v>
      </c>
      <c r="AQ6" s="1" t="s">
        <v>155</v>
      </c>
      <c r="AR6" s="1" t="s">
        <v>163</v>
      </c>
      <c r="AS6" s="1" t="s">
        <v>155</v>
      </c>
      <c r="AT6" s="1" t="s">
        <v>167</v>
      </c>
      <c r="AU6" s="1" t="s">
        <v>155</v>
      </c>
      <c r="AV6" s="1" t="s">
        <v>158</v>
      </c>
      <c r="AW6" s="1" t="s">
        <v>159</v>
      </c>
      <c r="AX6" s="1" t="s">
        <v>155</v>
      </c>
      <c r="AY6" s="1" t="s">
        <v>171</v>
      </c>
      <c r="AZ6" s="1" t="s">
        <v>155</v>
      </c>
      <c r="BA6" s="1" t="s">
        <v>195</v>
      </c>
      <c r="BB6" s="1" t="s">
        <v>155</v>
      </c>
      <c r="BC6" s="1" t="s">
        <v>158</v>
      </c>
      <c r="BD6" s="1" t="s">
        <v>196</v>
      </c>
      <c r="BE6" s="1" t="s">
        <v>155</v>
      </c>
      <c r="BF6" s="1" t="s">
        <v>163</v>
      </c>
      <c r="BG6" s="1" t="s">
        <v>155</v>
      </c>
      <c r="BH6" s="1" t="s">
        <v>197</v>
      </c>
      <c r="BI6" s="1" t="s">
        <v>155</v>
      </c>
      <c r="BJ6" s="1" t="s">
        <v>158</v>
      </c>
      <c r="BK6" s="1" t="s">
        <v>159</v>
      </c>
      <c r="BL6" s="1" t="s">
        <v>155</v>
      </c>
      <c r="BM6" s="1" t="s">
        <v>163</v>
      </c>
      <c r="BN6" s="1" t="s">
        <v>155</v>
      </c>
      <c r="BO6" s="1" t="s">
        <v>164</v>
      </c>
      <c r="BP6" s="1" t="s">
        <v>155</v>
      </c>
      <c r="BQ6" s="1" t="s">
        <v>158</v>
      </c>
      <c r="BR6" s="1" t="s">
        <v>159</v>
      </c>
      <c r="BS6" s="1" t="s">
        <v>155</v>
      </c>
      <c r="BT6" s="1" t="s">
        <v>163</v>
      </c>
      <c r="BU6" s="1" t="s">
        <v>155</v>
      </c>
      <c r="BV6" s="1" t="s">
        <v>169</v>
      </c>
      <c r="BW6" s="1" t="s">
        <v>155</v>
      </c>
      <c r="BX6" s="1" t="s">
        <v>158</v>
      </c>
      <c r="BY6" s="1" t="s">
        <v>159</v>
      </c>
      <c r="BZ6" s="1" t="s">
        <v>155</v>
      </c>
      <c r="CA6" s="1" t="s">
        <v>163</v>
      </c>
      <c r="CB6" s="1" t="s">
        <v>155</v>
      </c>
      <c r="CC6" s="1" t="s">
        <v>170</v>
      </c>
      <c r="CD6" s="1" t="s">
        <v>155</v>
      </c>
      <c r="CE6" s="1" t="s">
        <v>158</v>
      </c>
      <c r="CF6" s="1" t="s">
        <v>159</v>
      </c>
      <c r="CG6" s="1" t="s">
        <v>155</v>
      </c>
      <c r="CH6" s="1" t="s">
        <v>163</v>
      </c>
      <c r="CI6" s="1" t="s">
        <v>155</v>
      </c>
      <c r="CJ6" s="1" t="s">
        <v>198</v>
      </c>
      <c r="CK6" s="1" t="s">
        <v>155</v>
      </c>
      <c r="CL6" s="1" t="s">
        <v>158</v>
      </c>
      <c r="CM6" s="1" t="s">
        <v>159</v>
      </c>
      <c r="CN6" s="1" t="s">
        <v>155</v>
      </c>
      <c r="CO6" s="1" t="s">
        <v>171</v>
      </c>
      <c r="CP6" s="1" t="s">
        <v>155</v>
      </c>
      <c r="CQ6" s="1" t="s">
        <v>172</v>
      </c>
      <c r="CR6" s="1" t="s">
        <v>155</v>
      </c>
      <c r="CS6" s="1" t="s">
        <v>158</v>
      </c>
      <c r="CT6" s="1" t="s">
        <v>159</v>
      </c>
      <c r="CU6" s="1" t="s">
        <v>155</v>
      </c>
      <c r="CV6" s="1" t="s">
        <v>163</v>
      </c>
      <c r="CW6" s="1" t="s">
        <v>155</v>
      </c>
      <c r="CX6" s="1" t="s">
        <v>200</v>
      </c>
      <c r="CY6" s="1" t="s">
        <v>155</v>
      </c>
      <c r="CZ6" s="1" t="s">
        <v>158</v>
      </c>
      <c r="DA6" s="1" t="s">
        <v>201</v>
      </c>
      <c r="DB6" s="1" t="s">
        <v>155</v>
      </c>
      <c r="DC6" s="1" t="s">
        <v>163</v>
      </c>
      <c r="DD6" s="1" t="s">
        <v>155</v>
      </c>
      <c r="DE6" s="1" t="s">
        <v>164</v>
      </c>
      <c r="DF6" s="1" t="s">
        <v>155</v>
      </c>
      <c r="DG6" s="1" t="s">
        <v>158</v>
      </c>
      <c r="DH6" s="1" t="s">
        <v>159</v>
      </c>
      <c r="DI6" s="1" t="s">
        <v>155</v>
      </c>
      <c r="DJ6" s="1" t="s">
        <v>171</v>
      </c>
      <c r="DK6" s="1" t="s">
        <v>155</v>
      </c>
      <c r="DL6" s="1" t="s">
        <v>202</v>
      </c>
      <c r="DM6" s="1" t="s">
        <v>155</v>
      </c>
      <c r="DN6" s="1" t="s">
        <v>158</v>
      </c>
      <c r="DO6" s="1" t="s">
        <v>159</v>
      </c>
      <c r="DP6" s="1" t="s">
        <v>155</v>
      </c>
      <c r="DQ6" s="1" t="s">
        <v>163</v>
      </c>
      <c r="DR6" s="1" t="s">
        <v>155</v>
      </c>
      <c r="DS6" s="1" t="s">
        <v>174</v>
      </c>
      <c r="DT6" s="1" t="s">
        <v>155</v>
      </c>
      <c r="DU6" s="1" t="s">
        <v>158</v>
      </c>
      <c r="DV6" s="1" t="s">
        <v>162</v>
      </c>
      <c r="DW6" s="1" t="s">
        <v>155</v>
      </c>
      <c r="DX6" s="1" t="s">
        <v>163</v>
      </c>
      <c r="DY6" s="1" t="s">
        <v>155</v>
      </c>
      <c r="DZ6" s="1" t="s">
        <v>165</v>
      </c>
      <c r="EA6" s="1" t="s">
        <v>155</v>
      </c>
      <c r="EB6" s="1" t="s">
        <v>158</v>
      </c>
      <c r="EC6" s="1" t="s">
        <v>159</v>
      </c>
      <c r="ED6" s="1" t="s">
        <v>155</v>
      </c>
      <c r="EE6" s="1" t="s">
        <v>171</v>
      </c>
      <c r="EF6" s="1" t="s">
        <v>155</v>
      </c>
      <c r="EG6" s="1" t="s">
        <v>232</v>
      </c>
      <c r="EH6" s="1" t="s">
        <v>155</v>
      </c>
      <c r="EI6" s="1" t="s">
        <v>158</v>
      </c>
      <c r="EJ6" s="1" t="s">
        <v>159</v>
      </c>
      <c r="EK6" s="1" t="s">
        <v>155</v>
      </c>
      <c r="EL6" s="1" t="s">
        <v>163</v>
      </c>
      <c r="EM6" s="1" t="s">
        <v>176</v>
      </c>
      <c r="EN6" s="1" t="s">
        <v>155</v>
      </c>
      <c r="EO6" s="1" t="s">
        <v>158</v>
      </c>
      <c r="EP6" s="1" t="s">
        <v>162</v>
      </c>
      <c r="EQ6" s="1" t="s">
        <v>155</v>
      </c>
      <c r="ER6" s="1" t="s">
        <v>163</v>
      </c>
      <c r="ES6" s="1" t="s">
        <v>155</v>
      </c>
      <c r="ET6" s="1" t="s">
        <v>165</v>
      </c>
      <c r="EU6" s="1" t="s">
        <v>155</v>
      </c>
      <c r="EV6" s="1" t="s">
        <v>158</v>
      </c>
      <c r="EW6" s="1" t="s">
        <v>159</v>
      </c>
      <c r="EX6" s="1" t="s">
        <v>155</v>
      </c>
      <c r="EY6" s="1" t="s">
        <v>171</v>
      </c>
      <c r="EZ6" s="1" t="s">
        <v>155</v>
      </c>
      <c r="FA6" s="1" t="s">
        <v>204</v>
      </c>
      <c r="FB6" s="1" t="s">
        <v>155</v>
      </c>
      <c r="FC6" s="1" t="s">
        <v>158</v>
      </c>
      <c r="FD6" s="1" t="s">
        <v>162</v>
      </c>
      <c r="FE6" s="1" t="s">
        <v>155</v>
      </c>
      <c r="FF6" s="1" t="s">
        <v>163</v>
      </c>
      <c r="FG6" s="1" t="s">
        <v>155</v>
      </c>
      <c r="FH6" s="1" t="s">
        <v>177</v>
      </c>
      <c r="FI6" s="1" t="s">
        <v>155</v>
      </c>
      <c r="FJ6" s="1" t="s">
        <v>158</v>
      </c>
      <c r="FK6" s="1" t="s">
        <v>159</v>
      </c>
      <c r="FL6" s="1" t="s">
        <v>155</v>
      </c>
      <c r="FM6" s="1" t="s">
        <v>163</v>
      </c>
      <c r="FN6" s="1" t="s">
        <v>155</v>
      </c>
      <c r="FO6" s="1" t="s">
        <v>205</v>
      </c>
      <c r="FP6" s="1" t="s">
        <v>155</v>
      </c>
      <c r="FQ6" s="1" t="s">
        <v>158</v>
      </c>
      <c r="FR6" s="1" t="s">
        <v>159</v>
      </c>
      <c r="FS6" s="1" t="s">
        <v>155</v>
      </c>
      <c r="FT6" s="1" t="s">
        <v>171</v>
      </c>
      <c r="FU6" s="1" t="s">
        <v>155</v>
      </c>
      <c r="FV6" s="1" t="s">
        <v>178</v>
      </c>
      <c r="FW6" s="1" t="s">
        <v>155</v>
      </c>
      <c r="FX6" s="1" t="s">
        <v>158</v>
      </c>
      <c r="FY6" s="1" t="s">
        <v>162</v>
      </c>
      <c r="FZ6" s="1" t="s">
        <v>155</v>
      </c>
      <c r="GA6" s="1" t="s">
        <v>163</v>
      </c>
      <c r="GB6" s="1" t="s">
        <v>155</v>
      </c>
      <c r="GC6" s="1" t="s">
        <v>164</v>
      </c>
      <c r="GD6" s="1" t="s">
        <v>155</v>
      </c>
      <c r="GE6" s="1" t="s">
        <v>158</v>
      </c>
      <c r="GF6" s="1" t="s">
        <v>159</v>
      </c>
      <c r="GG6" s="1" t="s">
        <v>155</v>
      </c>
      <c r="GH6" s="1" t="s">
        <v>163</v>
      </c>
      <c r="GI6" s="1" t="s">
        <v>155</v>
      </c>
      <c r="GJ6" s="1" t="s">
        <v>179</v>
      </c>
      <c r="GK6" s="1" t="s">
        <v>155</v>
      </c>
      <c r="GL6" s="1" t="s">
        <v>158</v>
      </c>
      <c r="GM6" s="1" t="s">
        <v>162</v>
      </c>
      <c r="GN6" s="1" t="s">
        <v>155</v>
      </c>
      <c r="GO6" s="1" t="s">
        <v>171</v>
      </c>
      <c r="GP6" s="1" t="s">
        <v>155</v>
      </c>
      <c r="GQ6" s="1" t="s">
        <v>165</v>
      </c>
      <c r="GR6" s="1" t="s">
        <v>155</v>
      </c>
      <c r="GS6" s="1" t="s">
        <v>158</v>
      </c>
      <c r="GT6" s="1" t="s">
        <v>159</v>
      </c>
      <c r="GU6" s="1" t="s">
        <v>155</v>
      </c>
      <c r="GV6" s="1" t="s">
        <v>163</v>
      </c>
      <c r="GW6" s="1" t="s">
        <v>155</v>
      </c>
      <c r="GX6" s="1" t="s">
        <v>177</v>
      </c>
      <c r="GY6" s="1" t="s">
        <v>155</v>
      </c>
      <c r="GZ6" s="1" t="s">
        <v>158</v>
      </c>
      <c r="HA6" s="1" t="s">
        <v>159</v>
      </c>
      <c r="HB6" s="1" t="s">
        <v>155</v>
      </c>
      <c r="HC6" s="1" t="s">
        <v>171</v>
      </c>
      <c r="HD6" s="1" t="s">
        <v>155</v>
      </c>
      <c r="HE6" s="1" t="s">
        <v>180</v>
      </c>
      <c r="HF6" s="1" t="s">
        <v>155</v>
      </c>
      <c r="HG6" s="1" t="s">
        <v>158</v>
      </c>
      <c r="HH6" s="1" t="s">
        <v>159</v>
      </c>
      <c r="HI6" s="1" t="s">
        <v>155</v>
      </c>
      <c r="HJ6" s="1" t="s">
        <v>171</v>
      </c>
      <c r="HK6" s="1" t="s">
        <v>155</v>
      </c>
      <c r="HL6" s="1" t="s">
        <v>181</v>
      </c>
      <c r="HM6" s="1" t="s">
        <v>155</v>
      </c>
      <c r="HN6" s="1" t="s">
        <v>206</v>
      </c>
      <c r="HO6" s="1" t="s">
        <v>155</v>
      </c>
      <c r="HP6" s="1" t="s">
        <v>155</v>
      </c>
      <c r="HQ6"/>
      <c r="HR6" s="1" t="s">
        <v>155</v>
      </c>
      <c r="HS6" s="1" t="s">
        <v>154</v>
      </c>
      <c r="HT6" s="1" t="s">
        <v>155</v>
      </c>
      <c r="HU6" s="1" t="s">
        <v>233</v>
      </c>
      <c r="HV6" t="str">
        <f>HYPERLINK("https://api.typeform.com/responses/files/586314307aa3e0dfb64d892f2f178b79ea96b406e75442d344ae583a0514ea22/62.1.2_h_beams.PNG","https://api.typeform.com/responses/files/586314307aa3e0dfb64d892f2f178b79ea96b406e75442d344ae583a0514ea22/62.1.2_h_beams.PNG")</f>
        <v>https://api.typeform.com/responses/files/586314307aa3e0dfb64d892f2f178b79ea96b406e75442d344ae583a0514ea22/62.1.2_h_beams.PNG</v>
      </c>
      <c r="HW6" s="1" t="s">
        <v>155</v>
      </c>
      <c r="HX6" s="1" t="s">
        <v>154</v>
      </c>
      <c r="HY6" s="1" t="s">
        <v>155</v>
      </c>
      <c r="HZ6" s="1" t="s">
        <v>155</v>
      </c>
      <c r="IA6"/>
      <c r="IB6" s="1" t="s">
        <v>155</v>
      </c>
      <c r="IC6" s="1" t="s">
        <v>234</v>
      </c>
      <c r="ID6" s="1" t="s">
        <v>155</v>
      </c>
      <c r="IE6" s="1" t="s">
        <v>155</v>
      </c>
      <c r="IF6"/>
      <c r="IG6" s="1" t="s">
        <v>235</v>
      </c>
      <c r="IH6" s="1" t="s">
        <v>236</v>
      </c>
      <c r="II6" s="1" t="s">
        <v>188</v>
      </c>
      <c r="IJ6" s="1" t="s">
        <v>237</v>
      </c>
      <c r="IK6" s="1" t="s">
        <v>238</v>
      </c>
      <c r="IL6" s="1" t="s">
        <v>191</v>
      </c>
    </row>
    <row r="7" spans="1:246" x14ac:dyDescent="0.15">
      <c r="A7" s="1" t="s">
        <v>153</v>
      </c>
      <c r="B7" s="1" t="s">
        <v>154</v>
      </c>
      <c r="C7" s="1" t="s">
        <v>155</v>
      </c>
      <c r="D7" s="1" t="s">
        <v>155</v>
      </c>
      <c r="E7"/>
      <c r="F7" s="1" t="s">
        <v>155</v>
      </c>
      <c r="G7" s="1" t="s">
        <v>156</v>
      </c>
      <c r="H7" s="1" t="s">
        <v>155</v>
      </c>
      <c r="I7" s="1" t="s">
        <v>157</v>
      </c>
      <c r="J7" s="1" t="s">
        <v>157</v>
      </c>
      <c r="K7" s="1" t="s">
        <v>157</v>
      </c>
      <c r="L7" s="1" t="s">
        <v>157</v>
      </c>
      <c r="M7" s="1" t="s">
        <v>158</v>
      </c>
      <c r="N7" s="1" t="s">
        <v>159</v>
      </c>
      <c r="O7" s="1" t="s">
        <v>155</v>
      </c>
      <c r="P7" s="1" t="s">
        <v>160</v>
      </c>
      <c r="Q7" s="1" t="s">
        <v>155</v>
      </c>
      <c r="R7" s="1" t="s">
        <v>161</v>
      </c>
      <c r="S7" s="1" t="s">
        <v>155</v>
      </c>
      <c r="T7" s="1" t="s">
        <v>158</v>
      </c>
      <c r="U7" s="1" t="s">
        <v>162</v>
      </c>
      <c r="V7" s="1" t="s">
        <v>155</v>
      </c>
      <c r="W7" s="1" t="s">
        <v>163</v>
      </c>
      <c r="X7" s="1" t="s">
        <v>155</v>
      </c>
      <c r="Y7" s="1" t="s">
        <v>164</v>
      </c>
      <c r="Z7" s="1" t="s">
        <v>155</v>
      </c>
      <c r="AA7" s="1" t="s">
        <v>158</v>
      </c>
      <c r="AB7" s="1" t="s">
        <v>162</v>
      </c>
      <c r="AC7" s="1" t="s">
        <v>155</v>
      </c>
      <c r="AD7" s="1" t="s">
        <v>163</v>
      </c>
      <c r="AE7" s="1" t="s">
        <v>155</v>
      </c>
      <c r="AF7" s="1" t="s">
        <v>165</v>
      </c>
      <c r="AG7" s="1" t="s">
        <v>155</v>
      </c>
      <c r="AH7" s="1" t="s">
        <v>166</v>
      </c>
      <c r="AI7" s="1" t="s">
        <v>155</v>
      </c>
      <c r="AJ7" s="1" t="s">
        <v>155</v>
      </c>
      <c r="AK7" s="1" t="s">
        <v>155</v>
      </c>
      <c r="AL7" s="1" t="s">
        <v>155</v>
      </c>
      <c r="AM7" s="1" t="s">
        <v>155</v>
      </c>
      <c r="AN7" s="1" t="s">
        <v>155</v>
      </c>
      <c r="AO7" s="1" t="s">
        <v>158</v>
      </c>
      <c r="AP7" s="1" t="s">
        <v>159</v>
      </c>
      <c r="AQ7" s="1" t="s">
        <v>155</v>
      </c>
      <c r="AR7" s="1" t="s">
        <v>163</v>
      </c>
      <c r="AS7" s="1" t="s">
        <v>155</v>
      </c>
      <c r="AT7" s="1" t="s">
        <v>167</v>
      </c>
      <c r="AU7" s="1" t="s">
        <v>155</v>
      </c>
      <c r="AV7" s="1" t="s">
        <v>166</v>
      </c>
      <c r="AW7" s="1" t="s">
        <v>155</v>
      </c>
      <c r="AX7" s="1" t="s">
        <v>155</v>
      </c>
      <c r="AY7" s="1" t="s">
        <v>155</v>
      </c>
      <c r="AZ7" s="1" t="s">
        <v>155</v>
      </c>
      <c r="BA7" s="1" t="s">
        <v>155</v>
      </c>
      <c r="BB7" s="1" t="s">
        <v>155</v>
      </c>
      <c r="BC7" s="1" t="s">
        <v>158</v>
      </c>
      <c r="BD7" s="1" t="s">
        <v>159</v>
      </c>
      <c r="BE7" s="1" t="s">
        <v>155</v>
      </c>
      <c r="BF7" s="1" t="s">
        <v>163</v>
      </c>
      <c r="BG7" s="1" t="s">
        <v>155</v>
      </c>
      <c r="BH7" s="1" t="s">
        <v>155</v>
      </c>
      <c r="BI7" s="1" t="s">
        <v>168</v>
      </c>
      <c r="BJ7" s="1" t="s">
        <v>158</v>
      </c>
      <c r="BK7" s="1" t="s">
        <v>159</v>
      </c>
      <c r="BL7" s="1" t="s">
        <v>155</v>
      </c>
      <c r="BM7" s="1" t="s">
        <v>163</v>
      </c>
      <c r="BN7" s="1" t="s">
        <v>155</v>
      </c>
      <c r="BO7" s="1" t="s">
        <v>164</v>
      </c>
      <c r="BP7" s="1" t="s">
        <v>155</v>
      </c>
      <c r="BQ7" s="1" t="s">
        <v>158</v>
      </c>
      <c r="BR7" s="1" t="s">
        <v>159</v>
      </c>
      <c r="BS7" s="1" t="s">
        <v>155</v>
      </c>
      <c r="BT7" s="1" t="s">
        <v>163</v>
      </c>
      <c r="BU7" s="1" t="s">
        <v>155</v>
      </c>
      <c r="BV7" s="1" t="s">
        <v>169</v>
      </c>
      <c r="BW7" s="1" t="s">
        <v>155</v>
      </c>
      <c r="BX7" s="1" t="s">
        <v>158</v>
      </c>
      <c r="BY7" s="1" t="s">
        <v>159</v>
      </c>
      <c r="BZ7" s="1" t="s">
        <v>155</v>
      </c>
      <c r="CA7" s="1" t="s">
        <v>163</v>
      </c>
      <c r="CB7" s="1" t="s">
        <v>155</v>
      </c>
      <c r="CC7" s="1" t="s">
        <v>170</v>
      </c>
      <c r="CD7" s="1" t="s">
        <v>155</v>
      </c>
      <c r="CE7" s="1" t="s">
        <v>158</v>
      </c>
      <c r="CF7" s="1" t="s">
        <v>159</v>
      </c>
      <c r="CG7" s="1" t="s">
        <v>155</v>
      </c>
      <c r="CH7" s="1" t="s">
        <v>163</v>
      </c>
      <c r="CI7" s="1" t="s">
        <v>155</v>
      </c>
      <c r="CJ7" s="1" t="s">
        <v>170</v>
      </c>
      <c r="CK7" s="1" t="s">
        <v>155</v>
      </c>
      <c r="CL7" s="1" t="s">
        <v>158</v>
      </c>
      <c r="CM7" s="1" t="s">
        <v>159</v>
      </c>
      <c r="CN7" s="1" t="s">
        <v>155</v>
      </c>
      <c r="CO7" s="1" t="s">
        <v>171</v>
      </c>
      <c r="CP7" s="1" t="s">
        <v>155</v>
      </c>
      <c r="CQ7" s="1" t="s">
        <v>172</v>
      </c>
      <c r="CR7" s="1" t="s">
        <v>155</v>
      </c>
      <c r="CS7" s="1" t="s">
        <v>158</v>
      </c>
      <c r="CT7" s="1" t="s">
        <v>159</v>
      </c>
      <c r="CU7" s="1" t="s">
        <v>155</v>
      </c>
      <c r="CV7" s="1" t="s">
        <v>163</v>
      </c>
      <c r="CW7" s="1" t="s">
        <v>155</v>
      </c>
      <c r="CX7" s="1" t="s">
        <v>155</v>
      </c>
      <c r="CY7" s="1" t="s">
        <v>173</v>
      </c>
      <c r="CZ7" s="1" t="s">
        <v>166</v>
      </c>
      <c r="DA7" s="1" t="s">
        <v>155</v>
      </c>
      <c r="DB7" s="1" t="s">
        <v>155</v>
      </c>
      <c r="DC7" s="1" t="s">
        <v>155</v>
      </c>
      <c r="DD7" s="1" t="s">
        <v>155</v>
      </c>
      <c r="DE7" s="1" t="s">
        <v>155</v>
      </c>
      <c r="DF7" s="1" t="s">
        <v>155</v>
      </c>
      <c r="DG7" s="1" t="s">
        <v>166</v>
      </c>
      <c r="DH7" s="1" t="s">
        <v>155</v>
      </c>
      <c r="DI7" s="1" t="s">
        <v>155</v>
      </c>
      <c r="DJ7" s="1" t="s">
        <v>155</v>
      </c>
      <c r="DK7" s="1" t="s">
        <v>155</v>
      </c>
      <c r="DL7" s="1" t="s">
        <v>155</v>
      </c>
      <c r="DM7" s="1" t="s">
        <v>155</v>
      </c>
      <c r="DN7" s="1" t="s">
        <v>158</v>
      </c>
      <c r="DO7" s="1" t="s">
        <v>159</v>
      </c>
      <c r="DP7" s="1" t="s">
        <v>155</v>
      </c>
      <c r="DQ7" s="1" t="s">
        <v>163</v>
      </c>
      <c r="DR7" s="1" t="s">
        <v>155</v>
      </c>
      <c r="DS7" s="1" t="s">
        <v>174</v>
      </c>
      <c r="DT7" s="1" t="s">
        <v>155</v>
      </c>
      <c r="DU7" s="1" t="s">
        <v>158</v>
      </c>
      <c r="DV7" s="1" t="s">
        <v>162</v>
      </c>
      <c r="DW7" s="1" t="s">
        <v>155</v>
      </c>
      <c r="DX7" s="1" t="s">
        <v>163</v>
      </c>
      <c r="DY7" s="1" t="s">
        <v>155</v>
      </c>
      <c r="DZ7" s="1" t="s">
        <v>165</v>
      </c>
      <c r="EA7" s="1" t="s">
        <v>155</v>
      </c>
      <c r="EB7" s="1" t="s">
        <v>158</v>
      </c>
      <c r="EC7" s="1" t="s">
        <v>159</v>
      </c>
      <c r="ED7" s="1" t="s">
        <v>155</v>
      </c>
      <c r="EE7" s="1" t="s">
        <v>171</v>
      </c>
      <c r="EF7" s="1" t="s">
        <v>155</v>
      </c>
      <c r="EG7" s="1" t="s">
        <v>175</v>
      </c>
      <c r="EH7" s="1" t="s">
        <v>155</v>
      </c>
      <c r="EI7" s="1" t="s">
        <v>158</v>
      </c>
      <c r="EJ7" s="1" t="s">
        <v>159</v>
      </c>
      <c r="EK7" s="1" t="s">
        <v>155</v>
      </c>
      <c r="EL7" s="1" t="s">
        <v>163</v>
      </c>
      <c r="EM7" s="1" t="s">
        <v>176</v>
      </c>
      <c r="EN7" s="1" t="s">
        <v>155</v>
      </c>
      <c r="EO7" s="1" t="s">
        <v>166</v>
      </c>
      <c r="EP7" s="1" t="s">
        <v>155</v>
      </c>
      <c r="EQ7" s="1" t="s">
        <v>155</v>
      </c>
      <c r="ER7" s="1" t="s">
        <v>155</v>
      </c>
      <c r="ES7" s="1" t="s">
        <v>155</v>
      </c>
      <c r="ET7" s="1" t="s">
        <v>155</v>
      </c>
      <c r="EU7" s="1" t="s">
        <v>155</v>
      </c>
      <c r="EV7" s="1" t="s">
        <v>166</v>
      </c>
      <c r="EW7" s="1" t="s">
        <v>155</v>
      </c>
      <c r="EX7" s="1" t="s">
        <v>155</v>
      </c>
      <c r="EY7" s="1" t="s">
        <v>155</v>
      </c>
      <c r="EZ7" s="1" t="s">
        <v>155</v>
      </c>
      <c r="FA7" s="1" t="s">
        <v>155</v>
      </c>
      <c r="FB7" s="1" t="s">
        <v>155</v>
      </c>
      <c r="FC7" s="1" t="s">
        <v>158</v>
      </c>
      <c r="FD7" s="1" t="s">
        <v>162</v>
      </c>
      <c r="FE7" s="1" t="s">
        <v>155</v>
      </c>
      <c r="FF7" s="1" t="s">
        <v>163</v>
      </c>
      <c r="FG7" s="1" t="s">
        <v>155</v>
      </c>
      <c r="FH7" s="1" t="s">
        <v>165</v>
      </c>
      <c r="FI7" s="1" t="s">
        <v>155</v>
      </c>
      <c r="FJ7" s="1" t="s">
        <v>158</v>
      </c>
      <c r="FK7" s="1" t="s">
        <v>159</v>
      </c>
      <c r="FL7" s="1" t="s">
        <v>155</v>
      </c>
      <c r="FM7" s="1" t="s">
        <v>163</v>
      </c>
      <c r="FN7" s="1" t="s">
        <v>155</v>
      </c>
      <c r="FO7" s="1" t="s">
        <v>177</v>
      </c>
      <c r="FP7" s="1" t="s">
        <v>155</v>
      </c>
      <c r="FQ7" s="1" t="s">
        <v>158</v>
      </c>
      <c r="FR7" s="1" t="s">
        <v>159</v>
      </c>
      <c r="FS7" s="1" t="s">
        <v>155</v>
      </c>
      <c r="FT7" s="1" t="s">
        <v>171</v>
      </c>
      <c r="FU7" s="1" t="s">
        <v>155</v>
      </c>
      <c r="FV7" s="1" t="s">
        <v>178</v>
      </c>
      <c r="FW7" s="1" t="s">
        <v>155</v>
      </c>
      <c r="FX7" s="1" t="s">
        <v>158</v>
      </c>
      <c r="FY7" s="1" t="s">
        <v>162</v>
      </c>
      <c r="FZ7" s="1" t="s">
        <v>155</v>
      </c>
      <c r="GA7" s="1" t="s">
        <v>163</v>
      </c>
      <c r="GB7" s="1" t="s">
        <v>155</v>
      </c>
      <c r="GC7" s="1" t="s">
        <v>164</v>
      </c>
      <c r="GD7" s="1" t="s">
        <v>155</v>
      </c>
      <c r="GE7" s="1" t="s">
        <v>158</v>
      </c>
      <c r="GF7" s="1" t="s">
        <v>159</v>
      </c>
      <c r="GG7" s="1" t="s">
        <v>155</v>
      </c>
      <c r="GH7" s="1" t="s">
        <v>163</v>
      </c>
      <c r="GI7" s="1" t="s">
        <v>155</v>
      </c>
      <c r="GJ7" s="1" t="s">
        <v>179</v>
      </c>
      <c r="GK7" s="1" t="s">
        <v>155</v>
      </c>
      <c r="GL7" s="1" t="s">
        <v>166</v>
      </c>
      <c r="GM7" s="1" t="s">
        <v>155</v>
      </c>
      <c r="GN7" s="1" t="s">
        <v>155</v>
      </c>
      <c r="GO7" s="1" t="s">
        <v>155</v>
      </c>
      <c r="GP7" s="1" t="s">
        <v>155</v>
      </c>
      <c r="GQ7" s="1" t="s">
        <v>155</v>
      </c>
      <c r="GR7" s="1" t="s">
        <v>155</v>
      </c>
      <c r="GS7" s="1" t="s">
        <v>158</v>
      </c>
      <c r="GT7" s="1" t="s">
        <v>159</v>
      </c>
      <c r="GU7" s="1" t="s">
        <v>155</v>
      </c>
      <c r="GV7" s="1" t="s">
        <v>163</v>
      </c>
      <c r="GW7" s="1" t="s">
        <v>155</v>
      </c>
      <c r="GX7" s="1" t="s">
        <v>177</v>
      </c>
      <c r="GY7" s="1" t="s">
        <v>155</v>
      </c>
      <c r="GZ7" s="1" t="s">
        <v>158</v>
      </c>
      <c r="HA7" s="1" t="s">
        <v>159</v>
      </c>
      <c r="HB7" s="1" t="s">
        <v>155</v>
      </c>
      <c r="HC7" s="1" t="s">
        <v>163</v>
      </c>
      <c r="HD7" s="1" t="s">
        <v>155</v>
      </c>
      <c r="HE7" s="1" t="s">
        <v>180</v>
      </c>
      <c r="HF7" s="1" t="s">
        <v>155</v>
      </c>
      <c r="HG7" s="1" t="s">
        <v>158</v>
      </c>
      <c r="HH7" s="1" t="s">
        <v>159</v>
      </c>
      <c r="HI7" s="1" t="s">
        <v>155</v>
      </c>
      <c r="HJ7" s="1" t="s">
        <v>171</v>
      </c>
      <c r="HK7" s="1" t="s">
        <v>155</v>
      </c>
      <c r="HL7" s="1" t="s">
        <v>181</v>
      </c>
      <c r="HM7" s="1" t="s">
        <v>155</v>
      </c>
      <c r="HN7" s="1" t="s">
        <v>154</v>
      </c>
      <c r="HO7" s="1" t="s">
        <v>155</v>
      </c>
      <c r="HP7" s="1" t="s">
        <v>182</v>
      </c>
      <c r="HQ7" t="str">
        <f>HYPERLINK("https://api.typeform.com/responses/files/99e33a227d4c677f3233e60c98b8af027d27198cb9dd8ca973b737a25d8b9a24/cylinders.JPG","https://api.typeform.com/responses/files/99e33a227d4c677f3233e60c98b8af027d27198cb9dd8ca973b737a25d8b9a24/cylinders.JPG")</f>
        <v>https://api.typeform.com/responses/files/99e33a227d4c677f3233e60c98b8af027d27198cb9dd8ca973b737a25d8b9a24/cylinders.JPG</v>
      </c>
      <c r="HR7" s="1" t="s">
        <v>155</v>
      </c>
      <c r="HS7" s="1" t="s">
        <v>154</v>
      </c>
      <c r="HT7" s="1" t="s">
        <v>155</v>
      </c>
      <c r="HU7" s="1" t="s">
        <v>183</v>
      </c>
      <c r="HV7" t="str">
        <f>HYPERLINK("https://api.typeform.com/responses/files/6452832ea17ec53d741e4e16648efb8f68ee2f79d4b6c8be82832983a9ad24c3/h_beams.JPG","https://api.typeform.com/responses/files/6452832ea17ec53d741e4e16648efb8f68ee2f79d4b6c8be82832983a9ad24c3/h_beams.JPG")</f>
        <v>https://api.typeform.com/responses/files/6452832ea17ec53d741e4e16648efb8f68ee2f79d4b6c8be82832983a9ad24c3/h_beams.JPG</v>
      </c>
      <c r="HW7" s="1" t="s">
        <v>155</v>
      </c>
      <c r="HX7" s="1" t="s">
        <v>154</v>
      </c>
      <c r="HY7" s="1" t="s">
        <v>155</v>
      </c>
      <c r="HZ7" s="1" t="s">
        <v>155</v>
      </c>
      <c r="IA7"/>
      <c r="IB7" s="1" t="s">
        <v>155</v>
      </c>
      <c r="IC7" s="1" t="s">
        <v>184</v>
      </c>
      <c r="ID7" s="1" t="s">
        <v>185</v>
      </c>
      <c r="IE7" s="1" t="s">
        <v>155</v>
      </c>
      <c r="IF7"/>
      <c r="IG7" s="1" t="s">
        <v>186</v>
      </c>
      <c r="IH7" s="1" t="s">
        <v>187</v>
      </c>
      <c r="II7" s="1" t="s">
        <v>188</v>
      </c>
      <c r="IJ7" s="1" t="s">
        <v>189</v>
      </c>
      <c r="IK7" s="1" t="s">
        <v>190</v>
      </c>
      <c r="IL7" s="1" t="s">
        <v>191</v>
      </c>
    </row>
    <row r="8" spans="1:246" x14ac:dyDescent="0.15">
      <c r="A8" s="1" t="s">
        <v>262</v>
      </c>
      <c r="B8" s="1" t="s">
        <v>154</v>
      </c>
      <c r="C8" s="1" t="s">
        <v>155</v>
      </c>
      <c r="D8" s="1" t="s">
        <v>155</v>
      </c>
      <c r="E8"/>
      <c r="F8" s="1" t="s">
        <v>155</v>
      </c>
      <c r="G8" s="1" t="s">
        <v>157</v>
      </c>
      <c r="H8" s="1" t="s">
        <v>155</v>
      </c>
      <c r="I8" s="1" t="s">
        <v>155</v>
      </c>
      <c r="J8" s="1" t="s">
        <v>157</v>
      </c>
      <c r="K8" s="1" t="s">
        <v>157</v>
      </c>
      <c r="L8" s="1" t="s">
        <v>157</v>
      </c>
      <c r="M8" s="1" t="s">
        <v>158</v>
      </c>
      <c r="N8" s="1" t="s">
        <v>159</v>
      </c>
      <c r="O8" s="1" t="s">
        <v>155</v>
      </c>
      <c r="P8" s="1" t="s">
        <v>160</v>
      </c>
      <c r="Q8" s="1" t="s">
        <v>155</v>
      </c>
      <c r="R8" s="1" t="s">
        <v>161</v>
      </c>
      <c r="S8" s="1" t="s">
        <v>155</v>
      </c>
      <c r="T8" s="1" t="s">
        <v>158</v>
      </c>
      <c r="U8" s="1" t="s">
        <v>162</v>
      </c>
      <c r="V8" s="1" t="s">
        <v>155</v>
      </c>
      <c r="W8" s="1" t="s">
        <v>163</v>
      </c>
      <c r="X8" s="1" t="s">
        <v>155</v>
      </c>
      <c r="Y8" s="1" t="s">
        <v>164</v>
      </c>
      <c r="Z8" s="1" t="s">
        <v>155</v>
      </c>
      <c r="AA8" s="1" t="s">
        <v>158</v>
      </c>
      <c r="AB8" s="1" t="s">
        <v>162</v>
      </c>
      <c r="AC8" s="1" t="s">
        <v>155</v>
      </c>
      <c r="AD8" s="1" t="s">
        <v>163</v>
      </c>
      <c r="AE8" s="1" t="s">
        <v>155</v>
      </c>
      <c r="AF8" s="1" t="s">
        <v>165</v>
      </c>
      <c r="AG8" s="1" t="s">
        <v>155</v>
      </c>
      <c r="AH8" s="1" t="s">
        <v>158</v>
      </c>
      <c r="AI8" s="1" t="s">
        <v>159</v>
      </c>
      <c r="AJ8" s="1" t="s">
        <v>155</v>
      </c>
      <c r="AK8" s="1" t="s">
        <v>171</v>
      </c>
      <c r="AL8" s="1" t="s">
        <v>155</v>
      </c>
      <c r="AM8" s="1" t="s">
        <v>194</v>
      </c>
      <c r="AN8" s="1" t="s">
        <v>155</v>
      </c>
      <c r="AO8" s="1" t="s">
        <v>158</v>
      </c>
      <c r="AP8" s="1" t="s">
        <v>159</v>
      </c>
      <c r="AQ8" s="1" t="s">
        <v>155</v>
      </c>
      <c r="AR8" s="1" t="s">
        <v>163</v>
      </c>
      <c r="AS8" s="1" t="s">
        <v>155</v>
      </c>
      <c r="AT8" s="1" t="s">
        <v>263</v>
      </c>
      <c r="AU8" s="1" t="s">
        <v>155</v>
      </c>
      <c r="AV8" s="1" t="s">
        <v>158</v>
      </c>
      <c r="AW8" s="1" t="s">
        <v>159</v>
      </c>
      <c r="AX8" s="1" t="s">
        <v>155</v>
      </c>
      <c r="AY8" s="1" t="s">
        <v>171</v>
      </c>
      <c r="AZ8" s="1" t="s">
        <v>155</v>
      </c>
      <c r="BA8" s="1" t="s">
        <v>195</v>
      </c>
      <c r="BB8" s="1" t="s">
        <v>155</v>
      </c>
      <c r="BC8" s="1" t="s">
        <v>158</v>
      </c>
      <c r="BD8" s="1" t="s">
        <v>196</v>
      </c>
      <c r="BE8" s="1" t="s">
        <v>155</v>
      </c>
      <c r="BF8" s="1" t="s">
        <v>163</v>
      </c>
      <c r="BG8" s="1" t="s">
        <v>155</v>
      </c>
      <c r="BH8" s="1" t="s">
        <v>197</v>
      </c>
      <c r="BI8" s="1" t="s">
        <v>155</v>
      </c>
      <c r="BJ8" s="1" t="s">
        <v>158</v>
      </c>
      <c r="BK8" s="1" t="s">
        <v>159</v>
      </c>
      <c r="BL8" s="1" t="s">
        <v>155</v>
      </c>
      <c r="BM8" s="1" t="s">
        <v>163</v>
      </c>
      <c r="BN8" s="1" t="s">
        <v>155</v>
      </c>
      <c r="BO8" s="1" t="s">
        <v>164</v>
      </c>
      <c r="BP8" s="1" t="s">
        <v>155</v>
      </c>
      <c r="BQ8" s="1" t="s">
        <v>158</v>
      </c>
      <c r="BR8" s="1" t="s">
        <v>159</v>
      </c>
      <c r="BS8" s="1" t="s">
        <v>155</v>
      </c>
      <c r="BT8" s="1" t="s">
        <v>163</v>
      </c>
      <c r="BU8" s="1" t="s">
        <v>155</v>
      </c>
      <c r="BV8" s="1" t="s">
        <v>169</v>
      </c>
      <c r="BW8" s="1" t="s">
        <v>155</v>
      </c>
      <c r="BX8" s="1" t="s">
        <v>158</v>
      </c>
      <c r="BY8" s="1" t="s">
        <v>159</v>
      </c>
      <c r="BZ8" s="1" t="s">
        <v>155</v>
      </c>
      <c r="CA8" s="1" t="s">
        <v>171</v>
      </c>
      <c r="CB8" s="1" t="s">
        <v>155</v>
      </c>
      <c r="CC8" s="1" t="s">
        <v>198</v>
      </c>
      <c r="CD8" s="1" t="s">
        <v>155</v>
      </c>
      <c r="CE8" s="1" t="s">
        <v>158</v>
      </c>
      <c r="CF8" s="1" t="s">
        <v>159</v>
      </c>
      <c r="CG8" s="1" t="s">
        <v>155</v>
      </c>
      <c r="CH8" s="1" t="s">
        <v>163</v>
      </c>
      <c r="CI8" s="1" t="s">
        <v>155</v>
      </c>
      <c r="CJ8" s="1" t="s">
        <v>164</v>
      </c>
      <c r="CK8" s="1" t="s">
        <v>155</v>
      </c>
      <c r="CL8" s="1" t="s">
        <v>158</v>
      </c>
      <c r="CM8" s="1" t="s">
        <v>159</v>
      </c>
      <c r="CN8" s="1" t="s">
        <v>155</v>
      </c>
      <c r="CO8" s="1" t="s">
        <v>171</v>
      </c>
      <c r="CP8" s="1" t="s">
        <v>155</v>
      </c>
      <c r="CQ8" s="1" t="s">
        <v>199</v>
      </c>
      <c r="CR8" s="1" t="s">
        <v>155</v>
      </c>
      <c r="CS8" s="1" t="s">
        <v>158</v>
      </c>
      <c r="CT8" s="1" t="s">
        <v>159</v>
      </c>
      <c r="CU8" s="1" t="s">
        <v>155</v>
      </c>
      <c r="CV8" s="1" t="s">
        <v>163</v>
      </c>
      <c r="CW8" s="1" t="s">
        <v>155</v>
      </c>
      <c r="CX8" s="1" t="s">
        <v>200</v>
      </c>
      <c r="CY8" s="1" t="s">
        <v>155</v>
      </c>
      <c r="CZ8" s="1" t="s">
        <v>158</v>
      </c>
      <c r="DA8" s="1" t="s">
        <v>201</v>
      </c>
      <c r="DB8" s="1" t="s">
        <v>155</v>
      </c>
      <c r="DC8" s="1" t="s">
        <v>163</v>
      </c>
      <c r="DD8" s="1" t="s">
        <v>155</v>
      </c>
      <c r="DE8" s="1" t="s">
        <v>164</v>
      </c>
      <c r="DF8" s="1" t="s">
        <v>155</v>
      </c>
      <c r="DG8" s="1" t="s">
        <v>158</v>
      </c>
      <c r="DH8" s="1" t="s">
        <v>159</v>
      </c>
      <c r="DI8" s="1" t="s">
        <v>155</v>
      </c>
      <c r="DJ8" s="1" t="s">
        <v>171</v>
      </c>
      <c r="DK8" s="1" t="s">
        <v>155</v>
      </c>
      <c r="DL8" s="1" t="s">
        <v>202</v>
      </c>
      <c r="DM8" s="1" t="s">
        <v>155</v>
      </c>
      <c r="DN8" s="1" t="s">
        <v>158</v>
      </c>
      <c r="DO8" s="1" t="s">
        <v>159</v>
      </c>
      <c r="DP8" s="1" t="s">
        <v>155</v>
      </c>
      <c r="DQ8" s="1" t="s">
        <v>171</v>
      </c>
      <c r="DR8" s="1" t="s">
        <v>155</v>
      </c>
      <c r="DS8" s="1" t="s">
        <v>203</v>
      </c>
      <c r="DT8" s="1" t="s">
        <v>155</v>
      </c>
      <c r="DU8" s="1" t="s">
        <v>158</v>
      </c>
      <c r="DV8" s="1" t="s">
        <v>162</v>
      </c>
      <c r="DW8" s="1" t="s">
        <v>155</v>
      </c>
      <c r="DX8" s="1" t="s">
        <v>163</v>
      </c>
      <c r="DY8" s="1" t="s">
        <v>155</v>
      </c>
      <c r="DZ8" s="1" t="s">
        <v>165</v>
      </c>
      <c r="EA8" s="1" t="s">
        <v>155</v>
      </c>
      <c r="EB8" s="1" t="s">
        <v>158</v>
      </c>
      <c r="EC8" s="1" t="s">
        <v>159</v>
      </c>
      <c r="ED8" s="1" t="s">
        <v>155</v>
      </c>
      <c r="EE8" s="1" t="s">
        <v>171</v>
      </c>
      <c r="EF8" s="1" t="s">
        <v>155</v>
      </c>
      <c r="EG8" s="1" t="s">
        <v>155</v>
      </c>
      <c r="EH8" s="1" t="s">
        <v>264</v>
      </c>
      <c r="EI8" s="1" t="s">
        <v>158</v>
      </c>
      <c r="EJ8" s="1" t="s">
        <v>159</v>
      </c>
      <c r="EK8" s="1" t="s">
        <v>155</v>
      </c>
      <c r="EL8" s="1" t="s">
        <v>163</v>
      </c>
      <c r="EM8" s="1" t="s">
        <v>176</v>
      </c>
      <c r="EN8" s="1" t="s">
        <v>155</v>
      </c>
      <c r="EO8" s="1" t="s">
        <v>158</v>
      </c>
      <c r="EP8" s="1" t="s">
        <v>162</v>
      </c>
      <c r="EQ8" s="1" t="s">
        <v>155</v>
      </c>
      <c r="ER8" s="1" t="s">
        <v>163</v>
      </c>
      <c r="ES8" s="1" t="s">
        <v>155</v>
      </c>
      <c r="ET8" s="1" t="s">
        <v>165</v>
      </c>
      <c r="EU8" s="1" t="s">
        <v>155</v>
      </c>
      <c r="EV8" s="1" t="s">
        <v>158</v>
      </c>
      <c r="EW8" s="1" t="s">
        <v>159</v>
      </c>
      <c r="EX8" s="1" t="s">
        <v>155</v>
      </c>
      <c r="EY8" s="1" t="s">
        <v>171</v>
      </c>
      <c r="EZ8" s="1" t="s">
        <v>155</v>
      </c>
      <c r="FA8" s="1" t="s">
        <v>204</v>
      </c>
      <c r="FB8" s="1" t="s">
        <v>155</v>
      </c>
      <c r="FC8" s="1" t="s">
        <v>158</v>
      </c>
      <c r="FD8" s="1" t="s">
        <v>162</v>
      </c>
      <c r="FE8" s="1" t="s">
        <v>155</v>
      </c>
      <c r="FF8" s="1" t="s">
        <v>171</v>
      </c>
      <c r="FG8" s="1" t="s">
        <v>155</v>
      </c>
      <c r="FH8" s="1" t="s">
        <v>155</v>
      </c>
      <c r="FI8" s="1" t="s">
        <v>155</v>
      </c>
      <c r="FJ8" s="1" t="s">
        <v>158</v>
      </c>
      <c r="FK8" s="1" t="s">
        <v>159</v>
      </c>
      <c r="FL8" s="1" t="s">
        <v>155</v>
      </c>
      <c r="FM8" s="1" t="s">
        <v>163</v>
      </c>
      <c r="FN8" s="1" t="s">
        <v>155</v>
      </c>
      <c r="FO8" s="1" t="s">
        <v>155</v>
      </c>
      <c r="FP8" s="1" t="s">
        <v>265</v>
      </c>
      <c r="FQ8" s="1" t="s">
        <v>158</v>
      </c>
      <c r="FR8" s="1" t="s">
        <v>159</v>
      </c>
      <c r="FS8" s="1" t="s">
        <v>155</v>
      </c>
      <c r="FT8" s="1" t="s">
        <v>171</v>
      </c>
      <c r="FU8" s="1" t="s">
        <v>155</v>
      </c>
      <c r="FV8" s="1" t="s">
        <v>178</v>
      </c>
      <c r="FW8" s="1" t="s">
        <v>155</v>
      </c>
      <c r="FX8" s="1" t="s">
        <v>158</v>
      </c>
      <c r="FY8" s="1" t="s">
        <v>162</v>
      </c>
      <c r="FZ8" s="1" t="s">
        <v>155</v>
      </c>
      <c r="GA8" s="1" t="s">
        <v>163</v>
      </c>
      <c r="GB8" s="1" t="s">
        <v>155</v>
      </c>
      <c r="GC8" s="1" t="s">
        <v>164</v>
      </c>
      <c r="GD8" s="1" t="s">
        <v>155</v>
      </c>
      <c r="GE8" s="1" t="s">
        <v>158</v>
      </c>
      <c r="GF8" s="1" t="s">
        <v>159</v>
      </c>
      <c r="GG8" s="1" t="s">
        <v>155</v>
      </c>
      <c r="GH8" s="1" t="s">
        <v>163</v>
      </c>
      <c r="GI8" s="1" t="s">
        <v>155</v>
      </c>
      <c r="GJ8" s="1" t="s">
        <v>164</v>
      </c>
      <c r="GK8" s="1" t="s">
        <v>155</v>
      </c>
      <c r="GL8" s="1" t="s">
        <v>158</v>
      </c>
      <c r="GM8" s="1" t="s">
        <v>162</v>
      </c>
      <c r="GN8" s="1" t="s">
        <v>155</v>
      </c>
      <c r="GO8" s="1" t="s">
        <v>171</v>
      </c>
      <c r="GP8" s="1" t="s">
        <v>155</v>
      </c>
      <c r="GQ8" s="1" t="s">
        <v>165</v>
      </c>
      <c r="GR8" s="1" t="s">
        <v>155</v>
      </c>
      <c r="GS8" s="1" t="s">
        <v>158</v>
      </c>
      <c r="GT8" s="1" t="s">
        <v>159</v>
      </c>
      <c r="GU8" s="1" t="s">
        <v>155</v>
      </c>
      <c r="GV8" s="1" t="s">
        <v>171</v>
      </c>
      <c r="GW8" s="1" t="s">
        <v>155</v>
      </c>
      <c r="GX8" s="1" t="s">
        <v>205</v>
      </c>
      <c r="GY8" s="1" t="s">
        <v>155</v>
      </c>
      <c r="GZ8" s="1" t="s">
        <v>158</v>
      </c>
      <c r="HA8" s="1" t="s">
        <v>159</v>
      </c>
      <c r="HB8" s="1" t="s">
        <v>155</v>
      </c>
      <c r="HC8" s="1" t="s">
        <v>171</v>
      </c>
      <c r="HD8" s="1" t="s">
        <v>155</v>
      </c>
      <c r="HE8" s="1" t="s">
        <v>180</v>
      </c>
      <c r="HF8" s="1" t="s">
        <v>155</v>
      </c>
      <c r="HG8" s="1" t="s">
        <v>158</v>
      </c>
      <c r="HH8" s="1" t="s">
        <v>159</v>
      </c>
      <c r="HI8" s="1" t="s">
        <v>155</v>
      </c>
      <c r="HJ8" s="1" t="s">
        <v>171</v>
      </c>
      <c r="HK8" s="1" t="s">
        <v>155</v>
      </c>
      <c r="HL8" s="1" t="s">
        <v>181</v>
      </c>
      <c r="HM8" s="1" t="s">
        <v>155</v>
      </c>
      <c r="HN8" s="1" t="s">
        <v>206</v>
      </c>
      <c r="HO8" s="1" t="s">
        <v>155</v>
      </c>
      <c r="HP8" s="1" t="s">
        <v>155</v>
      </c>
      <c r="HQ8"/>
      <c r="HR8" s="1" t="s">
        <v>155</v>
      </c>
      <c r="HS8" s="1" t="s">
        <v>155</v>
      </c>
      <c r="HT8" s="1" t="s">
        <v>266</v>
      </c>
      <c r="HU8" s="1" t="s">
        <v>155</v>
      </c>
      <c r="HV8"/>
      <c r="HW8" s="1" t="s">
        <v>155</v>
      </c>
      <c r="HX8" s="1" t="s">
        <v>154</v>
      </c>
      <c r="HY8" s="1" t="s">
        <v>155</v>
      </c>
      <c r="HZ8" s="1" t="s">
        <v>267</v>
      </c>
      <c r="IA8"/>
      <c r="IB8" s="1" t="s">
        <v>155</v>
      </c>
      <c r="IC8" s="1" t="s">
        <v>184</v>
      </c>
      <c r="ID8" s="1" t="s">
        <v>157</v>
      </c>
      <c r="IE8" s="1" t="s">
        <v>155</v>
      </c>
      <c r="IF8"/>
      <c r="IG8" s="1" t="s">
        <v>268</v>
      </c>
      <c r="IH8" s="1" t="s">
        <v>269</v>
      </c>
      <c r="II8" s="1" t="s">
        <v>188</v>
      </c>
      <c r="IJ8" s="1" t="s">
        <v>270</v>
      </c>
      <c r="IK8" s="1" t="s">
        <v>271</v>
      </c>
      <c r="IL8" s="1" t="s">
        <v>191</v>
      </c>
    </row>
    <row r="9" spans="1:246" x14ac:dyDescent="0.15">
      <c r="A9" s="1" t="s">
        <v>290</v>
      </c>
      <c r="B9" s="1" t="s">
        <v>154</v>
      </c>
      <c r="C9" s="1" t="s">
        <v>155</v>
      </c>
      <c r="D9" s="1" t="s">
        <v>155</v>
      </c>
      <c r="E9"/>
      <c r="F9" s="1" t="s">
        <v>155</v>
      </c>
      <c r="G9" s="1" t="s">
        <v>157</v>
      </c>
      <c r="H9" s="1" t="s">
        <v>155</v>
      </c>
      <c r="I9" s="1" t="s">
        <v>157</v>
      </c>
      <c r="J9" s="1" t="s">
        <v>157</v>
      </c>
      <c r="K9" s="1" t="s">
        <v>157</v>
      </c>
      <c r="L9" s="1" t="s">
        <v>157</v>
      </c>
      <c r="M9" s="1" t="s">
        <v>158</v>
      </c>
      <c r="N9" s="1" t="s">
        <v>159</v>
      </c>
      <c r="O9" s="1" t="s">
        <v>155</v>
      </c>
      <c r="P9" s="1" t="s">
        <v>160</v>
      </c>
      <c r="Q9" s="1" t="s">
        <v>155</v>
      </c>
      <c r="R9" s="1" t="s">
        <v>161</v>
      </c>
      <c r="S9" s="1" t="s">
        <v>155</v>
      </c>
      <c r="T9" s="1" t="s">
        <v>158</v>
      </c>
      <c r="U9" s="1" t="s">
        <v>162</v>
      </c>
      <c r="V9" s="1" t="s">
        <v>155</v>
      </c>
      <c r="W9" s="1" t="s">
        <v>163</v>
      </c>
      <c r="X9" s="1" t="s">
        <v>155</v>
      </c>
      <c r="Y9" s="1" t="s">
        <v>164</v>
      </c>
      <c r="Z9" s="1" t="s">
        <v>155</v>
      </c>
      <c r="AA9" s="1" t="s">
        <v>158</v>
      </c>
      <c r="AB9" s="1" t="s">
        <v>162</v>
      </c>
      <c r="AC9" s="1" t="s">
        <v>155</v>
      </c>
      <c r="AD9" s="1" t="s">
        <v>163</v>
      </c>
      <c r="AE9" s="1" t="s">
        <v>155</v>
      </c>
      <c r="AF9" s="1" t="s">
        <v>165</v>
      </c>
      <c r="AG9" s="1" t="s">
        <v>155</v>
      </c>
      <c r="AH9" s="1" t="s">
        <v>158</v>
      </c>
      <c r="AI9" s="1" t="s">
        <v>159</v>
      </c>
      <c r="AJ9" s="1" t="s">
        <v>155</v>
      </c>
      <c r="AK9" s="1" t="s">
        <v>171</v>
      </c>
      <c r="AL9" s="1" t="s">
        <v>155</v>
      </c>
      <c r="AM9" s="1" t="s">
        <v>194</v>
      </c>
      <c r="AN9" s="1" t="s">
        <v>155</v>
      </c>
      <c r="AO9" s="1" t="s">
        <v>166</v>
      </c>
      <c r="AP9" s="1" t="s">
        <v>155</v>
      </c>
      <c r="AQ9" s="1" t="s">
        <v>155</v>
      </c>
      <c r="AR9" s="1" t="s">
        <v>155</v>
      </c>
      <c r="AS9" s="1" t="s">
        <v>155</v>
      </c>
      <c r="AT9" s="1" t="s">
        <v>155</v>
      </c>
      <c r="AU9" s="1" t="s">
        <v>155</v>
      </c>
      <c r="AV9" s="1" t="s">
        <v>166</v>
      </c>
      <c r="AW9" s="1" t="s">
        <v>155</v>
      </c>
      <c r="AX9" s="1" t="s">
        <v>155</v>
      </c>
      <c r="AY9" s="1" t="s">
        <v>155</v>
      </c>
      <c r="AZ9" s="1" t="s">
        <v>155</v>
      </c>
      <c r="BA9" s="1" t="s">
        <v>155</v>
      </c>
      <c r="BB9" s="1" t="s">
        <v>155</v>
      </c>
      <c r="BC9" s="1" t="s">
        <v>158</v>
      </c>
      <c r="BD9" s="1" t="s">
        <v>196</v>
      </c>
      <c r="BE9" s="1" t="s">
        <v>155</v>
      </c>
      <c r="BF9" s="1" t="s">
        <v>163</v>
      </c>
      <c r="BG9" s="1" t="s">
        <v>155</v>
      </c>
      <c r="BH9" s="1" t="s">
        <v>197</v>
      </c>
      <c r="BI9" s="1" t="s">
        <v>155</v>
      </c>
      <c r="BJ9" s="1" t="s">
        <v>158</v>
      </c>
      <c r="BK9" s="1" t="s">
        <v>159</v>
      </c>
      <c r="BL9" s="1" t="s">
        <v>155</v>
      </c>
      <c r="BM9" s="1" t="s">
        <v>163</v>
      </c>
      <c r="BN9" s="1" t="s">
        <v>155</v>
      </c>
      <c r="BO9" s="1" t="s">
        <v>164</v>
      </c>
      <c r="BP9" s="1" t="s">
        <v>155</v>
      </c>
      <c r="BQ9" s="1" t="s">
        <v>158</v>
      </c>
      <c r="BR9" s="1" t="s">
        <v>159</v>
      </c>
      <c r="BS9" s="1" t="s">
        <v>155</v>
      </c>
      <c r="BT9" s="1" t="s">
        <v>163</v>
      </c>
      <c r="BU9" s="1" t="s">
        <v>155</v>
      </c>
      <c r="BV9" s="1" t="s">
        <v>169</v>
      </c>
      <c r="BW9" s="1" t="s">
        <v>155</v>
      </c>
      <c r="BX9" s="1" t="s">
        <v>158</v>
      </c>
      <c r="BY9" s="1" t="s">
        <v>159</v>
      </c>
      <c r="BZ9" s="1" t="s">
        <v>155</v>
      </c>
      <c r="CA9" s="1" t="s">
        <v>163</v>
      </c>
      <c r="CB9" s="1" t="s">
        <v>155</v>
      </c>
      <c r="CC9" s="1" t="s">
        <v>170</v>
      </c>
      <c r="CD9" s="1" t="s">
        <v>155</v>
      </c>
      <c r="CE9" s="1" t="s">
        <v>166</v>
      </c>
      <c r="CF9" s="1" t="s">
        <v>155</v>
      </c>
      <c r="CG9" s="1" t="s">
        <v>155</v>
      </c>
      <c r="CH9" s="1" t="s">
        <v>155</v>
      </c>
      <c r="CI9" s="1" t="s">
        <v>155</v>
      </c>
      <c r="CJ9" s="1" t="s">
        <v>155</v>
      </c>
      <c r="CK9" s="1" t="s">
        <v>155</v>
      </c>
      <c r="CL9" s="1" t="s">
        <v>166</v>
      </c>
      <c r="CM9" s="1" t="s">
        <v>155</v>
      </c>
      <c r="CN9" s="1" t="s">
        <v>155</v>
      </c>
      <c r="CO9" s="1" t="s">
        <v>155</v>
      </c>
      <c r="CP9" s="1" t="s">
        <v>155</v>
      </c>
      <c r="CQ9" s="1" t="s">
        <v>155</v>
      </c>
      <c r="CR9" s="1" t="s">
        <v>155</v>
      </c>
      <c r="CS9" s="1" t="s">
        <v>158</v>
      </c>
      <c r="CT9" s="1" t="s">
        <v>159</v>
      </c>
      <c r="CU9" s="1" t="s">
        <v>155</v>
      </c>
      <c r="CV9" s="1" t="s">
        <v>163</v>
      </c>
      <c r="CW9" s="1" t="s">
        <v>155</v>
      </c>
      <c r="CX9" s="1" t="s">
        <v>200</v>
      </c>
      <c r="CY9" s="1" t="s">
        <v>155</v>
      </c>
      <c r="CZ9" s="1" t="s">
        <v>158</v>
      </c>
      <c r="DA9" s="1" t="s">
        <v>201</v>
      </c>
      <c r="DB9" s="1" t="s">
        <v>155</v>
      </c>
      <c r="DC9" s="1" t="s">
        <v>163</v>
      </c>
      <c r="DD9" s="1" t="s">
        <v>155</v>
      </c>
      <c r="DE9" s="1" t="s">
        <v>164</v>
      </c>
      <c r="DF9" s="1" t="s">
        <v>155</v>
      </c>
      <c r="DG9" s="1" t="s">
        <v>158</v>
      </c>
      <c r="DH9" s="1" t="s">
        <v>159</v>
      </c>
      <c r="DI9" s="1" t="s">
        <v>155</v>
      </c>
      <c r="DJ9" s="1" t="s">
        <v>171</v>
      </c>
      <c r="DK9" s="1" t="s">
        <v>155</v>
      </c>
      <c r="DL9" s="1" t="s">
        <v>202</v>
      </c>
      <c r="DM9" s="1" t="s">
        <v>155</v>
      </c>
      <c r="DN9" s="1" t="s">
        <v>158</v>
      </c>
      <c r="DO9" s="1" t="s">
        <v>159</v>
      </c>
      <c r="DP9" s="1" t="s">
        <v>155</v>
      </c>
      <c r="DQ9" s="1" t="s">
        <v>163</v>
      </c>
      <c r="DR9" s="1" t="s">
        <v>155</v>
      </c>
      <c r="DS9" s="1" t="s">
        <v>174</v>
      </c>
      <c r="DT9" s="1" t="s">
        <v>155</v>
      </c>
      <c r="DU9" s="1" t="s">
        <v>166</v>
      </c>
      <c r="DV9" s="1" t="s">
        <v>155</v>
      </c>
      <c r="DW9" s="1" t="s">
        <v>155</v>
      </c>
      <c r="DX9" s="1" t="s">
        <v>155</v>
      </c>
      <c r="DY9" s="1" t="s">
        <v>155</v>
      </c>
      <c r="DZ9" s="1" t="s">
        <v>155</v>
      </c>
      <c r="EA9" s="1" t="s">
        <v>155</v>
      </c>
      <c r="EB9" s="1" t="s">
        <v>166</v>
      </c>
      <c r="EC9" s="1" t="s">
        <v>155</v>
      </c>
      <c r="ED9" s="1" t="s">
        <v>155</v>
      </c>
      <c r="EE9" s="1" t="s">
        <v>155</v>
      </c>
      <c r="EF9" s="1" t="s">
        <v>155</v>
      </c>
      <c r="EG9" s="1" t="s">
        <v>155</v>
      </c>
      <c r="EH9" s="1" t="s">
        <v>155</v>
      </c>
      <c r="EI9" s="1" t="s">
        <v>158</v>
      </c>
      <c r="EJ9" s="1" t="s">
        <v>159</v>
      </c>
      <c r="EK9" s="1" t="s">
        <v>155</v>
      </c>
      <c r="EL9" s="1" t="s">
        <v>163</v>
      </c>
      <c r="EM9" s="1" t="s">
        <v>176</v>
      </c>
      <c r="EN9" s="1" t="s">
        <v>155</v>
      </c>
      <c r="EO9" s="1" t="s">
        <v>158</v>
      </c>
      <c r="EP9" s="1" t="s">
        <v>162</v>
      </c>
      <c r="EQ9" s="1" t="s">
        <v>155</v>
      </c>
      <c r="ER9" s="1" t="s">
        <v>163</v>
      </c>
      <c r="ES9" s="1" t="s">
        <v>155</v>
      </c>
      <c r="ET9" s="1" t="s">
        <v>165</v>
      </c>
      <c r="EU9" s="1" t="s">
        <v>155</v>
      </c>
      <c r="EV9" s="1" t="s">
        <v>158</v>
      </c>
      <c r="EW9" s="1" t="s">
        <v>159</v>
      </c>
      <c r="EX9" s="1" t="s">
        <v>155</v>
      </c>
      <c r="EY9" s="1" t="s">
        <v>171</v>
      </c>
      <c r="EZ9" s="1" t="s">
        <v>155</v>
      </c>
      <c r="FA9" s="1" t="s">
        <v>204</v>
      </c>
      <c r="FB9" s="1" t="s">
        <v>155</v>
      </c>
      <c r="FC9" s="1" t="s">
        <v>158</v>
      </c>
      <c r="FD9" s="1" t="s">
        <v>162</v>
      </c>
      <c r="FE9" s="1" t="s">
        <v>155</v>
      </c>
      <c r="FF9" s="1" t="s">
        <v>163</v>
      </c>
      <c r="FG9" s="1" t="s">
        <v>155</v>
      </c>
      <c r="FH9" s="1" t="s">
        <v>177</v>
      </c>
      <c r="FI9" s="1" t="s">
        <v>155</v>
      </c>
      <c r="FJ9" s="1" t="s">
        <v>166</v>
      </c>
      <c r="FK9" s="1" t="s">
        <v>155</v>
      </c>
      <c r="FL9" s="1" t="s">
        <v>155</v>
      </c>
      <c r="FM9" s="1" t="s">
        <v>155</v>
      </c>
      <c r="FN9" s="1" t="s">
        <v>155</v>
      </c>
      <c r="FO9" s="1" t="s">
        <v>155</v>
      </c>
      <c r="FP9" s="1" t="s">
        <v>155</v>
      </c>
      <c r="FQ9" s="1" t="s">
        <v>158</v>
      </c>
      <c r="FR9" s="1" t="s">
        <v>159</v>
      </c>
      <c r="FS9" s="1" t="s">
        <v>155</v>
      </c>
      <c r="FT9" s="1" t="s">
        <v>171</v>
      </c>
      <c r="FU9" s="1" t="s">
        <v>155</v>
      </c>
      <c r="FV9" s="1" t="s">
        <v>178</v>
      </c>
      <c r="FW9" s="1" t="s">
        <v>155</v>
      </c>
      <c r="FX9" s="1" t="s">
        <v>158</v>
      </c>
      <c r="FY9" s="1" t="s">
        <v>162</v>
      </c>
      <c r="FZ9" s="1" t="s">
        <v>155</v>
      </c>
      <c r="GA9" s="1" t="s">
        <v>163</v>
      </c>
      <c r="GB9" s="1" t="s">
        <v>155</v>
      </c>
      <c r="GC9" s="1" t="s">
        <v>164</v>
      </c>
      <c r="GD9" s="1" t="s">
        <v>155</v>
      </c>
      <c r="GE9" s="1" t="s">
        <v>158</v>
      </c>
      <c r="GF9" s="1" t="s">
        <v>159</v>
      </c>
      <c r="GG9" s="1" t="s">
        <v>155</v>
      </c>
      <c r="GH9" s="1" t="s">
        <v>163</v>
      </c>
      <c r="GI9" s="1" t="s">
        <v>155</v>
      </c>
      <c r="GJ9" s="1" t="s">
        <v>164</v>
      </c>
      <c r="GK9" s="1" t="s">
        <v>155</v>
      </c>
      <c r="GL9" s="1" t="s">
        <v>158</v>
      </c>
      <c r="GM9" s="1" t="s">
        <v>162</v>
      </c>
      <c r="GN9" s="1" t="s">
        <v>155</v>
      </c>
      <c r="GO9" s="1" t="s">
        <v>171</v>
      </c>
      <c r="GP9" s="1" t="s">
        <v>155</v>
      </c>
      <c r="GQ9" s="1" t="s">
        <v>155</v>
      </c>
      <c r="GR9" s="1" t="s">
        <v>291</v>
      </c>
      <c r="GS9" s="1" t="s">
        <v>158</v>
      </c>
      <c r="GT9" s="1" t="s">
        <v>159</v>
      </c>
      <c r="GU9" s="1" t="s">
        <v>155</v>
      </c>
      <c r="GV9" s="1" t="s">
        <v>163</v>
      </c>
      <c r="GW9" s="1" t="s">
        <v>155</v>
      </c>
      <c r="GX9" s="1" t="s">
        <v>177</v>
      </c>
      <c r="GY9" s="1" t="s">
        <v>155</v>
      </c>
      <c r="GZ9" s="1" t="s">
        <v>166</v>
      </c>
      <c r="HA9" s="1" t="s">
        <v>155</v>
      </c>
      <c r="HB9" s="1" t="s">
        <v>155</v>
      </c>
      <c r="HC9" s="1" t="s">
        <v>155</v>
      </c>
      <c r="HD9" s="1" t="s">
        <v>155</v>
      </c>
      <c r="HE9" s="1" t="s">
        <v>155</v>
      </c>
      <c r="HF9" s="1" t="s">
        <v>155</v>
      </c>
      <c r="HG9" s="1" t="s">
        <v>158</v>
      </c>
      <c r="HH9" s="1" t="s">
        <v>159</v>
      </c>
      <c r="HI9" s="1" t="s">
        <v>155</v>
      </c>
      <c r="HJ9" s="1" t="s">
        <v>171</v>
      </c>
      <c r="HK9" s="1" t="s">
        <v>155</v>
      </c>
      <c r="HL9" s="1" t="s">
        <v>181</v>
      </c>
      <c r="HM9" s="1" t="s">
        <v>155</v>
      </c>
      <c r="HN9" s="1" t="s">
        <v>206</v>
      </c>
      <c r="HO9" s="1" t="s">
        <v>155</v>
      </c>
      <c r="HP9" s="1" t="s">
        <v>155</v>
      </c>
      <c r="HQ9"/>
      <c r="HR9" s="1" t="s">
        <v>155</v>
      </c>
      <c r="HS9" s="1" t="s">
        <v>206</v>
      </c>
      <c r="HT9" s="1" t="s">
        <v>155</v>
      </c>
      <c r="HU9" s="1" t="s">
        <v>155</v>
      </c>
      <c r="HV9"/>
      <c r="HW9" s="1" t="s">
        <v>155</v>
      </c>
      <c r="HX9" s="1" t="s">
        <v>154</v>
      </c>
      <c r="HY9" s="1" t="s">
        <v>155</v>
      </c>
      <c r="HZ9" s="1" t="s">
        <v>155</v>
      </c>
      <c r="IA9" t="str">
        <f>HYPERLINK("https://api.typeform.com/responses/files/f4a22396e40f382fdf8f73be8601641c382b30baef59caec817671d97d4ea1f4/64.1.2_normals_seem_ok.png","https://api.typeform.com/responses/files/f4a22396e40f382fdf8f73be8601641c382b30baef59caec817671d97d4ea1f4/64.1.2_normals_seem_ok.png")</f>
        <v>https://api.typeform.com/responses/files/f4a22396e40f382fdf8f73be8601641c382b30baef59caec817671d97d4ea1f4/64.1.2_normals_seem_ok.png</v>
      </c>
      <c r="IB9" s="1" t="s">
        <v>155</v>
      </c>
      <c r="IC9" s="1" t="s">
        <v>184</v>
      </c>
      <c r="ID9" s="1" t="s">
        <v>157</v>
      </c>
      <c r="IE9" s="1" t="s">
        <v>155</v>
      </c>
      <c r="IF9"/>
      <c r="IG9" s="1" t="s">
        <v>292</v>
      </c>
      <c r="IH9" s="1" t="s">
        <v>293</v>
      </c>
      <c r="II9" s="1" t="s">
        <v>188</v>
      </c>
      <c r="IJ9" s="1" t="s">
        <v>294</v>
      </c>
      <c r="IK9" s="1" t="s">
        <v>295</v>
      </c>
      <c r="IL9" s="1" t="s">
        <v>191</v>
      </c>
    </row>
    <row r="10" spans="1:246" x14ac:dyDescent="0.15">
      <c r="A10" s="1" t="s">
        <v>396</v>
      </c>
      <c r="B10" s="1" t="s">
        <v>206</v>
      </c>
      <c r="C10" s="1" t="s">
        <v>155</v>
      </c>
      <c r="D10" s="1" t="s">
        <v>397</v>
      </c>
      <c r="E10" t="str">
        <f>HYPERLINK("https://api.typeform.com/responses/files/16416f46600a687485828c7e8c31861794c181a3b893dd47660e432f31079e63/GeoBIM__Errors_Specific_IFC_2x3.pdf","https://api.typeform.com/responses/files/16416f46600a687485828c7e8c31861794c181a3b893dd47660e432f31079e63/GeoBIM__Errors_Specific_IFC_2x3.pdf")</f>
        <v>https://api.typeform.com/responses/files/16416f46600a687485828c7e8c31861794c181a3b893dd47660e432f31079e63/GeoBIM__Errors_Specific_IFC_2x3.pdf</v>
      </c>
      <c r="F10" s="1" t="s">
        <v>398</v>
      </c>
      <c r="G10" s="1" t="s">
        <v>157</v>
      </c>
      <c r="H10" s="1" t="s">
        <v>155</v>
      </c>
      <c r="I10" s="1" t="s">
        <v>157</v>
      </c>
      <c r="J10" s="1" t="s">
        <v>157</v>
      </c>
      <c r="K10" s="1" t="s">
        <v>157</v>
      </c>
      <c r="L10" s="1" t="s">
        <v>157</v>
      </c>
      <c r="M10" s="1" t="s">
        <v>158</v>
      </c>
      <c r="N10" s="1" t="s">
        <v>159</v>
      </c>
      <c r="O10" s="1" t="s">
        <v>155</v>
      </c>
      <c r="P10" s="1" t="s">
        <v>160</v>
      </c>
      <c r="Q10" s="1" t="s">
        <v>155</v>
      </c>
      <c r="R10" s="1" t="s">
        <v>161</v>
      </c>
      <c r="S10" s="1" t="s">
        <v>155</v>
      </c>
      <c r="T10" s="1" t="s">
        <v>158</v>
      </c>
      <c r="U10" s="1" t="s">
        <v>162</v>
      </c>
      <c r="V10" s="1" t="s">
        <v>155</v>
      </c>
      <c r="W10" s="1" t="s">
        <v>163</v>
      </c>
      <c r="X10" s="1" t="s">
        <v>155</v>
      </c>
      <c r="Y10" s="1" t="s">
        <v>164</v>
      </c>
      <c r="Z10" s="1" t="s">
        <v>155</v>
      </c>
      <c r="AA10" s="1" t="s">
        <v>158</v>
      </c>
      <c r="AB10" s="1" t="s">
        <v>162</v>
      </c>
      <c r="AC10" s="1" t="s">
        <v>155</v>
      </c>
      <c r="AD10" s="1" t="s">
        <v>163</v>
      </c>
      <c r="AE10" s="1" t="s">
        <v>155</v>
      </c>
      <c r="AF10" s="1" t="s">
        <v>165</v>
      </c>
      <c r="AG10" s="1" t="s">
        <v>155</v>
      </c>
      <c r="AH10" s="1" t="s">
        <v>158</v>
      </c>
      <c r="AI10" s="1" t="s">
        <v>159</v>
      </c>
      <c r="AJ10" s="1" t="s">
        <v>155</v>
      </c>
      <c r="AK10" s="1" t="s">
        <v>316</v>
      </c>
      <c r="AL10" s="1" t="s">
        <v>155</v>
      </c>
      <c r="AM10" s="1" t="s">
        <v>194</v>
      </c>
      <c r="AN10" s="1" t="s">
        <v>155</v>
      </c>
      <c r="AO10" s="1" t="s">
        <v>166</v>
      </c>
      <c r="AP10" s="1" t="s">
        <v>155</v>
      </c>
      <c r="AQ10" s="1" t="s">
        <v>155</v>
      </c>
      <c r="AR10" s="1" t="s">
        <v>155</v>
      </c>
      <c r="AS10" s="1" t="s">
        <v>155</v>
      </c>
      <c r="AT10" s="1" t="s">
        <v>155</v>
      </c>
      <c r="AU10" s="1" t="s">
        <v>155</v>
      </c>
      <c r="AV10" s="1" t="s">
        <v>166</v>
      </c>
      <c r="AW10" s="1" t="s">
        <v>155</v>
      </c>
      <c r="AX10" s="1" t="s">
        <v>155</v>
      </c>
      <c r="AY10" s="1" t="s">
        <v>155</v>
      </c>
      <c r="AZ10" s="1" t="s">
        <v>155</v>
      </c>
      <c r="BA10" s="1" t="s">
        <v>155</v>
      </c>
      <c r="BB10" s="1" t="s">
        <v>155</v>
      </c>
      <c r="BC10" s="1" t="s">
        <v>158</v>
      </c>
      <c r="BD10" s="1" t="s">
        <v>196</v>
      </c>
      <c r="BE10" s="1" t="s">
        <v>155</v>
      </c>
      <c r="BF10" s="1" t="s">
        <v>316</v>
      </c>
      <c r="BG10" s="1" t="s">
        <v>155</v>
      </c>
      <c r="BH10" s="1" t="s">
        <v>197</v>
      </c>
      <c r="BI10" s="1" t="s">
        <v>155</v>
      </c>
      <c r="BJ10" s="1" t="s">
        <v>158</v>
      </c>
      <c r="BK10" s="1" t="s">
        <v>159</v>
      </c>
      <c r="BL10" s="1" t="s">
        <v>155</v>
      </c>
      <c r="BM10" s="1" t="s">
        <v>316</v>
      </c>
      <c r="BN10" s="1" t="s">
        <v>155</v>
      </c>
      <c r="BO10" s="1" t="s">
        <v>164</v>
      </c>
      <c r="BP10" s="1" t="s">
        <v>155</v>
      </c>
      <c r="BQ10" s="1" t="s">
        <v>158</v>
      </c>
      <c r="BR10" s="1" t="s">
        <v>159</v>
      </c>
      <c r="BS10" s="1" t="s">
        <v>155</v>
      </c>
      <c r="BT10" s="1" t="s">
        <v>316</v>
      </c>
      <c r="BU10" s="1" t="s">
        <v>155</v>
      </c>
      <c r="BV10" s="1" t="s">
        <v>169</v>
      </c>
      <c r="BW10" s="1" t="s">
        <v>155</v>
      </c>
      <c r="BX10" s="1" t="s">
        <v>158</v>
      </c>
      <c r="BY10" s="1" t="s">
        <v>159</v>
      </c>
      <c r="BZ10" s="1" t="s">
        <v>155</v>
      </c>
      <c r="CA10" s="1" t="s">
        <v>316</v>
      </c>
      <c r="CB10" s="1" t="s">
        <v>155</v>
      </c>
      <c r="CC10" s="1" t="s">
        <v>170</v>
      </c>
      <c r="CD10" s="1" t="s">
        <v>155</v>
      </c>
      <c r="CE10" s="1" t="s">
        <v>166</v>
      </c>
      <c r="CF10" s="1" t="s">
        <v>155</v>
      </c>
      <c r="CG10" s="1" t="s">
        <v>155</v>
      </c>
      <c r="CH10" s="1" t="s">
        <v>155</v>
      </c>
      <c r="CI10" s="1" t="s">
        <v>155</v>
      </c>
      <c r="CJ10" s="1" t="s">
        <v>155</v>
      </c>
      <c r="CK10" s="1" t="s">
        <v>155</v>
      </c>
      <c r="CL10" s="1" t="s">
        <v>166</v>
      </c>
      <c r="CM10" s="1" t="s">
        <v>155</v>
      </c>
      <c r="CN10" s="1" t="s">
        <v>155</v>
      </c>
      <c r="CO10" s="1" t="s">
        <v>155</v>
      </c>
      <c r="CP10" s="1" t="s">
        <v>155</v>
      </c>
      <c r="CQ10" s="1" t="s">
        <v>155</v>
      </c>
      <c r="CR10" s="1" t="s">
        <v>155</v>
      </c>
      <c r="CS10" s="1" t="s">
        <v>158</v>
      </c>
      <c r="CT10" s="1" t="s">
        <v>159</v>
      </c>
      <c r="CU10" s="1" t="s">
        <v>155</v>
      </c>
      <c r="CV10" s="1" t="s">
        <v>316</v>
      </c>
      <c r="CW10" s="1" t="s">
        <v>155</v>
      </c>
      <c r="CX10" s="1" t="s">
        <v>200</v>
      </c>
      <c r="CY10" s="1" t="s">
        <v>155</v>
      </c>
      <c r="CZ10" s="1" t="s">
        <v>158</v>
      </c>
      <c r="DA10" s="1" t="s">
        <v>162</v>
      </c>
      <c r="DB10" s="1" t="s">
        <v>155</v>
      </c>
      <c r="DC10" s="1" t="s">
        <v>316</v>
      </c>
      <c r="DD10" s="1" t="s">
        <v>155</v>
      </c>
      <c r="DE10" s="1" t="s">
        <v>164</v>
      </c>
      <c r="DF10" s="1" t="s">
        <v>155</v>
      </c>
      <c r="DG10" s="1" t="s">
        <v>158</v>
      </c>
      <c r="DH10" s="1" t="s">
        <v>159</v>
      </c>
      <c r="DI10" s="1" t="s">
        <v>155</v>
      </c>
      <c r="DJ10" s="1" t="s">
        <v>316</v>
      </c>
      <c r="DK10" s="1" t="s">
        <v>155</v>
      </c>
      <c r="DL10" s="1" t="s">
        <v>202</v>
      </c>
      <c r="DM10" s="1" t="s">
        <v>155</v>
      </c>
      <c r="DN10" s="1" t="s">
        <v>158</v>
      </c>
      <c r="DO10" s="1" t="s">
        <v>159</v>
      </c>
      <c r="DP10" s="1" t="s">
        <v>155</v>
      </c>
      <c r="DQ10" s="1" t="s">
        <v>316</v>
      </c>
      <c r="DR10" s="1" t="s">
        <v>155</v>
      </c>
      <c r="DS10" s="1" t="s">
        <v>174</v>
      </c>
      <c r="DT10" s="1" t="s">
        <v>155</v>
      </c>
      <c r="DU10" s="1" t="s">
        <v>166</v>
      </c>
      <c r="DV10" s="1" t="s">
        <v>155</v>
      </c>
      <c r="DW10" s="1" t="s">
        <v>155</v>
      </c>
      <c r="DX10" s="1" t="s">
        <v>155</v>
      </c>
      <c r="DY10" s="1" t="s">
        <v>155</v>
      </c>
      <c r="DZ10" s="1" t="s">
        <v>155</v>
      </c>
      <c r="EA10" s="1" t="s">
        <v>155</v>
      </c>
      <c r="EB10" s="1" t="s">
        <v>166</v>
      </c>
      <c r="EC10" s="1" t="s">
        <v>155</v>
      </c>
      <c r="ED10" s="1" t="s">
        <v>155</v>
      </c>
      <c r="EE10" s="1" t="s">
        <v>155</v>
      </c>
      <c r="EF10" s="1" t="s">
        <v>155</v>
      </c>
      <c r="EG10" s="1" t="s">
        <v>155</v>
      </c>
      <c r="EH10" s="1" t="s">
        <v>155</v>
      </c>
      <c r="EI10" s="1" t="s">
        <v>158</v>
      </c>
      <c r="EJ10" s="1" t="s">
        <v>159</v>
      </c>
      <c r="EK10" s="1" t="s">
        <v>155</v>
      </c>
      <c r="EL10" s="1" t="s">
        <v>316</v>
      </c>
      <c r="EM10" s="1" t="s">
        <v>176</v>
      </c>
      <c r="EN10" s="1" t="s">
        <v>155</v>
      </c>
      <c r="EO10" s="1" t="s">
        <v>158</v>
      </c>
      <c r="EP10" s="1" t="s">
        <v>162</v>
      </c>
      <c r="EQ10" s="1" t="s">
        <v>155</v>
      </c>
      <c r="ER10" s="1" t="s">
        <v>316</v>
      </c>
      <c r="ES10" s="1" t="s">
        <v>155</v>
      </c>
      <c r="ET10" s="1" t="s">
        <v>165</v>
      </c>
      <c r="EU10" s="1" t="s">
        <v>155</v>
      </c>
      <c r="EV10" s="1" t="s">
        <v>158</v>
      </c>
      <c r="EW10" s="1" t="s">
        <v>159</v>
      </c>
      <c r="EX10" s="1" t="s">
        <v>155</v>
      </c>
      <c r="EY10" s="1" t="s">
        <v>316</v>
      </c>
      <c r="EZ10" s="1" t="s">
        <v>155</v>
      </c>
      <c r="FA10" s="1" t="s">
        <v>204</v>
      </c>
      <c r="FB10" s="1" t="s">
        <v>155</v>
      </c>
      <c r="FC10" s="1" t="s">
        <v>158</v>
      </c>
      <c r="FD10" s="1" t="s">
        <v>159</v>
      </c>
      <c r="FE10" s="1" t="s">
        <v>155</v>
      </c>
      <c r="FF10" s="1" t="s">
        <v>316</v>
      </c>
      <c r="FG10" s="1" t="s">
        <v>155</v>
      </c>
      <c r="FH10" s="1" t="s">
        <v>165</v>
      </c>
      <c r="FI10" s="1" t="s">
        <v>155</v>
      </c>
      <c r="FJ10" s="1" t="s">
        <v>166</v>
      </c>
      <c r="FK10" s="1" t="s">
        <v>155</v>
      </c>
      <c r="FL10" s="1" t="s">
        <v>155</v>
      </c>
      <c r="FM10" s="1" t="s">
        <v>155</v>
      </c>
      <c r="FN10" s="1" t="s">
        <v>155</v>
      </c>
      <c r="FO10" s="1" t="s">
        <v>155</v>
      </c>
      <c r="FP10" s="1" t="s">
        <v>155</v>
      </c>
      <c r="FQ10" s="1" t="s">
        <v>158</v>
      </c>
      <c r="FR10" s="1" t="s">
        <v>159</v>
      </c>
      <c r="FS10" s="1" t="s">
        <v>155</v>
      </c>
      <c r="FT10" s="1" t="s">
        <v>316</v>
      </c>
      <c r="FU10" s="1" t="s">
        <v>155</v>
      </c>
      <c r="FV10" s="1" t="s">
        <v>155</v>
      </c>
      <c r="FW10" s="1" t="s">
        <v>155</v>
      </c>
      <c r="FX10" s="1" t="s">
        <v>158</v>
      </c>
      <c r="FY10" s="1" t="s">
        <v>162</v>
      </c>
      <c r="FZ10" s="1" t="s">
        <v>155</v>
      </c>
      <c r="GA10" s="1" t="s">
        <v>316</v>
      </c>
      <c r="GB10" s="1" t="s">
        <v>155</v>
      </c>
      <c r="GC10" s="1" t="s">
        <v>164</v>
      </c>
      <c r="GD10" s="1" t="s">
        <v>155</v>
      </c>
      <c r="GE10" s="1" t="s">
        <v>158</v>
      </c>
      <c r="GF10" s="1" t="s">
        <v>159</v>
      </c>
      <c r="GG10" s="1" t="s">
        <v>155</v>
      </c>
      <c r="GH10" s="1" t="s">
        <v>316</v>
      </c>
      <c r="GI10" s="1" t="s">
        <v>155</v>
      </c>
      <c r="GJ10" s="1" t="s">
        <v>164</v>
      </c>
      <c r="GK10" s="1" t="s">
        <v>155</v>
      </c>
      <c r="GL10" s="1" t="s">
        <v>158</v>
      </c>
      <c r="GM10" s="1" t="s">
        <v>162</v>
      </c>
      <c r="GN10" s="1" t="s">
        <v>155</v>
      </c>
      <c r="GO10" s="1" t="s">
        <v>171</v>
      </c>
      <c r="GP10" s="1" t="s">
        <v>155</v>
      </c>
      <c r="GQ10" s="1" t="s">
        <v>165</v>
      </c>
      <c r="GR10" s="1" t="s">
        <v>155</v>
      </c>
      <c r="GS10" s="1" t="s">
        <v>158</v>
      </c>
      <c r="GT10" s="1" t="s">
        <v>159</v>
      </c>
      <c r="GU10" s="1" t="s">
        <v>155</v>
      </c>
      <c r="GV10" s="1" t="s">
        <v>316</v>
      </c>
      <c r="GW10" s="1" t="s">
        <v>155</v>
      </c>
      <c r="GX10" s="1" t="s">
        <v>177</v>
      </c>
      <c r="GY10" s="1" t="s">
        <v>155</v>
      </c>
      <c r="GZ10" s="1" t="s">
        <v>166</v>
      </c>
      <c r="HA10" s="1" t="s">
        <v>155</v>
      </c>
      <c r="HB10" s="1" t="s">
        <v>155</v>
      </c>
      <c r="HC10" s="1" t="s">
        <v>155</v>
      </c>
      <c r="HD10" s="1" t="s">
        <v>155</v>
      </c>
      <c r="HE10" s="1" t="s">
        <v>155</v>
      </c>
      <c r="HF10" s="1" t="s">
        <v>155</v>
      </c>
      <c r="HG10" s="1" t="s">
        <v>158</v>
      </c>
      <c r="HH10" s="1" t="s">
        <v>159</v>
      </c>
      <c r="HI10" s="1" t="s">
        <v>155</v>
      </c>
      <c r="HJ10" s="1" t="s">
        <v>316</v>
      </c>
      <c r="HK10" s="1" t="s">
        <v>155</v>
      </c>
      <c r="HL10" s="1" t="s">
        <v>155</v>
      </c>
      <c r="HM10" s="1" t="s">
        <v>155</v>
      </c>
      <c r="HN10" s="1" t="s">
        <v>206</v>
      </c>
      <c r="HO10" s="1" t="s">
        <v>155</v>
      </c>
      <c r="HP10" s="1" t="s">
        <v>155</v>
      </c>
      <c r="HQ10"/>
      <c r="HR10" s="1" t="s">
        <v>399</v>
      </c>
      <c r="HS10" s="1" t="s">
        <v>206</v>
      </c>
      <c r="HT10" s="1" t="s">
        <v>155</v>
      </c>
      <c r="HU10" s="1" t="s">
        <v>155</v>
      </c>
      <c r="HV10"/>
      <c r="HW10" s="1" t="s">
        <v>399</v>
      </c>
      <c r="HX10" s="1" t="s">
        <v>206</v>
      </c>
      <c r="HY10" s="1" t="s">
        <v>155</v>
      </c>
      <c r="HZ10" s="1" t="s">
        <v>155</v>
      </c>
      <c r="IA10"/>
      <c r="IB10" s="1" t="s">
        <v>400</v>
      </c>
      <c r="IC10" s="1" t="s">
        <v>234</v>
      </c>
      <c r="ID10" s="1" t="s">
        <v>155</v>
      </c>
      <c r="IE10" s="1" t="s">
        <v>399</v>
      </c>
      <c r="IF10"/>
      <c r="IG10" s="1" t="s">
        <v>401</v>
      </c>
      <c r="IH10" s="1" t="s">
        <v>402</v>
      </c>
      <c r="II10" s="1" t="s">
        <v>403</v>
      </c>
      <c r="IJ10" s="1" t="s">
        <v>404</v>
      </c>
      <c r="IK10" s="1" t="s">
        <v>405</v>
      </c>
      <c r="IL10" s="1" t="s">
        <v>406</v>
      </c>
    </row>
    <row r="11" spans="1:246" x14ac:dyDescent="0.15">
      <c r="A11" s="1" t="s">
        <v>447</v>
      </c>
      <c r="B11" s="1" t="s">
        <v>448</v>
      </c>
      <c r="C11" s="1" t="s">
        <v>155</v>
      </c>
      <c r="D11" s="1" t="s">
        <v>155</v>
      </c>
      <c r="E11"/>
      <c r="F11" s="1" t="s">
        <v>155</v>
      </c>
      <c r="G11" s="1" t="s">
        <v>157</v>
      </c>
      <c r="H11" s="1" t="s">
        <v>155</v>
      </c>
      <c r="I11" s="1" t="s">
        <v>157</v>
      </c>
      <c r="J11" s="1" t="s">
        <v>157</v>
      </c>
      <c r="K11" s="1" t="s">
        <v>157</v>
      </c>
      <c r="L11" s="1" t="s">
        <v>157</v>
      </c>
      <c r="M11" s="1" t="s">
        <v>158</v>
      </c>
      <c r="N11" s="1" t="s">
        <v>159</v>
      </c>
      <c r="O11" s="1" t="s">
        <v>155</v>
      </c>
      <c r="P11" s="1" t="s">
        <v>160</v>
      </c>
      <c r="Q11" s="1" t="s">
        <v>155</v>
      </c>
      <c r="R11" s="1" t="s">
        <v>161</v>
      </c>
      <c r="S11" s="1" t="s">
        <v>155</v>
      </c>
      <c r="T11" s="1" t="s">
        <v>158</v>
      </c>
      <c r="U11" s="1" t="s">
        <v>162</v>
      </c>
      <c r="V11" s="1" t="s">
        <v>155</v>
      </c>
      <c r="W11" s="1" t="s">
        <v>163</v>
      </c>
      <c r="X11" s="1" t="s">
        <v>155</v>
      </c>
      <c r="Y11" s="1" t="s">
        <v>164</v>
      </c>
      <c r="Z11" s="1" t="s">
        <v>155</v>
      </c>
      <c r="AA11" s="1" t="s">
        <v>158</v>
      </c>
      <c r="AB11" s="1" t="s">
        <v>159</v>
      </c>
      <c r="AC11" s="1" t="s">
        <v>155</v>
      </c>
      <c r="AD11" s="1" t="s">
        <v>163</v>
      </c>
      <c r="AE11" s="1" t="s">
        <v>155</v>
      </c>
      <c r="AF11" s="1" t="s">
        <v>165</v>
      </c>
      <c r="AG11" s="1" t="s">
        <v>155</v>
      </c>
      <c r="AH11" s="1" t="s">
        <v>158</v>
      </c>
      <c r="AI11" s="1" t="s">
        <v>159</v>
      </c>
      <c r="AJ11" s="1" t="s">
        <v>155</v>
      </c>
      <c r="AK11" s="1" t="s">
        <v>171</v>
      </c>
      <c r="AL11" s="1" t="s">
        <v>155</v>
      </c>
      <c r="AM11" s="1" t="s">
        <v>194</v>
      </c>
      <c r="AN11" s="1" t="s">
        <v>155</v>
      </c>
      <c r="AO11" s="1" t="s">
        <v>158</v>
      </c>
      <c r="AP11" s="1" t="s">
        <v>159</v>
      </c>
      <c r="AQ11" s="1" t="s">
        <v>155</v>
      </c>
      <c r="AR11" s="1" t="s">
        <v>163</v>
      </c>
      <c r="AS11" s="1" t="s">
        <v>155</v>
      </c>
      <c r="AT11" s="1" t="s">
        <v>449</v>
      </c>
      <c r="AU11" s="1" t="s">
        <v>155</v>
      </c>
      <c r="AV11" s="1" t="s">
        <v>158</v>
      </c>
      <c r="AW11" s="1" t="s">
        <v>159</v>
      </c>
      <c r="AX11" s="1" t="s">
        <v>155</v>
      </c>
      <c r="AY11" s="1" t="s">
        <v>316</v>
      </c>
      <c r="AZ11" s="1" t="s">
        <v>155</v>
      </c>
      <c r="BA11" s="1" t="s">
        <v>195</v>
      </c>
      <c r="BB11" s="1" t="s">
        <v>155</v>
      </c>
      <c r="BC11" s="1" t="s">
        <v>158</v>
      </c>
      <c r="BD11" s="1" t="s">
        <v>196</v>
      </c>
      <c r="BE11" s="1" t="s">
        <v>155</v>
      </c>
      <c r="BF11" s="1" t="s">
        <v>163</v>
      </c>
      <c r="BG11" s="1" t="s">
        <v>155</v>
      </c>
      <c r="BH11" s="1" t="s">
        <v>197</v>
      </c>
      <c r="BI11" s="1" t="s">
        <v>155</v>
      </c>
      <c r="BJ11" s="1" t="s">
        <v>158</v>
      </c>
      <c r="BK11" s="1" t="s">
        <v>159</v>
      </c>
      <c r="BL11" s="1" t="s">
        <v>155</v>
      </c>
      <c r="BM11" s="1" t="s">
        <v>163</v>
      </c>
      <c r="BN11" s="1" t="s">
        <v>155</v>
      </c>
      <c r="BO11" s="1" t="s">
        <v>164</v>
      </c>
      <c r="BP11" s="1" t="s">
        <v>155</v>
      </c>
      <c r="BQ11" s="1" t="s">
        <v>158</v>
      </c>
      <c r="BR11" s="1" t="s">
        <v>159</v>
      </c>
      <c r="BS11" s="1" t="s">
        <v>155</v>
      </c>
      <c r="BT11" s="1" t="s">
        <v>163</v>
      </c>
      <c r="BU11" s="1" t="s">
        <v>155</v>
      </c>
      <c r="BV11" s="1" t="s">
        <v>383</v>
      </c>
      <c r="BW11" s="1" t="s">
        <v>155</v>
      </c>
      <c r="BX11" s="1" t="s">
        <v>158</v>
      </c>
      <c r="BY11" s="1" t="s">
        <v>159</v>
      </c>
      <c r="BZ11" s="1" t="s">
        <v>155</v>
      </c>
      <c r="CA11" s="1" t="s">
        <v>171</v>
      </c>
      <c r="CB11" s="1" t="s">
        <v>155</v>
      </c>
      <c r="CC11" s="1" t="s">
        <v>198</v>
      </c>
      <c r="CD11" s="1" t="s">
        <v>155</v>
      </c>
      <c r="CE11" s="1" t="s">
        <v>158</v>
      </c>
      <c r="CF11" s="1" t="s">
        <v>159</v>
      </c>
      <c r="CG11" s="1" t="s">
        <v>155</v>
      </c>
      <c r="CH11" s="1" t="s">
        <v>163</v>
      </c>
      <c r="CI11" s="1" t="s">
        <v>155</v>
      </c>
      <c r="CJ11" s="1" t="s">
        <v>450</v>
      </c>
      <c r="CK11" s="1" t="s">
        <v>155</v>
      </c>
      <c r="CL11" s="1" t="s">
        <v>158</v>
      </c>
      <c r="CM11" s="1" t="s">
        <v>159</v>
      </c>
      <c r="CN11" s="1" t="s">
        <v>155</v>
      </c>
      <c r="CO11" s="1" t="s">
        <v>316</v>
      </c>
      <c r="CP11" s="1" t="s">
        <v>155</v>
      </c>
      <c r="CQ11" s="1" t="s">
        <v>199</v>
      </c>
      <c r="CR11" s="1" t="s">
        <v>155</v>
      </c>
      <c r="CS11" s="1" t="s">
        <v>158</v>
      </c>
      <c r="CT11" s="1" t="s">
        <v>159</v>
      </c>
      <c r="CU11" s="1" t="s">
        <v>155</v>
      </c>
      <c r="CV11" s="1" t="s">
        <v>163</v>
      </c>
      <c r="CW11" s="1" t="s">
        <v>155</v>
      </c>
      <c r="CX11" s="1" t="s">
        <v>200</v>
      </c>
      <c r="CY11" s="1" t="s">
        <v>155</v>
      </c>
      <c r="CZ11" s="1" t="s">
        <v>158</v>
      </c>
      <c r="DA11" s="1" t="s">
        <v>201</v>
      </c>
      <c r="DB11" s="1" t="s">
        <v>155</v>
      </c>
      <c r="DC11" s="1" t="s">
        <v>163</v>
      </c>
      <c r="DD11" s="1" t="s">
        <v>155</v>
      </c>
      <c r="DE11" s="1" t="s">
        <v>164</v>
      </c>
      <c r="DF11" s="1" t="s">
        <v>155</v>
      </c>
      <c r="DG11" s="1" t="s">
        <v>158</v>
      </c>
      <c r="DH11" s="1" t="s">
        <v>159</v>
      </c>
      <c r="DI11" s="1" t="s">
        <v>155</v>
      </c>
      <c r="DJ11" s="1" t="s">
        <v>171</v>
      </c>
      <c r="DK11" s="1" t="s">
        <v>155</v>
      </c>
      <c r="DL11" s="1" t="s">
        <v>202</v>
      </c>
      <c r="DM11" s="1" t="s">
        <v>155</v>
      </c>
      <c r="DN11" s="1" t="s">
        <v>158</v>
      </c>
      <c r="DO11" s="1" t="s">
        <v>159</v>
      </c>
      <c r="DP11" s="1" t="s">
        <v>155</v>
      </c>
      <c r="DQ11" s="1" t="s">
        <v>171</v>
      </c>
      <c r="DR11" s="1" t="s">
        <v>155</v>
      </c>
      <c r="DS11" s="1" t="s">
        <v>203</v>
      </c>
      <c r="DT11" s="1" t="s">
        <v>155</v>
      </c>
      <c r="DU11" s="1" t="s">
        <v>158</v>
      </c>
      <c r="DV11" s="1" t="s">
        <v>159</v>
      </c>
      <c r="DW11" s="1" t="s">
        <v>155</v>
      </c>
      <c r="DX11" s="1" t="s">
        <v>163</v>
      </c>
      <c r="DY11" s="1" t="s">
        <v>155</v>
      </c>
      <c r="DZ11" s="1" t="s">
        <v>165</v>
      </c>
      <c r="EA11" s="1" t="s">
        <v>155</v>
      </c>
      <c r="EB11" s="1" t="s">
        <v>158</v>
      </c>
      <c r="EC11" s="1" t="s">
        <v>159</v>
      </c>
      <c r="ED11" s="1" t="s">
        <v>155</v>
      </c>
      <c r="EE11" s="1" t="s">
        <v>316</v>
      </c>
      <c r="EF11" s="1" t="s">
        <v>155</v>
      </c>
      <c r="EG11" s="1" t="s">
        <v>451</v>
      </c>
      <c r="EH11" s="1" t="s">
        <v>155</v>
      </c>
      <c r="EI11" s="1" t="s">
        <v>158</v>
      </c>
      <c r="EJ11" s="1" t="s">
        <v>159</v>
      </c>
      <c r="EK11" s="1" t="s">
        <v>155</v>
      </c>
      <c r="EL11" s="1" t="s">
        <v>163</v>
      </c>
      <c r="EM11" s="1" t="s">
        <v>176</v>
      </c>
      <c r="EN11" s="1" t="s">
        <v>155</v>
      </c>
      <c r="EO11" s="1" t="s">
        <v>158</v>
      </c>
      <c r="EP11" s="1" t="s">
        <v>159</v>
      </c>
      <c r="EQ11" s="1" t="s">
        <v>155</v>
      </c>
      <c r="ER11" s="1" t="s">
        <v>163</v>
      </c>
      <c r="ES11" s="1" t="s">
        <v>155</v>
      </c>
      <c r="ET11" s="1" t="s">
        <v>165</v>
      </c>
      <c r="EU11" s="1" t="s">
        <v>155</v>
      </c>
      <c r="EV11" s="1" t="s">
        <v>158</v>
      </c>
      <c r="EW11" s="1" t="s">
        <v>159</v>
      </c>
      <c r="EX11" s="1" t="s">
        <v>155</v>
      </c>
      <c r="EY11" s="1" t="s">
        <v>171</v>
      </c>
      <c r="EZ11" s="1" t="s">
        <v>155</v>
      </c>
      <c r="FA11" s="1" t="s">
        <v>204</v>
      </c>
      <c r="FB11" s="1" t="s">
        <v>155</v>
      </c>
      <c r="FC11" s="1" t="s">
        <v>158</v>
      </c>
      <c r="FD11" s="1" t="s">
        <v>159</v>
      </c>
      <c r="FE11" s="1" t="s">
        <v>155</v>
      </c>
      <c r="FF11" s="1" t="s">
        <v>171</v>
      </c>
      <c r="FG11" s="1" t="s">
        <v>155</v>
      </c>
      <c r="FH11" s="1" t="s">
        <v>165</v>
      </c>
      <c r="FI11" s="1" t="s">
        <v>155</v>
      </c>
      <c r="FJ11" s="1" t="s">
        <v>158</v>
      </c>
      <c r="FK11" s="1" t="s">
        <v>159</v>
      </c>
      <c r="FL11" s="1" t="s">
        <v>155</v>
      </c>
      <c r="FM11" s="1" t="s">
        <v>163</v>
      </c>
      <c r="FN11" s="1" t="s">
        <v>155</v>
      </c>
      <c r="FO11" s="1" t="s">
        <v>452</v>
      </c>
      <c r="FP11" s="1" t="s">
        <v>155</v>
      </c>
      <c r="FQ11" s="1" t="s">
        <v>158</v>
      </c>
      <c r="FR11" s="1" t="s">
        <v>159</v>
      </c>
      <c r="FS11" s="1" t="s">
        <v>155</v>
      </c>
      <c r="FT11" s="1" t="s">
        <v>171</v>
      </c>
      <c r="FU11" s="1" t="s">
        <v>155</v>
      </c>
      <c r="FV11" s="1" t="s">
        <v>178</v>
      </c>
      <c r="FW11" s="1" t="s">
        <v>155</v>
      </c>
      <c r="FX11" s="1" t="s">
        <v>158</v>
      </c>
      <c r="FY11" s="1" t="s">
        <v>162</v>
      </c>
      <c r="FZ11" s="1" t="s">
        <v>155</v>
      </c>
      <c r="GA11" s="1" t="s">
        <v>163</v>
      </c>
      <c r="GB11" s="1" t="s">
        <v>155</v>
      </c>
      <c r="GC11" s="1" t="s">
        <v>164</v>
      </c>
      <c r="GD11" s="1" t="s">
        <v>155</v>
      </c>
      <c r="GE11" s="1" t="s">
        <v>158</v>
      </c>
      <c r="GF11" s="1" t="s">
        <v>159</v>
      </c>
      <c r="GG11" s="1" t="s">
        <v>155</v>
      </c>
      <c r="GH11" s="1" t="s">
        <v>163</v>
      </c>
      <c r="GI11" s="1" t="s">
        <v>155</v>
      </c>
      <c r="GJ11" s="1" t="s">
        <v>164</v>
      </c>
      <c r="GK11" s="1" t="s">
        <v>155</v>
      </c>
      <c r="GL11" s="1" t="s">
        <v>158</v>
      </c>
      <c r="GM11" s="1" t="s">
        <v>159</v>
      </c>
      <c r="GN11" s="1" t="s">
        <v>155</v>
      </c>
      <c r="GO11" s="1" t="s">
        <v>171</v>
      </c>
      <c r="GP11" s="1" t="s">
        <v>155</v>
      </c>
      <c r="GQ11" s="1" t="s">
        <v>165</v>
      </c>
      <c r="GR11" s="1" t="s">
        <v>155</v>
      </c>
      <c r="GS11" s="1" t="s">
        <v>158</v>
      </c>
      <c r="GT11" s="1" t="s">
        <v>159</v>
      </c>
      <c r="GU11" s="1" t="s">
        <v>155</v>
      </c>
      <c r="GV11" s="1" t="s">
        <v>171</v>
      </c>
      <c r="GW11" s="1" t="s">
        <v>155</v>
      </c>
      <c r="GX11" s="1" t="s">
        <v>205</v>
      </c>
      <c r="GY11" s="1" t="s">
        <v>155</v>
      </c>
      <c r="GZ11" s="1" t="s">
        <v>158</v>
      </c>
      <c r="HA11" s="1" t="s">
        <v>159</v>
      </c>
      <c r="HB11" s="1" t="s">
        <v>155</v>
      </c>
      <c r="HC11" s="1" t="s">
        <v>316</v>
      </c>
      <c r="HD11" s="1" t="s">
        <v>155</v>
      </c>
      <c r="HE11" s="1" t="s">
        <v>180</v>
      </c>
      <c r="HF11" s="1" t="s">
        <v>155</v>
      </c>
      <c r="HG11" s="1" t="s">
        <v>158</v>
      </c>
      <c r="HH11" s="1" t="s">
        <v>159</v>
      </c>
      <c r="HI11" s="1" t="s">
        <v>155</v>
      </c>
      <c r="HJ11" s="1" t="s">
        <v>171</v>
      </c>
      <c r="HK11" s="1" t="s">
        <v>155</v>
      </c>
      <c r="HL11" s="1" t="s">
        <v>181</v>
      </c>
      <c r="HM11" s="1" t="s">
        <v>155</v>
      </c>
      <c r="HN11" s="1" t="s">
        <v>206</v>
      </c>
      <c r="HO11" s="1" t="s">
        <v>155</v>
      </c>
      <c r="HP11" s="1" t="s">
        <v>155</v>
      </c>
      <c r="HQ11"/>
      <c r="HR11" s="1" t="s">
        <v>155</v>
      </c>
      <c r="HS11" s="1" t="s">
        <v>206</v>
      </c>
      <c r="HT11" s="1" t="s">
        <v>155</v>
      </c>
      <c r="HU11" s="1" t="s">
        <v>155</v>
      </c>
      <c r="HV11"/>
      <c r="HW11" s="1" t="s">
        <v>155</v>
      </c>
      <c r="HX11" s="1" t="s">
        <v>206</v>
      </c>
      <c r="HY11" s="1" t="s">
        <v>155</v>
      </c>
      <c r="HZ11" s="1" t="s">
        <v>155</v>
      </c>
      <c r="IA11"/>
      <c r="IB11" s="1" t="s">
        <v>155</v>
      </c>
      <c r="IC11" s="1" t="s">
        <v>234</v>
      </c>
      <c r="ID11" s="1" t="s">
        <v>155</v>
      </c>
      <c r="IE11" s="1" t="s">
        <v>155</v>
      </c>
      <c r="IF11"/>
      <c r="IG11" s="1" t="s">
        <v>453</v>
      </c>
      <c r="IH11" s="1" t="s">
        <v>454</v>
      </c>
      <c r="II11" s="1" t="s">
        <v>455</v>
      </c>
      <c r="IJ11" s="1" t="s">
        <v>456</v>
      </c>
      <c r="IK11" s="1" t="s">
        <v>457</v>
      </c>
      <c r="IL11" s="1" t="s">
        <v>458</v>
      </c>
    </row>
    <row r="12" spans="1:246" x14ac:dyDescent="0.15">
      <c r="A12" s="1" t="s">
        <v>459</v>
      </c>
      <c r="B12" s="1" t="s">
        <v>206</v>
      </c>
      <c r="C12" s="1" t="s">
        <v>155</v>
      </c>
      <c r="D12" s="1" t="s">
        <v>460</v>
      </c>
      <c r="E12" t="str">
        <f>HYPERLINK("https://api.typeform.com/responses/files/9902a86c3cd55f279a201920632c9a8b9c34375e7dfd0b68f86e873af5a0de56/IFCgeometries_Import_FKZViewer_HEriksson.jpg","https://api.typeform.com/responses/files/9902a86c3cd55f279a201920632c9a8b9c34375e7dfd0b68f86e873af5a0de56/IFCgeometries_Import_FKZViewer_HEriksson.jpg")</f>
        <v>https://api.typeform.com/responses/files/9902a86c3cd55f279a201920632c9a8b9c34375e7dfd0b68f86e873af5a0de56/IFCgeometries_Import_FKZViewer_HEriksson.jpg</v>
      </c>
      <c r="F12" s="1" t="s">
        <v>155</v>
      </c>
      <c r="G12" s="1" t="s">
        <v>157</v>
      </c>
      <c r="H12" s="1" t="s">
        <v>155</v>
      </c>
      <c r="I12" s="1" t="s">
        <v>157</v>
      </c>
      <c r="J12" s="1" t="s">
        <v>157</v>
      </c>
      <c r="K12" s="1" t="s">
        <v>157</v>
      </c>
      <c r="L12" s="1" t="s">
        <v>157</v>
      </c>
      <c r="M12" s="1" t="s">
        <v>158</v>
      </c>
      <c r="N12" s="1" t="s">
        <v>159</v>
      </c>
      <c r="O12" s="1" t="s">
        <v>155</v>
      </c>
      <c r="P12" s="1" t="s">
        <v>160</v>
      </c>
      <c r="Q12" s="1" t="s">
        <v>155</v>
      </c>
      <c r="R12" s="1" t="s">
        <v>161</v>
      </c>
      <c r="S12" s="1" t="s">
        <v>155</v>
      </c>
      <c r="T12" s="1" t="s">
        <v>158</v>
      </c>
      <c r="U12" s="1" t="s">
        <v>162</v>
      </c>
      <c r="V12" s="1" t="s">
        <v>155</v>
      </c>
      <c r="W12" s="1" t="s">
        <v>163</v>
      </c>
      <c r="X12" s="1" t="s">
        <v>155</v>
      </c>
      <c r="Y12" s="1" t="s">
        <v>461</v>
      </c>
      <c r="Z12" s="1" t="s">
        <v>155</v>
      </c>
      <c r="AA12" s="1" t="s">
        <v>158</v>
      </c>
      <c r="AB12" s="1" t="s">
        <v>159</v>
      </c>
      <c r="AC12" s="1" t="s">
        <v>155</v>
      </c>
      <c r="AD12" s="1" t="s">
        <v>163</v>
      </c>
      <c r="AE12" s="1" t="s">
        <v>155</v>
      </c>
      <c r="AF12" s="1" t="s">
        <v>165</v>
      </c>
      <c r="AG12" s="1" t="s">
        <v>155</v>
      </c>
      <c r="AH12" s="1" t="s">
        <v>158</v>
      </c>
      <c r="AI12" s="1" t="s">
        <v>159</v>
      </c>
      <c r="AJ12" s="1" t="s">
        <v>155</v>
      </c>
      <c r="AK12" s="1" t="s">
        <v>316</v>
      </c>
      <c r="AL12" s="1" t="s">
        <v>155</v>
      </c>
      <c r="AM12" s="1" t="s">
        <v>194</v>
      </c>
      <c r="AN12" s="1" t="s">
        <v>155</v>
      </c>
      <c r="AO12" s="1" t="s">
        <v>158</v>
      </c>
      <c r="AP12" s="1" t="s">
        <v>159</v>
      </c>
      <c r="AQ12" s="1" t="s">
        <v>155</v>
      </c>
      <c r="AR12" s="1" t="s">
        <v>163</v>
      </c>
      <c r="AS12" s="1" t="s">
        <v>155</v>
      </c>
      <c r="AT12" s="1" t="s">
        <v>167</v>
      </c>
      <c r="AU12" s="1" t="s">
        <v>155</v>
      </c>
      <c r="AV12" s="1" t="s">
        <v>158</v>
      </c>
      <c r="AW12" s="1" t="s">
        <v>159</v>
      </c>
      <c r="AX12" s="1" t="s">
        <v>155</v>
      </c>
      <c r="AY12" s="1" t="s">
        <v>316</v>
      </c>
      <c r="AZ12" s="1" t="s">
        <v>155</v>
      </c>
      <c r="BA12" s="1" t="s">
        <v>195</v>
      </c>
      <c r="BB12" s="1" t="s">
        <v>155</v>
      </c>
      <c r="BC12" s="1" t="s">
        <v>158</v>
      </c>
      <c r="BD12" s="1" t="s">
        <v>196</v>
      </c>
      <c r="BE12" s="1" t="s">
        <v>155</v>
      </c>
      <c r="BF12" s="1" t="s">
        <v>163</v>
      </c>
      <c r="BG12" s="1" t="s">
        <v>155</v>
      </c>
      <c r="BH12" s="1" t="s">
        <v>197</v>
      </c>
      <c r="BI12" s="1" t="s">
        <v>155</v>
      </c>
      <c r="BJ12" s="1" t="s">
        <v>158</v>
      </c>
      <c r="BK12" s="1" t="s">
        <v>159</v>
      </c>
      <c r="BL12" s="1" t="s">
        <v>155</v>
      </c>
      <c r="BM12" s="1" t="s">
        <v>163</v>
      </c>
      <c r="BN12" s="1" t="s">
        <v>155</v>
      </c>
      <c r="BO12" s="1" t="s">
        <v>164</v>
      </c>
      <c r="BP12" s="1" t="s">
        <v>155</v>
      </c>
      <c r="BQ12" s="1" t="s">
        <v>158</v>
      </c>
      <c r="BR12" s="1" t="s">
        <v>159</v>
      </c>
      <c r="BS12" s="1" t="s">
        <v>155</v>
      </c>
      <c r="BT12" s="1" t="s">
        <v>163</v>
      </c>
      <c r="BU12" s="1" t="s">
        <v>155</v>
      </c>
      <c r="BV12" s="1" t="s">
        <v>383</v>
      </c>
      <c r="BW12" s="1" t="s">
        <v>155</v>
      </c>
      <c r="BX12" s="1" t="s">
        <v>158</v>
      </c>
      <c r="BY12" s="1" t="s">
        <v>159</v>
      </c>
      <c r="BZ12" s="1" t="s">
        <v>155</v>
      </c>
      <c r="CA12" s="1" t="s">
        <v>163</v>
      </c>
      <c r="CB12" s="1" t="s">
        <v>155</v>
      </c>
      <c r="CC12" s="1" t="s">
        <v>170</v>
      </c>
      <c r="CD12" s="1" t="s">
        <v>155</v>
      </c>
      <c r="CE12" s="1" t="s">
        <v>158</v>
      </c>
      <c r="CF12" s="1" t="s">
        <v>159</v>
      </c>
      <c r="CG12" s="1" t="s">
        <v>155</v>
      </c>
      <c r="CH12" s="1" t="s">
        <v>163</v>
      </c>
      <c r="CI12" s="1" t="s">
        <v>155</v>
      </c>
      <c r="CJ12" s="1" t="s">
        <v>170</v>
      </c>
      <c r="CK12" s="1" t="s">
        <v>155</v>
      </c>
      <c r="CL12" s="1" t="s">
        <v>158</v>
      </c>
      <c r="CM12" s="1" t="s">
        <v>159</v>
      </c>
      <c r="CN12" s="1" t="s">
        <v>155</v>
      </c>
      <c r="CO12" s="1" t="s">
        <v>316</v>
      </c>
      <c r="CP12" s="1" t="s">
        <v>155</v>
      </c>
      <c r="CQ12" s="1" t="s">
        <v>172</v>
      </c>
      <c r="CR12" s="1" t="s">
        <v>155</v>
      </c>
      <c r="CS12" s="1" t="s">
        <v>158</v>
      </c>
      <c r="CT12" s="1" t="s">
        <v>159</v>
      </c>
      <c r="CU12" s="1" t="s">
        <v>155</v>
      </c>
      <c r="CV12" s="1" t="s">
        <v>163</v>
      </c>
      <c r="CW12" s="1" t="s">
        <v>155</v>
      </c>
      <c r="CX12" s="1" t="s">
        <v>200</v>
      </c>
      <c r="CY12" s="1" t="s">
        <v>155</v>
      </c>
      <c r="CZ12" s="1" t="s">
        <v>158</v>
      </c>
      <c r="DA12" s="1" t="s">
        <v>462</v>
      </c>
      <c r="DB12" s="1" t="s">
        <v>155</v>
      </c>
      <c r="DC12" s="1" t="s">
        <v>163</v>
      </c>
      <c r="DD12" s="1" t="s">
        <v>155</v>
      </c>
      <c r="DE12" s="1" t="s">
        <v>164</v>
      </c>
      <c r="DF12" s="1" t="s">
        <v>155</v>
      </c>
      <c r="DG12" s="1" t="s">
        <v>158</v>
      </c>
      <c r="DH12" s="1" t="s">
        <v>159</v>
      </c>
      <c r="DI12" s="1" t="s">
        <v>155</v>
      </c>
      <c r="DJ12" s="1" t="s">
        <v>316</v>
      </c>
      <c r="DK12" s="1" t="s">
        <v>155</v>
      </c>
      <c r="DL12" s="1" t="s">
        <v>202</v>
      </c>
      <c r="DM12" s="1" t="s">
        <v>155</v>
      </c>
      <c r="DN12" s="1" t="s">
        <v>158</v>
      </c>
      <c r="DO12" s="1" t="s">
        <v>159</v>
      </c>
      <c r="DP12" s="1" t="s">
        <v>155</v>
      </c>
      <c r="DQ12" s="1" t="s">
        <v>163</v>
      </c>
      <c r="DR12" s="1" t="s">
        <v>155</v>
      </c>
      <c r="DS12" s="1" t="s">
        <v>174</v>
      </c>
      <c r="DT12" s="1" t="s">
        <v>155</v>
      </c>
      <c r="DU12" s="1" t="s">
        <v>158</v>
      </c>
      <c r="DV12" s="1" t="s">
        <v>159</v>
      </c>
      <c r="DW12" s="1" t="s">
        <v>155</v>
      </c>
      <c r="DX12" s="1" t="s">
        <v>163</v>
      </c>
      <c r="DY12" s="1" t="s">
        <v>155</v>
      </c>
      <c r="DZ12" s="1" t="s">
        <v>165</v>
      </c>
      <c r="EA12" s="1" t="s">
        <v>155</v>
      </c>
      <c r="EB12" s="1" t="s">
        <v>158</v>
      </c>
      <c r="EC12" s="1" t="s">
        <v>159</v>
      </c>
      <c r="ED12" s="1" t="s">
        <v>155</v>
      </c>
      <c r="EE12" s="1" t="s">
        <v>316</v>
      </c>
      <c r="EF12" s="1" t="s">
        <v>155</v>
      </c>
      <c r="EG12" s="1" t="s">
        <v>175</v>
      </c>
      <c r="EH12" s="1" t="s">
        <v>155</v>
      </c>
      <c r="EI12" s="1" t="s">
        <v>158</v>
      </c>
      <c r="EJ12" s="1" t="s">
        <v>159</v>
      </c>
      <c r="EK12" s="1" t="s">
        <v>155</v>
      </c>
      <c r="EL12" s="1" t="s">
        <v>163</v>
      </c>
      <c r="EM12" s="1" t="s">
        <v>176</v>
      </c>
      <c r="EN12" s="1" t="s">
        <v>155</v>
      </c>
      <c r="EO12" s="1" t="s">
        <v>166</v>
      </c>
      <c r="EP12" s="1" t="s">
        <v>155</v>
      </c>
      <c r="EQ12" s="1" t="s">
        <v>155</v>
      </c>
      <c r="ER12" s="1" t="s">
        <v>155</v>
      </c>
      <c r="ES12" s="1" t="s">
        <v>155</v>
      </c>
      <c r="ET12" s="1" t="s">
        <v>155</v>
      </c>
      <c r="EU12" s="1" t="s">
        <v>155</v>
      </c>
      <c r="EV12" s="1" t="s">
        <v>158</v>
      </c>
      <c r="EW12" s="1" t="s">
        <v>159</v>
      </c>
      <c r="EX12" s="1" t="s">
        <v>155</v>
      </c>
      <c r="EY12" s="1" t="s">
        <v>316</v>
      </c>
      <c r="EZ12" s="1" t="s">
        <v>155</v>
      </c>
      <c r="FA12" s="1" t="s">
        <v>204</v>
      </c>
      <c r="FB12" s="1" t="s">
        <v>155</v>
      </c>
      <c r="FC12" s="1" t="s">
        <v>158</v>
      </c>
      <c r="FD12" s="1" t="s">
        <v>159</v>
      </c>
      <c r="FE12" s="1" t="s">
        <v>155</v>
      </c>
      <c r="FF12" s="1" t="s">
        <v>163</v>
      </c>
      <c r="FG12" s="1" t="s">
        <v>155</v>
      </c>
      <c r="FH12" s="1" t="s">
        <v>165</v>
      </c>
      <c r="FI12" s="1" t="s">
        <v>155</v>
      </c>
      <c r="FJ12" s="1" t="s">
        <v>158</v>
      </c>
      <c r="FK12" s="1" t="s">
        <v>159</v>
      </c>
      <c r="FL12" s="1" t="s">
        <v>155</v>
      </c>
      <c r="FM12" s="1" t="s">
        <v>163</v>
      </c>
      <c r="FN12" s="1" t="s">
        <v>155</v>
      </c>
      <c r="FO12" s="1" t="s">
        <v>177</v>
      </c>
      <c r="FP12" s="1" t="s">
        <v>155</v>
      </c>
      <c r="FQ12" s="1" t="s">
        <v>158</v>
      </c>
      <c r="FR12" s="1" t="s">
        <v>159</v>
      </c>
      <c r="FS12" s="1" t="s">
        <v>155</v>
      </c>
      <c r="FT12" s="1" t="s">
        <v>316</v>
      </c>
      <c r="FU12" s="1" t="s">
        <v>155</v>
      </c>
      <c r="FV12" s="1" t="s">
        <v>178</v>
      </c>
      <c r="FW12" s="1" t="s">
        <v>155</v>
      </c>
      <c r="FX12" s="1" t="s">
        <v>158</v>
      </c>
      <c r="FY12" s="1" t="s">
        <v>162</v>
      </c>
      <c r="FZ12" s="1" t="s">
        <v>155</v>
      </c>
      <c r="GA12" s="1" t="s">
        <v>163</v>
      </c>
      <c r="GB12" s="1" t="s">
        <v>155</v>
      </c>
      <c r="GC12" s="1" t="s">
        <v>164</v>
      </c>
      <c r="GD12" s="1" t="s">
        <v>155</v>
      </c>
      <c r="GE12" s="1" t="s">
        <v>158</v>
      </c>
      <c r="GF12" s="1" t="s">
        <v>159</v>
      </c>
      <c r="GG12" s="1" t="s">
        <v>155</v>
      </c>
      <c r="GH12" s="1" t="s">
        <v>163</v>
      </c>
      <c r="GI12" s="1" t="s">
        <v>155</v>
      </c>
      <c r="GJ12" s="1" t="s">
        <v>164</v>
      </c>
      <c r="GK12" s="1" t="s">
        <v>155</v>
      </c>
      <c r="GL12" s="1" t="s">
        <v>158</v>
      </c>
      <c r="GM12" s="1" t="s">
        <v>159</v>
      </c>
      <c r="GN12" s="1" t="s">
        <v>155</v>
      </c>
      <c r="GO12" s="1" t="s">
        <v>316</v>
      </c>
      <c r="GP12" s="1" t="s">
        <v>155</v>
      </c>
      <c r="GQ12" s="1" t="s">
        <v>165</v>
      </c>
      <c r="GR12" s="1" t="s">
        <v>155</v>
      </c>
      <c r="GS12" s="1" t="s">
        <v>158</v>
      </c>
      <c r="GT12" s="1" t="s">
        <v>159</v>
      </c>
      <c r="GU12" s="1" t="s">
        <v>155</v>
      </c>
      <c r="GV12" s="1" t="s">
        <v>163</v>
      </c>
      <c r="GW12" s="1" t="s">
        <v>155</v>
      </c>
      <c r="GX12" s="1" t="s">
        <v>177</v>
      </c>
      <c r="GY12" s="1" t="s">
        <v>155</v>
      </c>
      <c r="GZ12" s="1" t="s">
        <v>158</v>
      </c>
      <c r="HA12" s="1" t="s">
        <v>159</v>
      </c>
      <c r="HB12" s="1" t="s">
        <v>155</v>
      </c>
      <c r="HC12" s="1" t="s">
        <v>316</v>
      </c>
      <c r="HD12" s="1" t="s">
        <v>155</v>
      </c>
      <c r="HE12" s="1" t="s">
        <v>180</v>
      </c>
      <c r="HF12" s="1" t="s">
        <v>155</v>
      </c>
      <c r="HG12" s="1" t="s">
        <v>158</v>
      </c>
      <c r="HH12" s="1" t="s">
        <v>159</v>
      </c>
      <c r="HI12" s="1" t="s">
        <v>155</v>
      </c>
      <c r="HJ12" s="1" t="s">
        <v>316</v>
      </c>
      <c r="HK12" s="1" t="s">
        <v>155</v>
      </c>
      <c r="HL12" s="1" t="s">
        <v>181</v>
      </c>
      <c r="HM12" s="1" t="s">
        <v>155</v>
      </c>
      <c r="HN12" s="1" t="s">
        <v>206</v>
      </c>
      <c r="HO12" s="1" t="s">
        <v>155</v>
      </c>
      <c r="HP12" s="1" t="s">
        <v>155</v>
      </c>
      <c r="HQ12"/>
      <c r="HR12" s="1" t="s">
        <v>155</v>
      </c>
      <c r="HS12" s="1" t="s">
        <v>206</v>
      </c>
      <c r="HT12" s="1" t="s">
        <v>155</v>
      </c>
      <c r="HU12" s="1" t="s">
        <v>155</v>
      </c>
      <c r="HV12"/>
      <c r="HW12" s="1" t="s">
        <v>155</v>
      </c>
      <c r="HX12" s="1" t="s">
        <v>206</v>
      </c>
      <c r="HY12" s="1" t="s">
        <v>155</v>
      </c>
      <c r="HZ12" s="1" t="s">
        <v>155</v>
      </c>
      <c r="IA12"/>
      <c r="IB12" s="1" t="s">
        <v>155</v>
      </c>
      <c r="IC12" s="1" t="s">
        <v>184</v>
      </c>
      <c r="ID12" s="1" t="s">
        <v>157</v>
      </c>
      <c r="IE12" s="1" t="s">
        <v>155</v>
      </c>
      <c r="IF12" t="str">
        <f>HYPERLINK("https://api.typeform.com/responses/files/b5b18c3fbb7d164cbbee1ca299494342e303b050bec74bc5cf2eb05cc9c931ea/IfcGeometries_Export_FKZViewer_HEriksson.jpg","https://api.typeform.com/responses/files/b5b18c3fbb7d164cbbee1ca299494342e303b050bec74bc5cf2eb05cc9c931ea/IfcGeometries_Export_FKZViewer_HEriksson.jpg")</f>
        <v>https://api.typeform.com/responses/files/b5b18c3fbb7d164cbbee1ca299494342e303b050bec74bc5cf2eb05cc9c931ea/IfcGeometries_Export_FKZViewer_HEriksson.jpg</v>
      </c>
      <c r="IG12" s="2" t="s">
        <v>491</v>
      </c>
      <c r="IH12" s="1" t="s">
        <v>463</v>
      </c>
      <c r="II12" s="1" t="s">
        <v>455</v>
      </c>
      <c r="IJ12" s="1" t="s">
        <v>464</v>
      </c>
      <c r="IK12" s="1" t="s">
        <v>465</v>
      </c>
      <c r="IL12" s="1" t="s">
        <v>458</v>
      </c>
    </row>
    <row r="13" spans="1:246" x14ac:dyDescent="0.15">
      <c r="A13" s="1" t="s">
        <v>486</v>
      </c>
      <c r="B13" s="1" t="s">
        <v>206</v>
      </c>
      <c r="C13" s="1" t="s">
        <v>155</v>
      </c>
      <c r="D13" s="1" t="s">
        <v>487</v>
      </c>
      <c r="E13" t="str">
        <f>HYPERLINK("https://api.typeform.com/responses/files/df632ac178c0adb15d3cd0bf38d40d273cdcbbe06685575322a853c98e78b56c/ErrorsWhenImportIFCGeometriesFZK.jpg","https://api.typeform.com/responses/files/df632ac178c0adb15d3cd0bf38d40d273cdcbbe06685575322a853c98e78b56c/ErrorsWhenImportIFCGeometriesFZK.jpg")</f>
        <v>https://api.typeform.com/responses/files/df632ac178c0adb15d3cd0bf38d40d273cdcbbe06685575322a853c98e78b56c/ErrorsWhenImportIFCGeometriesFZK.jpg</v>
      </c>
      <c r="F13" s="1" t="s">
        <v>399</v>
      </c>
      <c r="G13" s="1" t="s">
        <v>157</v>
      </c>
      <c r="H13" s="1" t="s">
        <v>155</v>
      </c>
      <c r="I13" s="1" t="s">
        <v>157</v>
      </c>
      <c r="J13" s="1" t="s">
        <v>157</v>
      </c>
      <c r="K13" s="1" t="s">
        <v>157</v>
      </c>
      <c r="L13" s="1" t="s">
        <v>157</v>
      </c>
      <c r="M13" s="1" t="s">
        <v>158</v>
      </c>
      <c r="N13" s="1" t="s">
        <v>159</v>
      </c>
      <c r="O13" s="1" t="s">
        <v>155</v>
      </c>
      <c r="P13" s="1" t="s">
        <v>160</v>
      </c>
      <c r="Q13" s="1" t="s">
        <v>155</v>
      </c>
      <c r="R13" s="1" t="s">
        <v>161</v>
      </c>
      <c r="S13" s="1" t="s">
        <v>155</v>
      </c>
      <c r="T13" s="1" t="s">
        <v>158</v>
      </c>
      <c r="U13" s="1" t="s">
        <v>162</v>
      </c>
      <c r="V13" s="1" t="s">
        <v>155</v>
      </c>
      <c r="W13" s="1" t="s">
        <v>163</v>
      </c>
      <c r="X13" s="1" t="s">
        <v>155</v>
      </c>
      <c r="Y13" s="1" t="s">
        <v>155</v>
      </c>
      <c r="Z13" s="1" t="s">
        <v>488</v>
      </c>
      <c r="AA13" s="1" t="s">
        <v>158</v>
      </c>
      <c r="AB13" s="1" t="s">
        <v>162</v>
      </c>
      <c r="AC13" s="1" t="s">
        <v>155</v>
      </c>
      <c r="AD13" s="1" t="s">
        <v>163</v>
      </c>
      <c r="AE13" s="1" t="s">
        <v>155</v>
      </c>
      <c r="AF13" s="1" t="s">
        <v>165</v>
      </c>
      <c r="AG13" s="1" t="s">
        <v>155</v>
      </c>
      <c r="AH13" s="1" t="s">
        <v>158</v>
      </c>
      <c r="AI13" s="1" t="s">
        <v>159</v>
      </c>
      <c r="AJ13" s="1" t="s">
        <v>155</v>
      </c>
      <c r="AK13" s="1" t="s">
        <v>316</v>
      </c>
      <c r="AL13" s="1" t="s">
        <v>155</v>
      </c>
      <c r="AM13" s="1" t="s">
        <v>194</v>
      </c>
      <c r="AN13" s="1" t="s">
        <v>155</v>
      </c>
      <c r="AO13" s="1" t="s">
        <v>158</v>
      </c>
      <c r="AP13" s="1" t="s">
        <v>159</v>
      </c>
      <c r="AQ13" s="1" t="s">
        <v>155</v>
      </c>
      <c r="AR13" s="1" t="s">
        <v>163</v>
      </c>
      <c r="AS13" s="1" t="s">
        <v>155</v>
      </c>
      <c r="AT13" s="1" t="s">
        <v>167</v>
      </c>
      <c r="AU13" s="1" t="s">
        <v>155</v>
      </c>
      <c r="AV13" s="1" t="s">
        <v>158</v>
      </c>
      <c r="AW13" s="1" t="s">
        <v>159</v>
      </c>
      <c r="AX13" s="1" t="s">
        <v>155</v>
      </c>
      <c r="AY13" s="1" t="s">
        <v>316</v>
      </c>
      <c r="AZ13" s="1" t="s">
        <v>155</v>
      </c>
      <c r="BA13" s="1" t="s">
        <v>195</v>
      </c>
      <c r="BB13" s="1" t="s">
        <v>155</v>
      </c>
      <c r="BC13" s="1" t="s">
        <v>158</v>
      </c>
      <c r="BD13" s="1" t="s">
        <v>196</v>
      </c>
      <c r="BE13" s="1" t="s">
        <v>155</v>
      </c>
      <c r="BF13" s="1" t="s">
        <v>163</v>
      </c>
      <c r="BG13" s="1" t="s">
        <v>155</v>
      </c>
      <c r="BH13" s="1" t="s">
        <v>197</v>
      </c>
      <c r="BI13" s="1" t="s">
        <v>155</v>
      </c>
      <c r="BJ13" s="1" t="s">
        <v>158</v>
      </c>
      <c r="BK13" s="1" t="s">
        <v>159</v>
      </c>
      <c r="BL13" s="1" t="s">
        <v>155</v>
      </c>
      <c r="BM13" s="1" t="s">
        <v>163</v>
      </c>
      <c r="BN13" s="1" t="s">
        <v>155</v>
      </c>
      <c r="BO13" s="1" t="s">
        <v>164</v>
      </c>
      <c r="BP13" s="1" t="s">
        <v>155</v>
      </c>
      <c r="BQ13" s="1" t="s">
        <v>158</v>
      </c>
      <c r="BR13" s="1" t="s">
        <v>159</v>
      </c>
      <c r="BS13" s="1" t="s">
        <v>155</v>
      </c>
      <c r="BT13" s="1" t="s">
        <v>163</v>
      </c>
      <c r="BU13" s="1" t="s">
        <v>155</v>
      </c>
      <c r="BV13" s="1" t="s">
        <v>383</v>
      </c>
      <c r="BW13" s="1" t="s">
        <v>155</v>
      </c>
      <c r="BX13" s="1" t="s">
        <v>158</v>
      </c>
      <c r="BY13" s="1" t="s">
        <v>159</v>
      </c>
      <c r="BZ13" s="1" t="s">
        <v>155</v>
      </c>
      <c r="CA13" s="1" t="s">
        <v>163</v>
      </c>
      <c r="CB13" s="1" t="s">
        <v>155</v>
      </c>
      <c r="CC13" s="1" t="s">
        <v>170</v>
      </c>
      <c r="CD13" s="1" t="s">
        <v>155</v>
      </c>
      <c r="CE13" s="1" t="s">
        <v>158</v>
      </c>
      <c r="CF13" s="1" t="s">
        <v>159</v>
      </c>
      <c r="CG13" s="1" t="s">
        <v>155</v>
      </c>
      <c r="CH13" s="1" t="s">
        <v>163</v>
      </c>
      <c r="CI13" s="1" t="s">
        <v>155</v>
      </c>
      <c r="CJ13" s="1" t="s">
        <v>170</v>
      </c>
      <c r="CK13" s="1" t="s">
        <v>155</v>
      </c>
      <c r="CL13" s="1" t="s">
        <v>158</v>
      </c>
      <c r="CM13" s="1" t="s">
        <v>159</v>
      </c>
      <c r="CN13" s="1" t="s">
        <v>155</v>
      </c>
      <c r="CO13" s="1" t="s">
        <v>316</v>
      </c>
      <c r="CP13" s="1" t="s">
        <v>155</v>
      </c>
      <c r="CQ13" s="1" t="s">
        <v>172</v>
      </c>
      <c r="CR13" s="1" t="s">
        <v>155</v>
      </c>
      <c r="CS13" s="1" t="s">
        <v>158</v>
      </c>
      <c r="CT13" s="1" t="s">
        <v>159</v>
      </c>
      <c r="CU13" s="1" t="s">
        <v>155</v>
      </c>
      <c r="CV13" s="1" t="s">
        <v>163</v>
      </c>
      <c r="CW13" s="1" t="s">
        <v>155</v>
      </c>
      <c r="CX13" s="1" t="s">
        <v>200</v>
      </c>
      <c r="CY13" s="1" t="s">
        <v>155</v>
      </c>
      <c r="CZ13" s="1" t="s">
        <v>158</v>
      </c>
      <c r="DA13" s="1" t="s">
        <v>201</v>
      </c>
      <c r="DB13" s="1" t="s">
        <v>155</v>
      </c>
      <c r="DC13" s="1" t="s">
        <v>163</v>
      </c>
      <c r="DD13" s="1" t="s">
        <v>155</v>
      </c>
      <c r="DE13" s="1" t="s">
        <v>155</v>
      </c>
      <c r="DF13" s="1" t="s">
        <v>489</v>
      </c>
      <c r="DG13" s="1" t="s">
        <v>158</v>
      </c>
      <c r="DH13" s="1" t="s">
        <v>159</v>
      </c>
      <c r="DI13" s="1" t="s">
        <v>155</v>
      </c>
      <c r="DJ13" s="1" t="s">
        <v>316</v>
      </c>
      <c r="DK13" s="1" t="s">
        <v>155</v>
      </c>
      <c r="DL13" s="1" t="s">
        <v>202</v>
      </c>
      <c r="DM13" s="1" t="s">
        <v>155</v>
      </c>
      <c r="DN13" s="1" t="s">
        <v>158</v>
      </c>
      <c r="DO13" s="1" t="s">
        <v>159</v>
      </c>
      <c r="DP13" s="1" t="s">
        <v>155</v>
      </c>
      <c r="DQ13" s="1" t="s">
        <v>163</v>
      </c>
      <c r="DR13" s="1" t="s">
        <v>155</v>
      </c>
      <c r="DS13" s="1" t="s">
        <v>174</v>
      </c>
      <c r="DT13" s="1" t="s">
        <v>155</v>
      </c>
      <c r="DU13" s="1" t="s">
        <v>158</v>
      </c>
      <c r="DV13" s="1" t="s">
        <v>162</v>
      </c>
      <c r="DW13" s="1" t="s">
        <v>155</v>
      </c>
      <c r="DX13" s="1" t="s">
        <v>163</v>
      </c>
      <c r="DY13" s="1" t="s">
        <v>155</v>
      </c>
      <c r="DZ13" s="1" t="s">
        <v>165</v>
      </c>
      <c r="EA13" s="1" t="s">
        <v>155</v>
      </c>
      <c r="EB13" s="1" t="s">
        <v>158</v>
      </c>
      <c r="EC13" s="1" t="s">
        <v>159</v>
      </c>
      <c r="ED13" s="1" t="s">
        <v>155</v>
      </c>
      <c r="EE13" s="1" t="s">
        <v>316</v>
      </c>
      <c r="EF13" s="1" t="s">
        <v>155</v>
      </c>
      <c r="EG13" s="1" t="s">
        <v>175</v>
      </c>
      <c r="EH13" s="1" t="s">
        <v>155</v>
      </c>
      <c r="EI13" s="1" t="s">
        <v>158</v>
      </c>
      <c r="EJ13" s="1" t="s">
        <v>159</v>
      </c>
      <c r="EK13" s="1" t="s">
        <v>155</v>
      </c>
      <c r="EL13" s="1" t="s">
        <v>163</v>
      </c>
      <c r="EM13" s="1" t="s">
        <v>176</v>
      </c>
      <c r="EN13" s="1" t="s">
        <v>155</v>
      </c>
      <c r="EO13" s="1" t="s">
        <v>166</v>
      </c>
      <c r="EP13" s="1" t="s">
        <v>155</v>
      </c>
      <c r="EQ13" s="1" t="s">
        <v>155</v>
      </c>
      <c r="ER13" s="1" t="s">
        <v>155</v>
      </c>
      <c r="ES13" s="1" t="s">
        <v>155</v>
      </c>
      <c r="ET13" s="1" t="s">
        <v>155</v>
      </c>
      <c r="EU13" s="1" t="s">
        <v>155</v>
      </c>
      <c r="EV13" s="1" t="s">
        <v>158</v>
      </c>
      <c r="EW13" s="1" t="s">
        <v>159</v>
      </c>
      <c r="EX13" s="1" t="s">
        <v>155</v>
      </c>
      <c r="EY13" s="1" t="s">
        <v>316</v>
      </c>
      <c r="EZ13" s="1" t="s">
        <v>155</v>
      </c>
      <c r="FA13" s="1" t="s">
        <v>204</v>
      </c>
      <c r="FB13" s="1" t="s">
        <v>155</v>
      </c>
      <c r="FC13" s="1" t="s">
        <v>158</v>
      </c>
      <c r="FD13" s="1" t="s">
        <v>162</v>
      </c>
      <c r="FE13" s="1" t="s">
        <v>155</v>
      </c>
      <c r="FF13" s="1" t="s">
        <v>163</v>
      </c>
      <c r="FG13" s="1" t="s">
        <v>155</v>
      </c>
      <c r="FH13" s="1" t="s">
        <v>165</v>
      </c>
      <c r="FI13" s="1" t="s">
        <v>155</v>
      </c>
      <c r="FJ13" s="1" t="s">
        <v>158</v>
      </c>
      <c r="FK13" s="1" t="s">
        <v>159</v>
      </c>
      <c r="FL13" s="1" t="s">
        <v>155</v>
      </c>
      <c r="FM13" s="1" t="s">
        <v>163</v>
      </c>
      <c r="FN13" s="1" t="s">
        <v>155</v>
      </c>
      <c r="FO13" s="1" t="s">
        <v>177</v>
      </c>
      <c r="FP13" s="1" t="s">
        <v>155</v>
      </c>
      <c r="FQ13" s="1" t="s">
        <v>158</v>
      </c>
      <c r="FR13" s="1" t="s">
        <v>159</v>
      </c>
      <c r="FS13" s="1" t="s">
        <v>155</v>
      </c>
      <c r="FT13" s="1" t="s">
        <v>316</v>
      </c>
      <c r="FU13" s="1" t="s">
        <v>155</v>
      </c>
      <c r="FV13" s="1" t="s">
        <v>178</v>
      </c>
      <c r="FW13" s="1" t="s">
        <v>155</v>
      </c>
      <c r="FX13" s="1" t="s">
        <v>158</v>
      </c>
      <c r="FY13" s="1" t="s">
        <v>162</v>
      </c>
      <c r="FZ13" s="1" t="s">
        <v>155</v>
      </c>
      <c r="GA13" s="1" t="s">
        <v>163</v>
      </c>
      <c r="GB13" s="1" t="s">
        <v>155</v>
      </c>
      <c r="GC13" s="1" t="s">
        <v>164</v>
      </c>
      <c r="GD13" s="1" t="s">
        <v>155</v>
      </c>
      <c r="GE13" s="1" t="s">
        <v>158</v>
      </c>
      <c r="GF13" s="1" t="s">
        <v>159</v>
      </c>
      <c r="GG13" s="1" t="s">
        <v>155</v>
      </c>
      <c r="GH13" s="1" t="s">
        <v>163</v>
      </c>
      <c r="GI13" s="1" t="s">
        <v>155</v>
      </c>
      <c r="GJ13" s="1" t="s">
        <v>164</v>
      </c>
      <c r="GK13" s="1" t="s">
        <v>155</v>
      </c>
      <c r="GL13" s="1" t="s">
        <v>158</v>
      </c>
      <c r="GM13" s="1" t="s">
        <v>162</v>
      </c>
      <c r="GN13" s="1" t="s">
        <v>155</v>
      </c>
      <c r="GO13" s="1" t="s">
        <v>163</v>
      </c>
      <c r="GP13" s="1" t="s">
        <v>155</v>
      </c>
      <c r="GQ13" s="1" t="s">
        <v>165</v>
      </c>
      <c r="GR13" s="1" t="s">
        <v>155</v>
      </c>
      <c r="GS13" s="1" t="s">
        <v>158</v>
      </c>
      <c r="GT13" s="1" t="s">
        <v>159</v>
      </c>
      <c r="GU13" s="1" t="s">
        <v>155</v>
      </c>
      <c r="GV13" s="1" t="s">
        <v>163</v>
      </c>
      <c r="GW13" s="1" t="s">
        <v>155</v>
      </c>
      <c r="GX13" s="1" t="s">
        <v>177</v>
      </c>
      <c r="GY13" s="1" t="s">
        <v>155</v>
      </c>
      <c r="GZ13" s="1" t="s">
        <v>158</v>
      </c>
      <c r="HA13" s="1" t="s">
        <v>159</v>
      </c>
      <c r="HB13" s="1" t="s">
        <v>155</v>
      </c>
      <c r="HC13" s="1" t="s">
        <v>316</v>
      </c>
      <c r="HD13" s="1" t="s">
        <v>155</v>
      </c>
      <c r="HE13" s="1" t="s">
        <v>180</v>
      </c>
      <c r="HF13" s="1" t="s">
        <v>155</v>
      </c>
      <c r="HG13" s="1" t="s">
        <v>158</v>
      </c>
      <c r="HH13" s="1" t="s">
        <v>159</v>
      </c>
      <c r="HI13" s="1" t="s">
        <v>155</v>
      </c>
      <c r="HJ13" s="1" t="s">
        <v>316</v>
      </c>
      <c r="HK13" s="1" t="s">
        <v>155</v>
      </c>
      <c r="HL13" s="1" t="s">
        <v>181</v>
      </c>
      <c r="HM13" s="1" t="s">
        <v>155</v>
      </c>
      <c r="HN13" s="1" t="s">
        <v>206</v>
      </c>
      <c r="HO13" s="1" t="s">
        <v>155</v>
      </c>
      <c r="HP13" s="1" t="s">
        <v>155</v>
      </c>
      <c r="HQ13"/>
      <c r="HR13" s="1" t="s">
        <v>399</v>
      </c>
      <c r="HS13" s="1" t="s">
        <v>206</v>
      </c>
      <c r="HT13" s="1" t="s">
        <v>155</v>
      </c>
      <c r="HU13" s="1" t="s">
        <v>155</v>
      </c>
      <c r="HV13"/>
      <c r="HW13" s="1" t="s">
        <v>399</v>
      </c>
      <c r="HX13" s="1" t="s">
        <v>206</v>
      </c>
      <c r="HY13" s="1" t="s">
        <v>155</v>
      </c>
      <c r="HZ13" s="1" t="s">
        <v>155</v>
      </c>
      <c r="IA13"/>
      <c r="IB13" s="1" t="s">
        <v>490</v>
      </c>
      <c r="IC13" s="1" t="s">
        <v>184</v>
      </c>
      <c r="ID13" s="1" t="s">
        <v>157</v>
      </c>
      <c r="IE13" s="1" t="s">
        <v>399</v>
      </c>
      <c r="IF13" t="str">
        <f>HYPERLINK("https://api.typeform.com/responses/files/80547e0769a6fc132d900d8bb0c8e78c2cc9a18c743cb36443f637eed8439459/ViewsOfIFCGeometries2x3_andNormals.jpg","https://api.typeform.com/responses/files/80547e0769a6fc132d900d8bb0c8e78c2cc9a18c743cb36443f637eed8439459/ViewsOfIFCGeometries2x3_andNormals.jpg")</f>
        <v>https://api.typeform.com/responses/files/80547e0769a6fc132d900d8bb0c8e78c2cc9a18c743cb36443f637eed8439459/ViewsOfIFCGeometries2x3_andNormals.jpg</v>
      </c>
      <c r="IG13" s="1" t="s">
        <v>491</v>
      </c>
      <c r="IH13" s="1" t="s">
        <v>492</v>
      </c>
      <c r="II13" s="1" t="s">
        <v>493</v>
      </c>
      <c r="IJ13" s="1" t="s">
        <v>494</v>
      </c>
      <c r="IK13" s="1" t="s">
        <v>495</v>
      </c>
      <c r="IL13" s="1" t="s">
        <v>496</v>
      </c>
    </row>
    <row r="14" spans="1:246" x14ac:dyDescent="0.15">
      <c r="E14"/>
      <c r="HQ14"/>
      <c r="HV14"/>
      <c r="IA14"/>
      <c r="IF14"/>
      <c r="IG14" s="2"/>
    </row>
    <row r="15" spans="1:246" x14ac:dyDescent="0.15">
      <c r="E15"/>
      <c r="HQ15"/>
      <c r="HV15"/>
      <c r="IA15"/>
      <c r="IF15"/>
      <c r="IG15" s="2"/>
    </row>
    <row r="16" spans="1:246" x14ac:dyDescent="0.15">
      <c r="A16" s="1" t="s">
        <v>480</v>
      </c>
      <c r="B16" s="1" t="s">
        <v>219</v>
      </c>
      <c r="C16" s="1" t="s">
        <v>155</v>
      </c>
      <c r="D16" s="1" t="s">
        <v>155</v>
      </c>
      <c r="E16"/>
      <c r="F16" s="1" t="s">
        <v>155</v>
      </c>
      <c r="G16" s="1" t="s">
        <v>155</v>
      </c>
      <c r="H16" s="1" t="s">
        <v>155</v>
      </c>
      <c r="I16" s="1" t="s">
        <v>155</v>
      </c>
      <c r="J16" s="1" t="s">
        <v>155</v>
      </c>
      <c r="K16" s="1" t="s">
        <v>155</v>
      </c>
      <c r="L16" s="1" t="s">
        <v>155</v>
      </c>
      <c r="M16" s="1" t="s">
        <v>155</v>
      </c>
      <c r="N16" s="1" t="s">
        <v>155</v>
      </c>
      <c r="O16" s="1" t="s">
        <v>155</v>
      </c>
      <c r="P16" s="1" t="s">
        <v>155</v>
      </c>
      <c r="Q16" s="1" t="s">
        <v>155</v>
      </c>
      <c r="R16" s="1" t="s">
        <v>155</v>
      </c>
      <c r="S16" s="1" t="s">
        <v>155</v>
      </c>
      <c r="T16" s="1" t="s">
        <v>155</v>
      </c>
      <c r="U16" s="1" t="s">
        <v>155</v>
      </c>
      <c r="V16" s="1" t="s">
        <v>155</v>
      </c>
      <c r="W16" s="1" t="s">
        <v>155</v>
      </c>
      <c r="X16" s="1" t="s">
        <v>155</v>
      </c>
      <c r="Y16" s="1" t="s">
        <v>155</v>
      </c>
      <c r="Z16" s="1" t="s">
        <v>155</v>
      </c>
      <c r="AA16" s="1" t="s">
        <v>155</v>
      </c>
      <c r="AB16" s="1" t="s">
        <v>155</v>
      </c>
      <c r="AC16" s="1" t="s">
        <v>155</v>
      </c>
      <c r="AD16" s="1" t="s">
        <v>155</v>
      </c>
      <c r="AE16" s="1" t="s">
        <v>155</v>
      </c>
      <c r="AF16" s="1" t="s">
        <v>155</v>
      </c>
      <c r="AG16" s="1" t="s">
        <v>155</v>
      </c>
      <c r="AH16" s="1" t="s">
        <v>155</v>
      </c>
      <c r="AI16" s="1" t="s">
        <v>155</v>
      </c>
      <c r="AJ16" s="1" t="s">
        <v>155</v>
      </c>
      <c r="AK16" s="1" t="s">
        <v>155</v>
      </c>
      <c r="AL16" s="1" t="s">
        <v>155</v>
      </c>
      <c r="AM16" s="1" t="s">
        <v>155</v>
      </c>
      <c r="AN16" s="1" t="s">
        <v>155</v>
      </c>
      <c r="AO16" s="1" t="s">
        <v>155</v>
      </c>
      <c r="AP16" s="1" t="s">
        <v>155</v>
      </c>
      <c r="AQ16" s="1" t="s">
        <v>155</v>
      </c>
      <c r="AR16" s="1" t="s">
        <v>155</v>
      </c>
      <c r="AS16" s="1" t="s">
        <v>155</v>
      </c>
      <c r="AT16" s="1" t="s">
        <v>155</v>
      </c>
      <c r="AU16" s="1" t="s">
        <v>155</v>
      </c>
      <c r="AV16" s="1" t="s">
        <v>155</v>
      </c>
      <c r="AW16" s="1" t="s">
        <v>155</v>
      </c>
      <c r="AX16" s="1" t="s">
        <v>155</v>
      </c>
      <c r="AY16" s="1" t="s">
        <v>155</v>
      </c>
      <c r="AZ16" s="1" t="s">
        <v>155</v>
      </c>
      <c r="BA16" s="1" t="s">
        <v>155</v>
      </c>
      <c r="BB16" s="1" t="s">
        <v>155</v>
      </c>
      <c r="BC16" s="1" t="s">
        <v>155</v>
      </c>
      <c r="BD16" s="1" t="s">
        <v>155</v>
      </c>
      <c r="BE16" s="1" t="s">
        <v>155</v>
      </c>
      <c r="BF16" s="1" t="s">
        <v>155</v>
      </c>
      <c r="BG16" s="1" t="s">
        <v>155</v>
      </c>
      <c r="BH16" s="1" t="s">
        <v>155</v>
      </c>
      <c r="BI16" s="1" t="s">
        <v>155</v>
      </c>
      <c r="BJ16" s="1" t="s">
        <v>155</v>
      </c>
      <c r="BK16" s="1" t="s">
        <v>155</v>
      </c>
      <c r="BL16" s="1" t="s">
        <v>155</v>
      </c>
      <c r="BM16" s="1" t="s">
        <v>155</v>
      </c>
      <c r="BN16" s="1" t="s">
        <v>155</v>
      </c>
      <c r="BO16" s="1" t="s">
        <v>155</v>
      </c>
      <c r="BP16" s="1" t="s">
        <v>155</v>
      </c>
      <c r="BQ16" s="1" t="s">
        <v>155</v>
      </c>
      <c r="BR16" s="1" t="s">
        <v>155</v>
      </c>
      <c r="BS16" s="1" t="s">
        <v>155</v>
      </c>
      <c r="BT16" s="1" t="s">
        <v>155</v>
      </c>
      <c r="BU16" s="1" t="s">
        <v>155</v>
      </c>
      <c r="BV16" s="1" t="s">
        <v>155</v>
      </c>
      <c r="BW16" s="1" t="s">
        <v>155</v>
      </c>
      <c r="BX16" s="1" t="s">
        <v>155</v>
      </c>
      <c r="BY16" s="1" t="s">
        <v>155</v>
      </c>
      <c r="BZ16" s="1" t="s">
        <v>155</v>
      </c>
      <c r="CA16" s="1" t="s">
        <v>155</v>
      </c>
      <c r="CB16" s="1" t="s">
        <v>155</v>
      </c>
      <c r="CC16" s="1" t="s">
        <v>155</v>
      </c>
      <c r="CD16" s="1" t="s">
        <v>155</v>
      </c>
      <c r="CE16" s="1" t="s">
        <v>155</v>
      </c>
      <c r="CF16" s="1" t="s">
        <v>155</v>
      </c>
      <c r="CG16" s="1" t="s">
        <v>155</v>
      </c>
      <c r="CH16" s="1" t="s">
        <v>155</v>
      </c>
      <c r="CI16" s="1" t="s">
        <v>155</v>
      </c>
      <c r="CJ16" s="1" t="s">
        <v>155</v>
      </c>
      <c r="CK16" s="1" t="s">
        <v>155</v>
      </c>
      <c r="CL16" s="1" t="s">
        <v>155</v>
      </c>
      <c r="CM16" s="1" t="s">
        <v>155</v>
      </c>
      <c r="CN16" s="1" t="s">
        <v>155</v>
      </c>
      <c r="CO16" s="1" t="s">
        <v>155</v>
      </c>
      <c r="CP16" s="1" t="s">
        <v>155</v>
      </c>
      <c r="CQ16" s="1" t="s">
        <v>155</v>
      </c>
      <c r="CR16" s="1" t="s">
        <v>155</v>
      </c>
      <c r="CS16" s="1" t="s">
        <v>155</v>
      </c>
      <c r="CT16" s="1" t="s">
        <v>155</v>
      </c>
      <c r="CU16" s="1" t="s">
        <v>155</v>
      </c>
      <c r="CV16" s="1" t="s">
        <v>155</v>
      </c>
      <c r="CW16" s="1" t="s">
        <v>155</v>
      </c>
      <c r="CX16" s="1" t="s">
        <v>155</v>
      </c>
      <c r="CY16" s="1" t="s">
        <v>155</v>
      </c>
      <c r="CZ16" s="1" t="s">
        <v>155</v>
      </c>
      <c r="DA16" s="1" t="s">
        <v>155</v>
      </c>
      <c r="DB16" s="1" t="s">
        <v>155</v>
      </c>
      <c r="DC16" s="1" t="s">
        <v>155</v>
      </c>
      <c r="DD16" s="1" t="s">
        <v>155</v>
      </c>
      <c r="DE16" s="1" t="s">
        <v>155</v>
      </c>
      <c r="DF16" s="1" t="s">
        <v>155</v>
      </c>
      <c r="DG16" s="1" t="s">
        <v>155</v>
      </c>
      <c r="DH16" s="1" t="s">
        <v>155</v>
      </c>
      <c r="DI16" s="1" t="s">
        <v>155</v>
      </c>
      <c r="DJ16" s="1" t="s">
        <v>155</v>
      </c>
      <c r="DK16" s="1" t="s">
        <v>155</v>
      </c>
      <c r="DL16" s="1" t="s">
        <v>155</v>
      </c>
      <c r="DM16" s="1" t="s">
        <v>155</v>
      </c>
      <c r="DN16" s="1" t="s">
        <v>155</v>
      </c>
      <c r="DO16" s="1" t="s">
        <v>155</v>
      </c>
      <c r="DP16" s="1" t="s">
        <v>155</v>
      </c>
      <c r="DQ16" s="1" t="s">
        <v>155</v>
      </c>
      <c r="DR16" s="1" t="s">
        <v>155</v>
      </c>
      <c r="DS16" s="1" t="s">
        <v>155</v>
      </c>
      <c r="DT16" s="1" t="s">
        <v>155</v>
      </c>
      <c r="DU16" s="1" t="s">
        <v>155</v>
      </c>
      <c r="DV16" s="1" t="s">
        <v>155</v>
      </c>
      <c r="DW16" s="1" t="s">
        <v>155</v>
      </c>
      <c r="DX16" s="1" t="s">
        <v>155</v>
      </c>
      <c r="DY16" s="1" t="s">
        <v>155</v>
      </c>
      <c r="DZ16" s="1" t="s">
        <v>155</v>
      </c>
      <c r="EA16" s="1" t="s">
        <v>155</v>
      </c>
      <c r="EB16" s="1" t="s">
        <v>155</v>
      </c>
      <c r="EC16" s="1" t="s">
        <v>155</v>
      </c>
      <c r="ED16" s="1" t="s">
        <v>155</v>
      </c>
      <c r="EE16" s="1" t="s">
        <v>155</v>
      </c>
      <c r="EF16" s="1" t="s">
        <v>155</v>
      </c>
      <c r="EG16" s="1" t="s">
        <v>155</v>
      </c>
      <c r="EH16" s="1" t="s">
        <v>155</v>
      </c>
      <c r="EI16" s="1" t="s">
        <v>155</v>
      </c>
      <c r="EJ16" s="1" t="s">
        <v>155</v>
      </c>
      <c r="EK16" s="1" t="s">
        <v>155</v>
      </c>
      <c r="EL16" s="1" t="s">
        <v>155</v>
      </c>
      <c r="EM16" s="1" t="s">
        <v>155</v>
      </c>
      <c r="EN16" s="1" t="s">
        <v>155</v>
      </c>
      <c r="EO16" s="1" t="s">
        <v>155</v>
      </c>
      <c r="EP16" s="1" t="s">
        <v>155</v>
      </c>
      <c r="EQ16" s="1" t="s">
        <v>155</v>
      </c>
      <c r="ER16" s="1" t="s">
        <v>155</v>
      </c>
      <c r="ES16" s="1" t="s">
        <v>155</v>
      </c>
      <c r="ET16" s="1" t="s">
        <v>155</v>
      </c>
      <c r="EU16" s="1" t="s">
        <v>155</v>
      </c>
      <c r="EV16" s="1" t="s">
        <v>155</v>
      </c>
      <c r="EW16" s="1" t="s">
        <v>155</v>
      </c>
      <c r="EX16" s="1" t="s">
        <v>155</v>
      </c>
      <c r="EY16" s="1" t="s">
        <v>155</v>
      </c>
      <c r="EZ16" s="1" t="s">
        <v>155</v>
      </c>
      <c r="FA16" s="1" t="s">
        <v>155</v>
      </c>
      <c r="FB16" s="1" t="s">
        <v>155</v>
      </c>
      <c r="FC16" s="1" t="s">
        <v>155</v>
      </c>
      <c r="FD16" s="1" t="s">
        <v>155</v>
      </c>
      <c r="FE16" s="1" t="s">
        <v>155</v>
      </c>
      <c r="FF16" s="1" t="s">
        <v>155</v>
      </c>
      <c r="FG16" s="1" t="s">
        <v>155</v>
      </c>
      <c r="FH16" s="1" t="s">
        <v>155</v>
      </c>
      <c r="FI16" s="1" t="s">
        <v>155</v>
      </c>
      <c r="FJ16" s="1" t="s">
        <v>155</v>
      </c>
      <c r="FK16" s="1" t="s">
        <v>155</v>
      </c>
      <c r="FL16" s="1" t="s">
        <v>155</v>
      </c>
      <c r="FM16" s="1" t="s">
        <v>155</v>
      </c>
      <c r="FN16" s="1" t="s">
        <v>155</v>
      </c>
      <c r="FO16" s="1" t="s">
        <v>155</v>
      </c>
      <c r="FP16" s="1" t="s">
        <v>155</v>
      </c>
      <c r="FQ16" s="1" t="s">
        <v>155</v>
      </c>
      <c r="FR16" s="1" t="s">
        <v>155</v>
      </c>
      <c r="FS16" s="1" t="s">
        <v>155</v>
      </c>
      <c r="FT16" s="1" t="s">
        <v>155</v>
      </c>
      <c r="FU16" s="1" t="s">
        <v>155</v>
      </c>
      <c r="FV16" s="1" t="s">
        <v>155</v>
      </c>
      <c r="FW16" s="1" t="s">
        <v>155</v>
      </c>
      <c r="FX16" s="1" t="s">
        <v>155</v>
      </c>
      <c r="FY16" s="1" t="s">
        <v>155</v>
      </c>
      <c r="FZ16" s="1" t="s">
        <v>155</v>
      </c>
      <c r="GA16" s="1" t="s">
        <v>155</v>
      </c>
      <c r="GB16" s="1" t="s">
        <v>155</v>
      </c>
      <c r="GC16" s="1" t="s">
        <v>155</v>
      </c>
      <c r="GD16" s="1" t="s">
        <v>155</v>
      </c>
      <c r="GE16" s="1" t="s">
        <v>155</v>
      </c>
      <c r="GF16" s="1" t="s">
        <v>155</v>
      </c>
      <c r="GG16" s="1" t="s">
        <v>155</v>
      </c>
      <c r="GH16" s="1" t="s">
        <v>155</v>
      </c>
      <c r="GI16" s="1" t="s">
        <v>155</v>
      </c>
      <c r="GJ16" s="1" t="s">
        <v>155</v>
      </c>
      <c r="GK16" s="1" t="s">
        <v>155</v>
      </c>
      <c r="GL16" s="1" t="s">
        <v>155</v>
      </c>
      <c r="GM16" s="1" t="s">
        <v>155</v>
      </c>
      <c r="GN16" s="1" t="s">
        <v>155</v>
      </c>
      <c r="GO16" s="1" t="s">
        <v>155</v>
      </c>
      <c r="GP16" s="1" t="s">
        <v>155</v>
      </c>
      <c r="GQ16" s="1" t="s">
        <v>155</v>
      </c>
      <c r="GR16" s="1" t="s">
        <v>155</v>
      </c>
      <c r="GS16" s="1" t="s">
        <v>155</v>
      </c>
      <c r="GT16" s="1" t="s">
        <v>155</v>
      </c>
      <c r="GU16" s="1" t="s">
        <v>155</v>
      </c>
      <c r="GV16" s="1" t="s">
        <v>155</v>
      </c>
      <c r="GW16" s="1" t="s">
        <v>155</v>
      </c>
      <c r="GX16" s="1" t="s">
        <v>155</v>
      </c>
      <c r="GY16" s="1" t="s">
        <v>155</v>
      </c>
      <c r="GZ16" s="1" t="s">
        <v>155</v>
      </c>
      <c r="HA16" s="1" t="s">
        <v>155</v>
      </c>
      <c r="HB16" s="1" t="s">
        <v>155</v>
      </c>
      <c r="HC16" s="1" t="s">
        <v>155</v>
      </c>
      <c r="HD16" s="1" t="s">
        <v>155</v>
      </c>
      <c r="HE16" s="1" t="s">
        <v>155</v>
      </c>
      <c r="HF16" s="1" t="s">
        <v>155</v>
      </c>
      <c r="HG16" s="1" t="s">
        <v>155</v>
      </c>
      <c r="HH16" s="1" t="s">
        <v>155</v>
      </c>
      <c r="HI16" s="1" t="s">
        <v>155</v>
      </c>
      <c r="HJ16" s="1" t="s">
        <v>155</v>
      </c>
      <c r="HK16" s="1" t="s">
        <v>155</v>
      </c>
      <c r="HL16" s="1" t="s">
        <v>155</v>
      </c>
      <c r="HM16" s="1" t="s">
        <v>155</v>
      </c>
      <c r="HN16" s="1" t="s">
        <v>155</v>
      </c>
      <c r="HO16" s="1" t="s">
        <v>155</v>
      </c>
      <c r="HP16" s="1" t="s">
        <v>155</v>
      </c>
      <c r="HQ16"/>
      <c r="HR16" s="1" t="s">
        <v>155</v>
      </c>
      <c r="HS16" s="1" t="s">
        <v>155</v>
      </c>
      <c r="HT16" s="1" t="s">
        <v>155</v>
      </c>
      <c r="HU16" s="1" t="s">
        <v>155</v>
      </c>
      <c r="HV16"/>
      <c r="HW16" s="1" t="s">
        <v>155</v>
      </c>
      <c r="HX16" s="1" t="s">
        <v>155</v>
      </c>
      <c r="HY16" s="1" t="s">
        <v>155</v>
      </c>
      <c r="HZ16" s="1" t="s">
        <v>155</v>
      </c>
      <c r="IA16"/>
      <c r="IB16" s="1" t="s">
        <v>155</v>
      </c>
      <c r="IC16" s="1" t="s">
        <v>155</v>
      </c>
      <c r="ID16" s="1" t="s">
        <v>155</v>
      </c>
      <c r="IE16" s="1" t="s">
        <v>155</v>
      </c>
      <c r="IF16"/>
      <c r="IG16" s="1" t="s">
        <v>481</v>
      </c>
      <c r="IH16" s="1" t="s">
        <v>208</v>
      </c>
      <c r="II16" s="1" t="s">
        <v>482</v>
      </c>
      <c r="IJ16" s="1" t="s">
        <v>483</v>
      </c>
      <c r="IK16" s="1" t="s">
        <v>484</v>
      </c>
      <c r="IL16" s="1" t="s">
        <v>485</v>
      </c>
    </row>
    <row r="17" spans="1:246" x14ac:dyDescent="0.15">
      <c r="A17" s="1" t="s">
        <v>218</v>
      </c>
      <c r="B17" s="1" t="s">
        <v>219</v>
      </c>
      <c r="C17" s="1" t="s">
        <v>155</v>
      </c>
      <c r="D17" s="1" t="s">
        <v>155</v>
      </c>
      <c r="E17"/>
      <c r="F17" s="1" t="s">
        <v>155</v>
      </c>
      <c r="G17" s="1" t="s">
        <v>155</v>
      </c>
      <c r="H17" s="1" t="s">
        <v>155</v>
      </c>
      <c r="I17" s="1" t="s">
        <v>155</v>
      </c>
      <c r="J17" s="1" t="s">
        <v>155</v>
      </c>
      <c r="K17" s="1" t="s">
        <v>155</v>
      </c>
      <c r="L17" s="1" t="s">
        <v>155</v>
      </c>
      <c r="M17" s="1" t="s">
        <v>155</v>
      </c>
      <c r="N17" s="1" t="s">
        <v>155</v>
      </c>
      <c r="O17" s="1" t="s">
        <v>155</v>
      </c>
      <c r="P17" s="1" t="s">
        <v>155</v>
      </c>
      <c r="Q17" s="1" t="s">
        <v>155</v>
      </c>
      <c r="R17" s="1" t="s">
        <v>155</v>
      </c>
      <c r="S17" s="1" t="s">
        <v>155</v>
      </c>
      <c r="T17" s="1" t="s">
        <v>155</v>
      </c>
      <c r="U17" s="1" t="s">
        <v>155</v>
      </c>
      <c r="V17" s="1" t="s">
        <v>155</v>
      </c>
      <c r="W17" s="1" t="s">
        <v>155</v>
      </c>
      <c r="X17" s="1" t="s">
        <v>155</v>
      </c>
      <c r="Y17" s="1" t="s">
        <v>155</v>
      </c>
      <c r="Z17" s="1" t="s">
        <v>155</v>
      </c>
      <c r="AA17" s="1" t="s">
        <v>155</v>
      </c>
      <c r="AB17" s="1" t="s">
        <v>155</v>
      </c>
      <c r="AC17" s="1" t="s">
        <v>155</v>
      </c>
      <c r="AD17" s="1" t="s">
        <v>155</v>
      </c>
      <c r="AE17" s="1" t="s">
        <v>155</v>
      </c>
      <c r="AF17" s="1" t="s">
        <v>155</v>
      </c>
      <c r="AG17" s="1" t="s">
        <v>155</v>
      </c>
      <c r="AH17" s="1" t="s">
        <v>155</v>
      </c>
      <c r="AI17" s="1" t="s">
        <v>155</v>
      </c>
      <c r="AJ17" s="1" t="s">
        <v>155</v>
      </c>
      <c r="AK17" s="1" t="s">
        <v>155</v>
      </c>
      <c r="AL17" s="1" t="s">
        <v>155</v>
      </c>
      <c r="AM17" s="1" t="s">
        <v>155</v>
      </c>
      <c r="AN17" s="1" t="s">
        <v>155</v>
      </c>
      <c r="AO17" s="1" t="s">
        <v>155</v>
      </c>
      <c r="AP17" s="1" t="s">
        <v>155</v>
      </c>
      <c r="AQ17" s="1" t="s">
        <v>155</v>
      </c>
      <c r="AR17" s="1" t="s">
        <v>155</v>
      </c>
      <c r="AS17" s="1" t="s">
        <v>155</v>
      </c>
      <c r="AT17" s="1" t="s">
        <v>155</v>
      </c>
      <c r="AU17" s="1" t="s">
        <v>155</v>
      </c>
      <c r="AV17" s="1" t="s">
        <v>155</v>
      </c>
      <c r="AW17" s="1" t="s">
        <v>155</v>
      </c>
      <c r="AX17" s="1" t="s">
        <v>155</v>
      </c>
      <c r="AY17" s="1" t="s">
        <v>155</v>
      </c>
      <c r="AZ17" s="1" t="s">
        <v>155</v>
      </c>
      <c r="BA17" s="1" t="s">
        <v>155</v>
      </c>
      <c r="BB17" s="1" t="s">
        <v>155</v>
      </c>
      <c r="BC17" s="1" t="s">
        <v>155</v>
      </c>
      <c r="BD17" s="1" t="s">
        <v>155</v>
      </c>
      <c r="BE17" s="1" t="s">
        <v>155</v>
      </c>
      <c r="BF17" s="1" t="s">
        <v>155</v>
      </c>
      <c r="BG17" s="1" t="s">
        <v>155</v>
      </c>
      <c r="BH17" s="1" t="s">
        <v>155</v>
      </c>
      <c r="BI17" s="1" t="s">
        <v>155</v>
      </c>
      <c r="BJ17" s="1" t="s">
        <v>155</v>
      </c>
      <c r="BK17" s="1" t="s">
        <v>155</v>
      </c>
      <c r="BL17" s="1" t="s">
        <v>155</v>
      </c>
      <c r="BM17" s="1" t="s">
        <v>155</v>
      </c>
      <c r="BN17" s="1" t="s">
        <v>155</v>
      </c>
      <c r="BO17" s="1" t="s">
        <v>155</v>
      </c>
      <c r="BP17" s="1" t="s">
        <v>155</v>
      </c>
      <c r="BQ17" s="1" t="s">
        <v>155</v>
      </c>
      <c r="BR17" s="1" t="s">
        <v>155</v>
      </c>
      <c r="BS17" s="1" t="s">
        <v>155</v>
      </c>
      <c r="BT17" s="1" t="s">
        <v>155</v>
      </c>
      <c r="BU17" s="1" t="s">
        <v>155</v>
      </c>
      <c r="BV17" s="1" t="s">
        <v>155</v>
      </c>
      <c r="BW17" s="1" t="s">
        <v>155</v>
      </c>
      <c r="BX17" s="1" t="s">
        <v>155</v>
      </c>
      <c r="BY17" s="1" t="s">
        <v>155</v>
      </c>
      <c r="BZ17" s="1" t="s">
        <v>155</v>
      </c>
      <c r="CA17" s="1" t="s">
        <v>155</v>
      </c>
      <c r="CB17" s="1" t="s">
        <v>155</v>
      </c>
      <c r="CC17" s="1" t="s">
        <v>155</v>
      </c>
      <c r="CD17" s="1" t="s">
        <v>155</v>
      </c>
      <c r="CE17" s="1" t="s">
        <v>155</v>
      </c>
      <c r="CF17" s="1" t="s">
        <v>155</v>
      </c>
      <c r="CG17" s="1" t="s">
        <v>155</v>
      </c>
      <c r="CH17" s="1" t="s">
        <v>155</v>
      </c>
      <c r="CI17" s="1" t="s">
        <v>155</v>
      </c>
      <c r="CJ17" s="1" t="s">
        <v>155</v>
      </c>
      <c r="CK17" s="1" t="s">
        <v>155</v>
      </c>
      <c r="CL17" s="1" t="s">
        <v>155</v>
      </c>
      <c r="CM17" s="1" t="s">
        <v>155</v>
      </c>
      <c r="CN17" s="1" t="s">
        <v>155</v>
      </c>
      <c r="CO17" s="1" t="s">
        <v>155</v>
      </c>
      <c r="CP17" s="1" t="s">
        <v>155</v>
      </c>
      <c r="CQ17" s="1" t="s">
        <v>155</v>
      </c>
      <c r="CR17" s="1" t="s">
        <v>155</v>
      </c>
      <c r="CS17" s="1" t="s">
        <v>155</v>
      </c>
      <c r="CT17" s="1" t="s">
        <v>155</v>
      </c>
      <c r="CU17" s="1" t="s">
        <v>155</v>
      </c>
      <c r="CV17" s="1" t="s">
        <v>155</v>
      </c>
      <c r="CW17" s="1" t="s">
        <v>155</v>
      </c>
      <c r="CX17" s="1" t="s">
        <v>155</v>
      </c>
      <c r="CY17" s="1" t="s">
        <v>155</v>
      </c>
      <c r="CZ17" s="1" t="s">
        <v>155</v>
      </c>
      <c r="DA17" s="1" t="s">
        <v>155</v>
      </c>
      <c r="DB17" s="1" t="s">
        <v>155</v>
      </c>
      <c r="DC17" s="1" t="s">
        <v>155</v>
      </c>
      <c r="DD17" s="1" t="s">
        <v>155</v>
      </c>
      <c r="DE17" s="1" t="s">
        <v>155</v>
      </c>
      <c r="DF17" s="1" t="s">
        <v>155</v>
      </c>
      <c r="DG17" s="1" t="s">
        <v>155</v>
      </c>
      <c r="DH17" s="1" t="s">
        <v>155</v>
      </c>
      <c r="DI17" s="1" t="s">
        <v>155</v>
      </c>
      <c r="DJ17" s="1" t="s">
        <v>155</v>
      </c>
      <c r="DK17" s="1" t="s">
        <v>155</v>
      </c>
      <c r="DL17" s="1" t="s">
        <v>155</v>
      </c>
      <c r="DM17" s="1" t="s">
        <v>155</v>
      </c>
      <c r="DN17" s="1" t="s">
        <v>155</v>
      </c>
      <c r="DO17" s="1" t="s">
        <v>155</v>
      </c>
      <c r="DP17" s="1" t="s">
        <v>155</v>
      </c>
      <c r="DQ17" s="1" t="s">
        <v>155</v>
      </c>
      <c r="DR17" s="1" t="s">
        <v>155</v>
      </c>
      <c r="DS17" s="1" t="s">
        <v>155</v>
      </c>
      <c r="DT17" s="1" t="s">
        <v>155</v>
      </c>
      <c r="DU17" s="1" t="s">
        <v>155</v>
      </c>
      <c r="DV17" s="1" t="s">
        <v>155</v>
      </c>
      <c r="DW17" s="1" t="s">
        <v>155</v>
      </c>
      <c r="DX17" s="1" t="s">
        <v>155</v>
      </c>
      <c r="DY17" s="1" t="s">
        <v>155</v>
      </c>
      <c r="DZ17" s="1" t="s">
        <v>155</v>
      </c>
      <c r="EA17" s="1" t="s">
        <v>155</v>
      </c>
      <c r="EB17" s="1" t="s">
        <v>155</v>
      </c>
      <c r="EC17" s="1" t="s">
        <v>155</v>
      </c>
      <c r="ED17" s="1" t="s">
        <v>155</v>
      </c>
      <c r="EE17" s="1" t="s">
        <v>155</v>
      </c>
      <c r="EF17" s="1" t="s">
        <v>155</v>
      </c>
      <c r="EG17" s="1" t="s">
        <v>155</v>
      </c>
      <c r="EH17" s="1" t="s">
        <v>155</v>
      </c>
      <c r="EI17" s="1" t="s">
        <v>155</v>
      </c>
      <c r="EJ17" s="1" t="s">
        <v>155</v>
      </c>
      <c r="EK17" s="1" t="s">
        <v>155</v>
      </c>
      <c r="EL17" s="1" t="s">
        <v>155</v>
      </c>
      <c r="EM17" s="1" t="s">
        <v>155</v>
      </c>
      <c r="EN17" s="1" t="s">
        <v>155</v>
      </c>
      <c r="EO17" s="1" t="s">
        <v>155</v>
      </c>
      <c r="EP17" s="1" t="s">
        <v>155</v>
      </c>
      <c r="EQ17" s="1" t="s">
        <v>155</v>
      </c>
      <c r="ER17" s="1" t="s">
        <v>155</v>
      </c>
      <c r="ES17" s="1" t="s">
        <v>155</v>
      </c>
      <c r="ET17" s="1" t="s">
        <v>155</v>
      </c>
      <c r="EU17" s="1" t="s">
        <v>155</v>
      </c>
      <c r="EV17" s="1" t="s">
        <v>155</v>
      </c>
      <c r="EW17" s="1" t="s">
        <v>155</v>
      </c>
      <c r="EX17" s="1" t="s">
        <v>155</v>
      </c>
      <c r="EY17" s="1" t="s">
        <v>155</v>
      </c>
      <c r="EZ17" s="1" t="s">
        <v>155</v>
      </c>
      <c r="FA17" s="1" t="s">
        <v>155</v>
      </c>
      <c r="FB17" s="1" t="s">
        <v>155</v>
      </c>
      <c r="FC17" s="1" t="s">
        <v>155</v>
      </c>
      <c r="FD17" s="1" t="s">
        <v>155</v>
      </c>
      <c r="FE17" s="1" t="s">
        <v>155</v>
      </c>
      <c r="FF17" s="1" t="s">
        <v>155</v>
      </c>
      <c r="FG17" s="1" t="s">
        <v>155</v>
      </c>
      <c r="FH17" s="1" t="s">
        <v>155</v>
      </c>
      <c r="FI17" s="1" t="s">
        <v>155</v>
      </c>
      <c r="FJ17" s="1" t="s">
        <v>155</v>
      </c>
      <c r="FK17" s="1" t="s">
        <v>155</v>
      </c>
      <c r="FL17" s="1" t="s">
        <v>155</v>
      </c>
      <c r="FM17" s="1" t="s">
        <v>155</v>
      </c>
      <c r="FN17" s="1" t="s">
        <v>155</v>
      </c>
      <c r="FO17" s="1" t="s">
        <v>155</v>
      </c>
      <c r="FP17" s="1" t="s">
        <v>155</v>
      </c>
      <c r="FQ17" s="1" t="s">
        <v>155</v>
      </c>
      <c r="FR17" s="1" t="s">
        <v>155</v>
      </c>
      <c r="FS17" s="1" t="s">
        <v>155</v>
      </c>
      <c r="FT17" s="1" t="s">
        <v>155</v>
      </c>
      <c r="FU17" s="1" t="s">
        <v>155</v>
      </c>
      <c r="FV17" s="1" t="s">
        <v>155</v>
      </c>
      <c r="FW17" s="1" t="s">
        <v>155</v>
      </c>
      <c r="FX17" s="1" t="s">
        <v>155</v>
      </c>
      <c r="FY17" s="1" t="s">
        <v>155</v>
      </c>
      <c r="FZ17" s="1" t="s">
        <v>155</v>
      </c>
      <c r="GA17" s="1" t="s">
        <v>155</v>
      </c>
      <c r="GB17" s="1" t="s">
        <v>155</v>
      </c>
      <c r="GC17" s="1" t="s">
        <v>155</v>
      </c>
      <c r="GD17" s="1" t="s">
        <v>155</v>
      </c>
      <c r="GE17" s="1" t="s">
        <v>155</v>
      </c>
      <c r="GF17" s="1" t="s">
        <v>155</v>
      </c>
      <c r="GG17" s="1" t="s">
        <v>155</v>
      </c>
      <c r="GH17" s="1" t="s">
        <v>155</v>
      </c>
      <c r="GI17" s="1" t="s">
        <v>155</v>
      </c>
      <c r="GJ17" s="1" t="s">
        <v>155</v>
      </c>
      <c r="GK17" s="1" t="s">
        <v>155</v>
      </c>
      <c r="GL17" s="1" t="s">
        <v>155</v>
      </c>
      <c r="GM17" s="1" t="s">
        <v>155</v>
      </c>
      <c r="GN17" s="1" t="s">
        <v>155</v>
      </c>
      <c r="GO17" s="1" t="s">
        <v>155</v>
      </c>
      <c r="GP17" s="1" t="s">
        <v>155</v>
      </c>
      <c r="GQ17" s="1" t="s">
        <v>155</v>
      </c>
      <c r="GR17" s="1" t="s">
        <v>155</v>
      </c>
      <c r="GS17" s="1" t="s">
        <v>155</v>
      </c>
      <c r="GT17" s="1" t="s">
        <v>155</v>
      </c>
      <c r="GU17" s="1" t="s">
        <v>155</v>
      </c>
      <c r="GV17" s="1" t="s">
        <v>155</v>
      </c>
      <c r="GW17" s="1" t="s">
        <v>155</v>
      </c>
      <c r="GX17" s="1" t="s">
        <v>155</v>
      </c>
      <c r="GY17" s="1" t="s">
        <v>155</v>
      </c>
      <c r="GZ17" s="1" t="s">
        <v>155</v>
      </c>
      <c r="HA17" s="1" t="s">
        <v>155</v>
      </c>
      <c r="HB17" s="1" t="s">
        <v>155</v>
      </c>
      <c r="HC17" s="1" t="s">
        <v>155</v>
      </c>
      <c r="HD17" s="1" t="s">
        <v>155</v>
      </c>
      <c r="HE17" s="1" t="s">
        <v>155</v>
      </c>
      <c r="HF17" s="1" t="s">
        <v>155</v>
      </c>
      <c r="HG17" s="1" t="s">
        <v>155</v>
      </c>
      <c r="HH17" s="1" t="s">
        <v>155</v>
      </c>
      <c r="HI17" s="1" t="s">
        <v>155</v>
      </c>
      <c r="HJ17" s="1" t="s">
        <v>155</v>
      </c>
      <c r="HK17" s="1" t="s">
        <v>155</v>
      </c>
      <c r="HL17" s="1" t="s">
        <v>155</v>
      </c>
      <c r="HM17" s="1" t="s">
        <v>155</v>
      </c>
      <c r="HN17" s="1" t="s">
        <v>155</v>
      </c>
      <c r="HO17" s="1" t="s">
        <v>155</v>
      </c>
      <c r="HP17" s="1" t="s">
        <v>155</v>
      </c>
      <c r="HQ17"/>
      <c r="HR17" s="1" t="s">
        <v>155</v>
      </c>
      <c r="HS17" s="1" t="s">
        <v>155</v>
      </c>
      <c r="HT17" s="1" t="s">
        <v>155</v>
      </c>
      <c r="HU17" s="1" t="s">
        <v>155</v>
      </c>
      <c r="HV17"/>
      <c r="HW17" s="1" t="s">
        <v>155</v>
      </c>
      <c r="HX17" s="1" t="s">
        <v>155</v>
      </c>
      <c r="HY17" s="1" t="s">
        <v>155</v>
      </c>
      <c r="HZ17" s="1" t="s">
        <v>155</v>
      </c>
      <c r="IA17"/>
      <c r="IB17" s="1" t="s">
        <v>155</v>
      </c>
      <c r="IC17" s="1" t="s">
        <v>155</v>
      </c>
      <c r="ID17" s="1" t="s">
        <v>155</v>
      </c>
      <c r="IE17" s="1" t="s">
        <v>155</v>
      </c>
      <c r="IF17"/>
      <c r="IG17" s="1" t="s">
        <v>220</v>
      </c>
      <c r="IH17" s="1" t="s">
        <v>221</v>
      </c>
      <c r="II17" s="1" t="s">
        <v>188</v>
      </c>
      <c r="IJ17" s="1" t="s">
        <v>222</v>
      </c>
      <c r="IK17" s="1" t="s">
        <v>223</v>
      </c>
      <c r="IL17" s="1" t="s">
        <v>224</v>
      </c>
    </row>
    <row r="18" spans="1:246" x14ac:dyDescent="0.15">
      <c r="A18" s="1" t="s">
        <v>225</v>
      </c>
      <c r="B18" s="1" t="s">
        <v>154</v>
      </c>
      <c r="C18" s="1" t="s">
        <v>155</v>
      </c>
      <c r="D18" s="1" t="s">
        <v>155</v>
      </c>
      <c r="E18"/>
      <c r="F18" s="1" t="s">
        <v>155</v>
      </c>
      <c r="G18" s="1" t="s">
        <v>157</v>
      </c>
      <c r="H18" s="1" t="s">
        <v>155</v>
      </c>
      <c r="I18" s="1" t="s">
        <v>157</v>
      </c>
      <c r="J18" s="1" t="s">
        <v>157</v>
      </c>
      <c r="K18" s="1" t="s">
        <v>157</v>
      </c>
      <c r="L18" s="1" t="s">
        <v>157</v>
      </c>
      <c r="M18" s="1" t="s">
        <v>158</v>
      </c>
      <c r="N18" s="1" t="s">
        <v>159</v>
      </c>
      <c r="O18" s="1" t="s">
        <v>155</v>
      </c>
      <c r="P18" s="1" t="s">
        <v>160</v>
      </c>
      <c r="Q18" s="1" t="s">
        <v>155</v>
      </c>
      <c r="R18" s="1" t="s">
        <v>161</v>
      </c>
      <c r="S18" s="1" t="s">
        <v>155</v>
      </c>
      <c r="T18" s="1" t="s">
        <v>158</v>
      </c>
      <c r="U18" s="1" t="s">
        <v>162</v>
      </c>
      <c r="V18" s="1" t="s">
        <v>155</v>
      </c>
      <c r="W18" s="1" t="s">
        <v>163</v>
      </c>
      <c r="X18" s="1" t="s">
        <v>155</v>
      </c>
      <c r="Y18" s="1" t="s">
        <v>164</v>
      </c>
      <c r="Z18" s="1" t="s">
        <v>155</v>
      </c>
      <c r="AA18" s="1" t="s">
        <v>166</v>
      </c>
      <c r="AB18" s="1" t="s">
        <v>155</v>
      </c>
      <c r="AC18" s="1" t="s">
        <v>155</v>
      </c>
      <c r="AD18" s="1" t="s">
        <v>155</v>
      </c>
      <c r="AE18" s="1" t="s">
        <v>155</v>
      </c>
      <c r="AF18" s="1" t="s">
        <v>155</v>
      </c>
      <c r="AG18" s="1" t="s">
        <v>155</v>
      </c>
      <c r="AH18" s="1" t="s">
        <v>158</v>
      </c>
      <c r="AI18" s="1" t="s">
        <v>159</v>
      </c>
      <c r="AJ18" s="1" t="s">
        <v>155</v>
      </c>
      <c r="AK18" s="1" t="s">
        <v>171</v>
      </c>
      <c r="AL18" s="1" t="s">
        <v>155</v>
      </c>
      <c r="AM18" s="1" t="s">
        <v>194</v>
      </c>
      <c r="AN18" s="1" t="s">
        <v>155</v>
      </c>
      <c r="AO18" s="1" t="s">
        <v>158</v>
      </c>
      <c r="AP18" s="1" t="s">
        <v>159</v>
      </c>
      <c r="AQ18" s="1" t="s">
        <v>155</v>
      </c>
      <c r="AR18" s="1" t="s">
        <v>163</v>
      </c>
      <c r="AS18" s="1" t="s">
        <v>155</v>
      </c>
      <c r="AT18" s="1" t="s">
        <v>167</v>
      </c>
      <c r="AU18" s="1" t="s">
        <v>155</v>
      </c>
      <c r="AV18" s="1" t="s">
        <v>166</v>
      </c>
      <c r="AW18" s="1" t="s">
        <v>155</v>
      </c>
      <c r="AX18" s="1" t="s">
        <v>155</v>
      </c>
      <c r="AY18" s="1" t="s">
        <v>155</v>
      </c>
      <c r="AZ18" s="1" t="s">
        <v>155</v>
      </c>
      <c r="BA18" s="1" t="s">
        <v>155</v>
      </c>
      <c r="BB18" s="1" t="s">
        <v>155</v>
      </c>
      <c r="BC18" s="1" t="s">
        <v>158</v>
      </c>
      <c r="BD18" s="1" t="s">
        <v>196</v>
      </c>
      <c r="BE18" s="1" t="s">
        <v>155</v>
      </c>
      <c r="BF18" s="1" t="s">
        <v>163</v>
      </c>
      <c r="BG18" s="1" t="s">
        <v>155</v>
      </c>
      <c r="BH18" s="1" t="s">
        <v>197</v>
      </c>
      <c r="BI18" s="1" t="s">
        <v>155</v>
      </c>
      <c r="BJ18" s="1" t="s">
        <v>158</v>
      </c>
      <c r="BK18" s="1" t="s">
        <v>159</v>
      </c>
      <c r="BL18" s="1" t="s">
        <v>155</v>
      </c>
      <c r="BM18" s="1" t="s">
        <v>163</v>
      </c>
      <c r="BN18" s="1" t="s">
        <v>155</v>
      </c>
      <c r="BO18" s="1" t="s">
        <v>164</v>
      </c>
      <c r="BP18" s="1" t="s">
        <v>155</v>
      </c>
      <c r="BQ18" s="1" t="s">
        <v>158</v>
      </c>
      <c r="BR18" s="1" t="s">
        <v>159</v>
      </c>
      <c r="BS18" s="1" t="s">
        <v>155</v>
      </c>
      <c r="BT18" s="1" t="s">
        <v>163</v>
      </c>
      <c r="BU18" s="1" t="s">
        <v>155</v>
      </c>
      <c r="BV18" s="1" t="s">
        <v>169</v>
      </c>
      <c r="BW18" s="1" t="s">
        <v>155</v>
      </c>
      <c r="BX18" s="1" t="s">
        <v>158</v>
      </c>
      <c r="BY18" s="1" t="s">
        <v>159</v>
      </c>
      <c r="BZ18" s="1" t="s">
        <v>155</v>
      </c>
      <c r="CA18" s="1" t="s">
        <v>171</v>
      </c>
      <c r="CB18" s="1" t="s">
        <v>155</v>
      </c>
      <c r="CC18" s="1" t="s">
        <v>198</v>
      </c>
      <c r="CD18" s="1" t="s">
        <v>155</v>
      </c>
      <c r="CE18" s="1" t="s">
        <v>158</v>
      </c>
      <c r="CF18" s="1" t="s">
        <v>159</v>
      </c>
      <c r="CG18" s="1" t="s">
        <v>155</v>
      </c>
      <c r="CH18" s="1" t="s">
        <v>163</v>
      </c>
      <c r="CI18" s="1" t="s">
        <v>155</v>
      </c>
      <c r="CJ18" s="1" t="s">
        <v>170</v>
      </c>
      <c r="CK18" s="1" t="s">
        <v>155</v>
      </c>
      <c r="CL18" s="1" t="s">
        <v>166</v>
      </c>
      <c r="CM18" s="1" t="s">
        <v>155</v>
      </c>
      <c r="CN18" s="1" t="s">
        <v>155</v>
      </c>
      <c r="CO18" s="1" t="s">
        <v>155</v>
      </c>
      <c r="CP18" s="1" t="s">
        <v>155</v>
      </c>
      <c r="CQ18" s="1" t="s">
        <v>155</v>
      </c>
      <c r="CR18" s="1" t="s">
        <v>155</v>
      </c>
      <c r="CS18" s="1" t="s">
        <v>158</v>
      </c>
      <c r="CT18" s="1" t="s">
        <v>159</v>
      </c>
      <c r="CU18" s="1" t="s">
        <v>155</v>
      </c>
      <c r="CV18" s="1" t="s">
        <v>163</v>
      </c>
      <c r="CW18" s="1" t="s">
        <v>155</v>
      </c>
      <c r="CX18" s="1" t="s">
        <v>200</v>
      </c>
      <c r="CY18" s="1" t="s">
        <v>155</v>
      </c>
      <c r="CZ18" s="1" t="s">
        <v>158</v>
      </c>
      <c r="DA18" s="1" t="s">
        <v>201</v>
      </c>
      <c r="DB18" s="1" t="s">
        <v>155</v>
      </c>
      <c r="DC18" s="1" t="s">
        <v>163</v>
      </c>
      <c r="DD18" s="1" t="s">
        <v>155</v>
      </c>
      <c r="DE18" s="1" t="s">
        <v>164</v>
      </c>
      <c r="DF18" s="1" t="s">
        <v>155</v>
      </c>
      <c r="DG18" s="1" t="s">
        <v>158</v>
      </c>
      <c r="DH18" s="1" t="s">
        <v>159</v>
      </c>
      <c r="DI18" s="1" t="s">
        <v>155</v>
      </c>
      <c r="DJ18" s="1" t="s">
        <v>171</v>
      </c>
      <c r="DK18" s="1" t="s">
        <v>155</v>
      </c>
      <c r="DL18" s="1" t="s">
        <v>202</v>
      </c>
      <c r="DM18" s="1" t="s">
        <v>155</v>
      </c>
      <c r="DN18" s="1" t="s">
        <v>158</v>
      </c>
      <c r="DO18" s="1" t="s">
        <v>159</v>
      </c>
      <c r="DP18" s="1" t="s">
        <v>155</v>
      </c>
      <c r="DQ18" s="1" t="s">
        <v>171</v>
      </c>
      <c r="DR18" s="1" t="s">
        <v>155</v>
      </c>
      <c r="DS18" s="1" t="s">
        <v>203</v>
      </c>
      <c r="DT18" s="1" t="s">
        <v>155</v>
      </c>
      <c r="DU18" s="1" t="s">
        <v>166</v>
      </c>
      <c r="DV18" s="1" t="s">
        <v>155</v>
      </c>
      <c r="DW18" s="1" t="s">
        <v>155</v>
      </c>
      <c r="DX18" s="1" t="s">
        <v>155</v>
      </c>
      <c r="DY18" s="1" t="s">
        <v>155</v>
      </c>
      <c r="DZ18" s="1" t="s">
        <v>155</v>
      </c>
      <c r="EA18" s="1" t="s">
        <v>155</v>
      </c>
      <c r="EB18" s="1" t="s">
        <v>166</v>
      </c>
      <c r="EC18" s="1" t="s">
        <v>155</v>
      </c>
      <c r="ED18" s="1" t="s">
        <v>155</v>
      </c>
      <c r="EE18" s="1" t="s">
        <v>155</v>
      </c>
      <c r="EF18" s="1" t="s">
        <v>155</v>
      </c>
      <c r="EG18" s="1" t="s">
        <v>155</v>
      </c>
      <c r="EH18" s="1" t="s">
        <v>155</v>
      </c>
      <c r="EI18" s="1" t="s">
        <v>158</v>
      </c>
      <c r="EJ18" s="1" t="s">
        <v>159</v>
      </c>
      <c r="EK18" s="1" t="s">
        <v>155</v>
      </c>
      <c r="EL18" s="1" t="s">
        <v>163</v>
      </c>
      <c r="EM18" s="1" t="s">
        <v>176</v>
      </c>
      <c r="EN18" s="1" t="s">
        <v>155</v>
      </c>
      <c r="EO18" s="1" t="s">
        <v>166</v>
      </c>
      <c r="EP18" s="1" t="s">
        <v>155</v>
      </c>
      <c r="EQ18" s="1" t="s">
        <v>155</v>
      </c>
      <c r="ER18" s="1" t="s">
        <v>155</v>
      </c>
      <c r="ES18" s="1" t="s">
        <v>155</v>
      </c>
      <c r="ET18" s="1" t="s">
        <v>155</v>
      </c>
      <c r="EU18" s="1" t="s">
        <v>155</v>
      </c>
      <c r="EV18" s="1" t="s">
        <v>158</v>
      </c>
      <c r="EW18" s="1" t="s">
        <v>159</v>
      </c>
      <c r="EX18" s="1" t="s">
        <v>155</v>
      </c>
      <c r="EY18" s="1" t="s">
        <v>171</v>
      </c>
      <c r="EZ18" s="1" t="s">
        <v>155</v>
      </c>
      <c r="FA18" s="1" t="s">
        <v>204</v>
      </c>
      <c r="FB18" s="1" t="s">
        <v>155</v>
      </c>
      <c r="FC18" s="1" t="s">
        <v>166</v>
      </c>
      <c r="FD18" s="1" t="s">
        <v>155</v>
      </c>
      <c r="FE18" s="1" t="s">
        <v>155</v>
      </c>
      <c r="FF18" s="1" t="s">
        <v>155</v>
      </c>
      <c r="FG18" s="1" t="s">
        <v>155</v>
      </c>
      <c r="FH18" s="1" t="s">
        <v>155</v>
      </c>
      <c r="FI18" s="1" t="s">
        <v>155</v>
      </c>
      <c r="FJ18" s="1" t="s">
        <v>158</v>
      </c>
      <c r="FK18" s="1" t="s">
        <v>159</v>
      </c>
      <c r="FL18" s="1" t="s">
        <v>155</v>
      </c>
      <c r="FM18" s="1" t="s">
        <v>163</v>
      </c>
      <c r="FN18" s="1" t="s">
        <v>155</v>
      </c>
      <c r="FO18" s="1" t="s">
        <v>177</v>
      </c>
      <c r="FP18" s="1" t="s">
        <v>155</v>
      </c>
      <c r="FQ18" s="1" t="s">
        <v>158</v>
      </c>
      <c r="FR18" s="1" t="s">
        <v>159</v>
      </c>
      <c r="FS18" s="1" t="s">
        <v>155</v>
      </c>
      <c r="FT18" s="1" t="s">
        <v>171</v>
      </c>
      <c r="FU18" s="1" t="s">
        <v>155</v>
      </c>
      <c r="FV18" s="1" t="s">
        <v>178</v>
      </c>
      <c r="FW18" s="1" t="s">
        <v>155</v>
      </c>
      <c r="FX18" s="1" t="s">
        <v>158</v>
      </c>
      <c r="FY18" s="1" t="s">
        <v>162</v>
      </c>
      <c r="FZ18" s="1" t="s">
        <v>155</v>
      </c>
      <c r="GA18" s="1" t="s">
        <v>163</v>
      </c>
      <c r="GB18" s="1" t="s">
        <v>155</v>
      </c>
      <c r="GC18" s="1" t="s">
        <v>164</v>
      </c>
      <c r="GD18" s="1" t="s">
        <v>155</v>
      </c>
      <c r="GE18" s="1" t="s">
        <v>158</v>
      </c>
      <c r="GF18" s="1" t="s">
        <v>159</v>
      </c>
      <c r="GG18" s="1" t="s">
        <v>155</v>
      </c>
      <c r="GH18" s="1" t="s">
        <v>163</v>
      </c>
      <c r="GI18" s="1" t="s">
        <v>155</v>
      </c>
      <c r="GJ18" s="1" t="s">
        <v>179</v>
      </c>
      <c r="GK18" s="1" t="s">
        <v>155</v>
      </c>
      <c r="GL18" s="1" t="s">
        <v>166</v>
      </c>
      <c r="GM18" s="1" t="s">
        <v>155</v>
      </c>
      <c r="GN18" s="1" t="s">
        <v>155</v>
      </c>
      <c r="GO18" s="1" t="s">
        <v>155</v>
      </c>
      <c r="GP18" s="1" t="s">
        <v>155</v>
      </c>
      <c r="GQ18" s="1" t="s">
        <v>155</v>
      </c>
      <c r="GR18" s="1" t="s">
        <v>155</v>
      </c>
      <c r="GS18" s="1" t="s">
        <v>158</v>
      </c>
      <c r="GT18" s="1" t="s">
        <v>159</v>
      </c>
      <c r="GU18" s="1" t="s">
        <v>155</v>
      </c>
      <c r="GV18" s="1" t="s">
        <v>171</v>
      </c>
      <c r="GW18" s="1" t="s">
        <v>155</v>
      </c>
      <c r="GX18" s="1" t="s">
        <v>205</v>
      </c>
      <c r="GY18" s="1" t="s">
        <v>155</v>
      </c>
      <c r="GZ18" s="1" t="s">
        <v>166</v>
      </c>
      <c r="HA18" s="1" t="s">
        <v>155</v>
      </c>
      <c r="HB18" s="1" t="s">
        <v>155</v>
      </c>
      <c r="HC18" s="1" t="s">
        <v>155</v>
      </c>
      <c r="HD18" s="1" t="s">
        <v>155</v>
      </c>
      <c r="HE18" s="1" t="s">
        <v>155</v>
      </c>
      <c r="HF18" s="1" t="s">
        <v>155</v>
      </c>
      <c r="HG18" s="1" t="s">
        <v>158</v>
      </c>
      <c r="HH18" s="1" t="s">
        <v>159</v>
      </c>
      <c r="HI18" s="1" t="s">
        <v>155</v>
      </c>
      <c r="HJ18" s="1" t="s">
        <v>171</v>
      </c>
      <c r="HK18" s="1" t="s">
        <v>155</v>
      </c>
      <c r="HL18" s="1" t="s">
        <v>181</v>
      </c>
      <c r="HM18" s="1" t="s">
        <v>155</v>
      </c>
      <c r="HN18" s="1" t="s">
        <v>206</v>
      </c>
      <c r="HO18" s="1" t="s">
        <v>155</v>
      </c>
      <c r="HP18" s="1" t="s">
        <v>155</v>
      </c>
      <c r="HQ18"/>
      <c r="HR18" s="1" t="s">
        <v>155</v>
      </c>
      <c r="HS18" s="1" t="s">
        <v>154</v>
      </c>
      <c r="HT18" s="1" t="s">
        <v>155</v>
      </c>
      <c r="HU18" s="1" t="s">
        <v>226</v>
      </c>
      <c r="HV18" t="str">
        <f>HYPERLINK("https://api.typeform.com/responses/files/46de92cde191887862cb6b1d9e3e75a09be1b80dfe65365a71073229e2ad9f48/62.1.2_the_two_h_beams_differ_in_size.png","https://api.typeform.com/responses/files/46de92cde191887862cb6b1d9e3e75a09be1b80dfe65365a71073229e2ad9f48/62.1.2_the_two_h_beams_differ_in_size.png")</f>
        <v>https://api.typeform.com/responses/files/46de92cde191887862cb6b1d9e3e75a09be1b80dfe65365a71073229e2ad9f48/62.1.2_the_two_h_beams_differ_in_size.png</v>
      </c>
      <c r="HW18" s="1" t="s">
        <v>155</v>
      </c>
      <c r="HX18" s="1" t="s">
        <v>154</v>
      </c>
      <c r="HY18" s="1" t="s">
        <v>155</v>
      </c>
      <c r="HZ18" s="1" t="s">
        <v>155</v>
      </c>
      <c r="IA18"/>
      <c r="IB18" s="1" t="s">
        <v>155</v>
      </c>
      <c r="IC18" s="1" t="s">
        <v>184</v>
      </c>
      <c r="ID18" s="1" t="s">
        <v>157</v>
      </c>
      <c r="IE18" s="1" t="s">
        <v>155</v>
      </c>
      <c r="IF18"/>
      <c r="IG18" s="1" t="s">
        <v>227</v>
      </c>
      <c r="IH18" s="1" t="s">
        <v>228</v>
      </c>
      <c r="II18" s="1" t="s">
        <v>188</v>
      </c>
      <c r="IJ18" s="1" t="s">
        <v>229</v>
      </c>
      <c r="IK18" s="1" t="s">
        <v>230</v>
      </c>
      <c r="IL18" s="1" t="s">
        <v>191</v>
      </c>
    </row>
    <row r="19" spans="1:246" x14ac:dyDescent="0.15">
      <c r="A19" s="1" t="s">
        <v>239</v>
      </c>
      <c r="B19" s="1" t="s">
        <v>154</v>
      </c>
      <c r="C19" s="1" t="s">
        <v>155</v>
      </c>
      <c r="D19" s="1" t="s">
        <v>155</v>
      </c>
      <c r="E19"/>
      <c r="F19" s="1" t="s">
        <v>155</v>
      </c>
      <c r="G19" s="1" t="s">
        <v>157</v>
      </c>
      <c r="H19" s="1" t="s">
        <v>155</v>
      </c>
      <c r="I19" s="1" t="s">
        <v>157</v>
      </c>
      <c r="J19" s="1" t="s">
        <v>157</v>
      </c>
      <c r="K19" s="1" t="s">
        <v>157</v>
      </c>
      <c r="L19" s="1" t="s">
        <v>157</v>
      </c>
      <c r="M19" s="1" t="s">
        <v>158</v>
      </c>
      <c r="N19" s="1" t="s">
        <v>159</v>
      </c>
      <c r="O19" s="1" t="s">
        <v>155</v>
      </c>
      <c r="P19" s="1" t="s">
        <v>160</v>
      </c>
      <c r="Q19" s="1" t="s">
        <v>155</v>
      </c>
      <c r="R19" s="1" t="s">
        <v>161</v>
      </c>
      <c r="S19" s="1" t="s">
        <v>155</v>
      </c>
      <c r="T19" s="1" t="s">
        <v>158</v>
      </c>
      <c r="U19" s="1" t="s">
        <v>162</v>
      </c>
      <c r="V19" s="1" t="s">
        <v>155</v>
      </c>
      <c r="W19" s="1" t="s">
        <v>163</v>
      </c>
      <c r="X19" s="1" t="s">
        <v>155</v>
      </c>
      <c r="Y19" s="1" t="s">
        <v>164</v>
      </c>
      <c r="Z19" s="1" t="s">
        <v>155</v>
      </c>
      <c r="AA19" s="1" t="s">
        <v>158</v>
      </c>
      <c r="AB19" s="1" t="s">
        <v>162</v>
      </c>
      <c r="AC19" s="1" t="s">
        <v>155</v>
      </c>
      <c r="AD19" s="1" t="s">
        <v>163</v>
      </c>
      <c r="AE19" s="1" t="s">
        <v>155</v>
      </c>
      <c r="AF19" s="1" t="s">
        <v>165</v>
      </c>
      <c r="AG19" s="1" t="s">
        <v>155</v>
      </c>
      <c r="AH19" s="1" t="s">
        <v>158</v>
      </c>
      <c r="AI19" s="1" t="s">
        <v>159</v>
      </c>
      <c r="AJ19" s="1" t="s">
        <v>155</v>
      </c>
      <c r="AK19" s="1" t="s">
        <v>171</v>
      </c>
      <c r="AL19" s="1" t="s">
        <v>155</v>
      </c>
      <c r="AM19" s="1" t="s">
        <v>194</v>
      </c>
      <c r="AN19" s="1" t="s">
        <v>155</v>
      </c>
      <c r="AO19" s="1" t="s">
        <v>166</v>
      </c>
      <c r="AP19" s="1" t="s">
        <v>155</v>
      </c>
      <c r="AQ19" s="1" t="s">
        <v>155</v>
      </c>
      <c r="AR19" s="1" t="s">
        <v>155</v>
      </c>
      <c r="AS19" s="1" t="s">
        <v>155</v>
      </c>
      <c r="AT19" s="1" t="s">
        <v>155</v>
      </c>
      <c r="AU19" s="1" t="s">
        <v>155</v>
      </c>
      <c r="AV19" s="1" t="s">
        <v>158</v>
      </c>
      <c r="AW19" s="1" t="s">
        <v>159</v>
      </c>
      <c r="AX19" s="1" t="s">
        <v>155</v>
      </c>
      <c r="AY19" s="1" t="s">
        <v>171</v>
      </c>
      <c r="AZ19" s="1" t="s">
        <v>155</v>
      </c>
      <c r="BA19" s="1" t="s">
        <v>195</v>
      </c>
      <c r="BB19" s="1" t="s">
        <v>155</v>
      </c>
      <c r="BC19" s="1" t="s">
        <v>158</v>
      </c>
      <c r="BD19" s="1" t="s">
        <v>159</v>
      </c>
      <c r="BE19" s="1" t="s">
        <v>155</v>
      </c>
      <c r="BF19" s="1" t="s">
        <v>163</v>
      </c>
      <c r="BG19" s="1" t="s">
        <v>155</v>
      </c>
      <c r="BH19" s="1" t="s">
        <v>197</v>
      </c>
      <c r="BI19" s="1" t="s">
        <v>155</v>
      </c>
      <c r="BJ19" s="1" t="s">
        <v>158</v>
      </c>
      <c r="BK19" s="1" t="s">
        <v>159</v>
      </c>
      <c r="BL19" s="1" t="s">
        <v>155</v>
      </c>
      <c r="BM19" s="1" t="s">
        <v>163</v>
      </c>
      <c r="BN19" s="1" t="s">
        <v>155</v>
      </c>
      <c r="BO19" s="1" t="s">
        <v>164</v>
      </c>
      <c r="BP19" s="1" t="s">
        <v>155</v>
      </c>
      <c r="BQ19" s="1" t="s">
        <v>158</v>
      </c>
      <c r="BR19" s="1" t="s">
        <v>159</v>
      </c>
      <c r="BS19" s="1" t="s">
        <v>155</v>
      </c>
      <c r="BT19" s="1" t="s">
        <v>163</v>
      </c>
      <c r="BU19" s="1" t="s">
        <v>155</v>
      </c>
      <c r="BV19" s="1" t="s">
        <v>169</v>
      </c>
      <c r="BW19" s="1" t="s">
        <v>155</v>
      </c>
      <c r="BX19" s="1" t="s">
        <v>158</v>
      </c>
      <c r="BY19" s="1" t="s">
        <v>159</v>
      </c>
      <c r="BZ19" s="1" t="s">
        <v>155</v>
      </c>
      <c r="CA19" s="1" t="s">
        <v>171</v>
      </c>
      <c r="CB19" s="1" t="s">
        <v>155</v>
      </c>
      <c r="CC19" s="1" t="s">
        <v>198</v>
      </c>
      <c r="CD19" s="1" t="s">
        <v>155</v>
      </c>
      <c r="CE19" s="1" t="s">
        <v>166</v>
      </c>
      <c r="CF19" s="1" t="s">
        <v>155</v>
      </c>
      <c r="CG19" s="1" t="s">
        <v>155</v>
      </c>
      <c r="CH19" s="1" t="s">
        <v>155</v>
      </c>
      <c r="CI19" s="1" t="s">
        <v>155</v>
      </c>
      <c r="CJ19" s="1" t="s">
        <v>155</v>
      </c>
      <c r="CK19" s="1" t="s">
        <v>155</v>
      </c>
      <c r="CL19" s="1" t="s">
        <v>158</v>
      </c>
      <c r="CM19" s="1" t="s">
        <v>159</v>
      </c>
      <c r="CN19" s="1" t="s">
        <v>155</v>
      </c>
      <c r="CO19" s="1" t="s">
        <v>171</v>
      </c>
      <c r="CP19" s="1" t="s">
        <v>155</v>
      </c>
      <c r="CQ19" s="1" t="s">
        <v>199</v>
      </c>
      <c r="CR19" s="1" t="s">
        <v>155</v>
      </c>
      <c r="CS19" s="1" t="s">
        <v>158</v>
      </c>
      <c r="CT19" s="1" t="s">
        <v>159</v>
      </c>
      <c r="CU19" s="1" t="s">
        <v>155</v>
      </c>
      <c r="CV19" s="1" t="s">
        <v>163</v>
      </c>
      <c r="CW19" s="1" t="s">
        <v>155</v>
      </c>
      <c r="CX19" s="1" t="s">
        <v>200</v>
      </c>
      <c r="CY19" s="1" t="s">
        <v>155</v>
      </c>
      <c r="CZ19" s="1" t="s">
        <v>166</v>
      </c>
      <c r="DA19" s="1" t="s">
        <v>155</v>
      </c>
      <c r="DB19" s="1" t="s">
        <v>155</v>
      </c>
      <c r="DC19" s="1" t="s">
        <v>155</v>
      </c>
      <c r="DD19" s="1" t="s">
        <v>155</v>
      </c>
      <c r="DE19" s="1" t="s">
        <v>155</v>
      </c>
      <c r="DF19" s="1" t="s">
        <v>155</v>
      </c>
      <c r="DG19" s="1" t="s">
        <v>158</v>
      </c>
      <c r="DH19" s="1" t="s">
        <v>159</v>
      </c>
      <c r="DI19" s="1" t="s">
        <v>155</v>
      </c>
      <c r="DJ19" s="1" t="s">
        <v>171</v>
      </c>
      <c r="DK19" s="1" t="s">
        <v>155</v>
      </c>
      <c r="DL19" s="1" t="s">
        <v>202</v>
      </c>
      <c r="DM19" s="1" t="s">
        <v>155</v>
      </c>
      <c r="DN19" s="1" t="s">
        <v>158</v>
      </c>
      <c r="DO19" s="1" t="s">
        <v>159</v>
      </c>
      <c r="DP19" s="1" t="s">
        <v>155</v>
      </c>
      <c r="DQ19" s="1" t="s">
        <v>171</v>
      </c>
      <c r="DR19" s="1" t="s">
        <v>155</v>
      </c>
      <c r="DS19" s="1" t="s">
        <v>203</v>
      </c>
      <c r="DT19" s="1" t="s">
        <v>155</v>
      </c>
      <c r="DU19" s="1" t="s">
        <v>166</v>
      </c>
      <c r="DV19" s="1" t="s">
        <v>155</v>
      </c>
      <c r="DW19" s="1" t="s">
        <v>155</v>
      </c>
      <c r="DX19" s="1" t="s">
        <v>155</v>
      </c>
      <c r="DY19" s="1" t="s">
        <v>155</v>
      </c>
      <c r="DZ19" s="1" t="s">
        <v>155</v>
      </c>
      <c r="EA19" s="1" t="s">
        <v>155</v>
      </c>
      <c r="EB19" s="1" t="s">
        <v>166</v>
      </c>
      <c r="EC19" s="1" t="s">
        <v>155</v>
      </c>
      <c r="ED19" s="1" t="s">
        <v>155</v>
      </c>
      <c r="EE19" s="1" t="s">
        <v>155</v>
      </c>
      <c r="EF19" s="1" t="s">
        <v>155</v>
      </c>
      <c r="EG19" s="1" t="s">
        <v>155</v>
      </c>
      <c r="EH19" s="1" t="s">
        <v>155</v>
      </c>
      <c r="EI19" s="1" t="s">
        <v>158</v>
      </c>
      <c r="EJ19" s="1" t="s">
        <v>159</v>
      </c>
      <c r="EK19" s="1" t="s">
        <v>155</v>
      </c>
      <c r="EL19" s="1" t="s">
        <v>163</v>
      </c>
      <c r="EM19" s="1" t="s">
        <v>176</v>
      </c>
      <c r="EN19" s="1" t="s">
        <v>155</v>
      </c>
      <c r="EO19" s="1" t="s">
        <v>166</v>
      </c>
      <c r="EP19" s="1" t="s">
        <v>155</v>
      </c>
      <c r="EQ19" s="1" t="s">
        <v>155</v>
      </c>
      <c r="ER19" s="1" t="s">
        <v>155</v>
      </c>
      <c r="ES19" s="1" t="s">
        <v>155</v>
      </c>
      <c r="ET19" s="1" t="s">
        <v>155</v>
      </c>
      <c r="EU19" s="1" t="s">
        <v>155</v>
      </c>
      <c r="EV19" s="1" t="s">
        <v>158</v>
      </c>
      <c r="EW19" s="1" t="s">
        <v>159</v>
      </c>
      <c r="EX19" s="1" t="s">
        <v>155</v>
      </c>
      <c r="EY19" s="1" t="s">
        <v>171</v>
      </c>
      <c r="EZ19" s="1" t="s">
        <v>155</v>
      </c>
      <c r="FA19" s="1" t="s">
        <v>204</v>
      </c>
      <c r="FB19" s="1" t="s">
        <v>155</v>
      </c>
      <c r="FC19" s="1" t="s">
        <v>158</v>
      </c>
      <c r="FD19" s="1" t="s">
        <v>162</v>
      </c>
      <c r="FE19" s="1" t="s">
        <v>155</v>
      </c>
      <c r="FF19" s="1" t="s">
        <v>171</v>
      </c>
      <c r="FG19" s="1" t="s">
        <v>155</v>
      </c>
      <c r="FH19" s="1" t="s">
        <v>165</v>
      </c>
      <c r="FI19" s="1" t="s">
        <v>155</v>
      </c>
      <c r="FJ19" s="1" t="s">
        <v>166</v>
      </c>
      <c r="FK19" s="1" t="s">
        <v>155</v>
      </c>
      <c r="FL19" s="1" t="s">
        <v>155</v>
      </c>
      <c r="FM19" s="1" t="s">
        <v>155</v>
      </c>
      <c r="FN19" s="1" t="s">
        <v>155</v>
      </c>
      <c r="FO19" s="1" t="s">
        <v>155</v>
      </c>
      <c r="FP19" s="1" t="s">
        <v>155</v>
      </c>
      <c r="FQ19" s="1" t="s">
        <v>158</v>
      </c>
      <c r="FR19" s="1" t="s">
        <v>159</v>
      </c>
      <c r="FS19" s="1" t="s">
        <v>155</v>
      </c>
      <c r="FT19" s="1" t="s">
        <v>171</v>
      </c>
      <c r="FU19" s="1" t="s">
        <v>155</v>
      </c>
      <c r="FV19" s="1" t="s">
        <v>178</v>
      </c>
      <c r="FW19" s="1" t="s">
        <v>155</v>
      </c>
      <c r="FX19" s="1" t="s">
        <v>158</v>
      </c>
      <c r="FY19" s="1" t="s">
        <v>162</v>
      </c>
      <c r="FZ19" s="1" t="s">
        <v>155</v>
      </c>
      <c r="GA19" s="1" t="s">
        <v>163</v>
      </c>
      <c r="GB19" s="1" t="s">
        <v>155</v>
      </c>
      <c r="GC19" s="1" t="s">
        <v>164</v>
      </c>
      <c r="GD19" s="1" t="s">
        <v>155</v>
      </c>
      <c r="GE19" s="1" t="s">
        <v>158</v>
      </c>
      <c r="GF19" s="1" t="s">
        <v>159</v>
      </c>
      <c r="GG19" s="1" t="s">
        <v>155</v>
      </c>
      <c r="GH19" s="1" t="s">
        <v>163</v>
      </c>
      <c r="GI19" s="1" t="s">
        <v>155</v>
      </c>
      <c r="GJ19" s="1" t="s">
        <v>164</v>
      </c>
      <c r="GK19" s="1" t="s">
        <v>155</v>
      </c>
      <c r="GL19" s="1" t="s">
        <v>158</v>
      </c>
      <c r="GM19" s="1" t="s">
        <v>162</v>
      </c>
      <c r="GN19" s="1" t="s">
        <v>155</v>
      </c>
      <c r="GO19" s="1" t="s">
        <v>171</v>
      </c>
      <c r="GP19" s="1" t="s">
        <v>155</v>
      </c>
      <c r="GQ19" s="1" t="s">
        <v>165</v>
      </c>
      <c r="GR19" s="1" t="s">
        <v>155</v>
      </c>
      <c r="GS19" s="1" t="s">
        <v>158</v>
      </c>
      <c r="GT19" s="1" t="s">
        <v>159</v>
      </c>
      <c r="GU19" s="1" t="s">
        <v>155</v>
      </c>
      <c r="GV19" s="1" t="s">
        <v>171</v>
      </c>
      <c r="GW19" s="1" t="s">
        <v>155</v>
      </c>
      <c r="GX19" s="1" t="s">
        <v>205</v>
      </c>
      <c r="GY19" s="1" t="s">
        <v>155</v>
      </c>
      <c r="GZ19" s="1" t="s">
        <v>158</v>
      </c>
      <c r="HA19" s="1" t="s">
        <v>159</v>
      </c>
      <c r="HB19" s="1" t="s">
        <v>155</v>
      </c>
      <c r="HC19" s="1" t="s">
        <v>171</v>
      </c>
      <c r="HD19" s="1" t="s">
        <v>155</v>
      </c>
      <c r="HE19" s="1" t="s">
        <v>180</v>
      </c>
      <c r="HF19" s="1" t="s">
        <v>155</v>
      </c>
      <c r="HG19" s="1" t="s">
        <v>158</v>
      </c>
      <c r="HH19" s="1" t="s">
        <v>159</v>
      </c>
      <c r="HI19" s="1" t="s">
        <v>155</v>
      </c>
      <c r="HJ19" s="1" t="s">
        <v>171</v>
      </c>
      <c r="HK19" s="1" t="s">
        <v>155</v>
      </c>
      <c r="HL19" s="1" t="s">
        <v>181</v>
      </c>
      <c r="HM19" s="1" t="s">
        <v>155</v>
      </c>
      <c r="HN19" s="1" t="s">
        <v>206</v>
      </c>
      <c r="HO19" s="1" t="s">
        <v>155</v>
      </c>
      <c r="HP19" s="1" t="s">
        <v>155</v>
      </c>
      <c r="HQ19"/>
      <c r="HR19" s="1" t="s">
        <v>155</v>
      </c>
      <c r="HS19" s="1" t="s">
        <v>206</v>
      </c>
      <c r="HT19" s="1" t="s">
        <v>155</v>
      </c>
      <c r="HU19" s="1" t="s">
        <v>155</v>
      </c>
      <c r="HV19"/>
      <c r="HW19" s="1" t="s">
        <v>155</v>
      </c>
      <c r="HX19" s="1" t="s">
        <v>154</v>
      </c>
      <c r="HY19" s="1" t="s">
        <v>155</v>
      </c>
      <c r="HZ19" s="1" t="s">
        <v>155</v>
      </c>
      <c r="IA19"/>
      <c r="IB19" s="1" t="s">
        <v>155</v>
      </c>
      <c r="IC19" s="1" t="s">
        <v>234</v>
      </c>
      <c r="ID19" s="1" t="s">
        <v>155</v>
      </c>
      <c r="IE19" s="1" t="s">
        <v>155</v>
      </c>
      <c r="IF19"/>
      <c r="IG19" s="1" t="s">
        <v>240</v>
      </c>
      <c r="IH19" s="1" t="s">
        <v>241</v>
      </c>
      <c r="II19" s="1" t="s">
        <v>188</v>
      </c>
      <c r="IJ19" s="1" t="s">
        <v>242</v>
      </c>
      <c r="IK19" s="1" t="s">
        <v>243</v>
      </c>
      <c r="IL19" s="1" t="s">
        <v>191</v>
      </c>
    </row>
    <row r="20" spans="1:246" x14ac:dyDescent="0.15">
      <c r="A20" s="1" t="s">
        <v>347</v>
      </c>
      <c r="B20" s="1" t="s">
        <v>154</v>
      </c>
      <c r="C20" s="1" t="s">
        <v>155</v>
      </c>
      <c r="D20" s="1" t="s">
        <v>155</v>
      </c>
      <c r="E20"/>
      <c r="F20" s="1" t="s">
        <v>155</v>
      </c>
      <c r="G20" s="1" t="s">
        <v>157</v>
      </c>
      <c r="H20" s="1" t="s">
        <v>155</v>
      </c>
      <c r="I20" s="1" t="s">
        <v>157</v>
      </c>
      <c r="J20" s="1" t="s">
        <v>157</v>
      </c>
      <c r="K20" s="1" t="s">
        <v>157</v>
      </c>
      <c r="L20" s="1" t="s">
        <v>157</v>
      </c>
      <c r="M20" s="1" t="s">
        <v>158</v>
      </c>
      <c r="N20" s="1" t="s">
        <v>159</v>
      </c>
      <c r="O20" s="1" t="s">
        <v>155</v>
      </c>
      <c r="P20" s="1" t="s">
        <v>160</v>
      </c>
      <c r="Q20" s="1" t="s">
        <v>155</v>
      </c>
      <c r="R20" s="1" t="s">
        <v>161</v>
      </c>
      <c r="S20" s="1" t="s">
        <v>155</v>
      </c>
      <c r="T20" s="1" t="s">
        <v>158</v>
      </c>
      <c r="U20" s="1" t="s">
        <v>162</v>
      </c>
      <c r="V20" s="1" t="s">
        <v>155</v>
      </c>
      <c r="W20" s="1" t="s">
        <v>163</v>
      </c>
      <c r="X20" s="1" t="s">
        <v>155</v>
      </c>
      <c r="Y20" s="1" t="s">
        <v>164</v>
      </c>
      <c r="Z20" s="1" t="s">
        <v>155</v>
      </c>
      <c r="AA20" s="1" t="s">
        <v>158</v>
      </c>
      <c r="AB20" s="1" t="s">
        <v>162</v>
      </c>
      <c r="AC20" s="1" t="s">
        <v>155</v>
      </c>
      <c r="AD20" s="1" t="s">
        <v>163</v>
      </c>
      <c r="AE20" s="1" t="s">
        <v>155</v>
      </c>
      <c r="AF20" s="1" t="s">
        <v>165</v>
      </c>
      <c r="AG20" s="1" t="s">
        <v>155</v>
      </c>
      <c r="AH20" s="1" t="s">
        <v>158</v>
      </c>
      <c r="AI20" s="1" t="s">
        <v>159</v>
      </c>
      <c r="AJ20" s="1" t="s">
        <v>155</v>
      </c>
      <c r="AK20" s="1" t="s">
        <v>171</v>
      </c>
      <c r="AL20" s="1" t="s">
        <v>155</v>
      </c>
      <c r="AM20" s="1" t="s">
        <v>194</v>
      </c>
      <c r="AN20" s="1" t="s">
        <v>155</v>
      </c>
      <c r="AO20" s="1" t="s">
        <v>166</v>
      </c>
      <c r="AP20" s="1" t="s">
        <v>155</v>
      </c>
      <c r="AQ20" s="1" t="s">
        <v>155</v>
      </c>
      <c r="AR20" s="1" t="s">
        <v>155</v>
      </c>
      <c r="AS20" s="1" t="s">
        <v>155</v>
      </c>
      <c r="AT20" s="1" t="s">
        <v>155</v>
      </c>
      <c r="AU20" s="1" t="s">
        <v>155</v>
      </c>
      <c r="AV20" s="1" t="s">
        <v>158</v>
      </c>
      <c r="AW20" s="1" t="s">
        <v>159</v>
      </c>
      <c r="AX20" s="1" t="s">
        <v>155</v>
      </c>
      <c r="AY20" s="1" t="s">
        <v>171</v>
      </c>
      <c r="AZ20" s="1" t="s">
        <v>155</v>
      </c>
      <c r="BA20" s="1" t="s">
        <v>195</v>
      </c>
      <c r="BB20" s="1" t="s">
        <v>155</v>
      </c>
      <c r="BC20" s="1" t="s">
        <v>158</v>
      </c>
      <c r="BD20" s="1" t="s">
        <v>159</v>
      </c>
      <c r="BE20" s="1" t="s">
        <v>155</v>
      </c>
      <c r="BF20" s="1" t="s">
        <v>163</v>
      </c>
      <c r="BG20" s="1" t="s">
        <v>155</v>
      </c>
      <c r="BH20" s="1" t="s">
        <v>303</v>
      </c>
      <c r="BI20" s="1" t="s">
        <v>155</v>
      </c>
      <c r="BJ20" s="1" t="s">
        <v>158</v>
      </c>
      <c r="BK20" s="1" t="s">
        <v>159</v>
      </c>
      <c r="BL20" s="1" t="s">
        <v>155</v>
      </c>
      <c r="BM20" s="1" t="s">
        <v>163</v>
      </c>
      <c r="BN20" s="1" t="s">
        <v>155</v>
      </c>
      <c r="BO20" s="1" t="s">
        <v>164</v>
      </c>
      <c r="BP20" s="1" t="s">
        <v>155</v>
      </c>
      <c r="BQ20" s="1" t="s">
        <v>158</v>
      </c>
      <c r="BR20" s="1" t="s">
        <v>159</v>
      </c>
      <c r="BS20" s="1" t="s">
        <v>155</v>
      </c>
      <c r="BT20" s="1" t="s">
        <v>163</v>
      </c>
      <c r="BU20" s="1" t="s">
        <v>155</v>
      </c>
      <c r="BV20" s="1" t="s">
        <v>155</v>
      </c>
      <c r="BW20" s="1" t="s">
        <v>348</v>
      </c>
      <c r="BX20" s="1" t="s">
        <v>158</v>
      </c>
      <c r="BY20" s="1" t="s">
        <v>159</v>
      </c>
      <c r="BZ20" s="1" t="s">
        <v>155</v>
      </c>
      <c r="CA20" s="1" t="s">
        <v>163</v>
      </c>
      <c r="CB20" s="1" t="s">
        <v>155</v>
      </c>
      <c r="CC20" s="1" t="s">
        <v>170</v>
      </c>
      <c r="CD20" s="1" t="s">
        <v>155</v>
      </c>
      <c r="CE20" s="1" t="s">
        <v>166</v>
      </c>
      <c r="CF20" s="1" t="s">
        <v>155</v>
      </c>
      <c r="CG20" s="1" t="s">
        <v>155</v>
      </c>
      <c r="CH20" s="1" t="s">
        <v>155</v>
      </c>
      <c r="CI20" s="1" t="s">
        <v>155</v>
      </c>
      <c r="CJ20" s="1" t="s">
        <v>155</v>
      </c>
      <c r="CK20" s="1" t="s">
        <v>155</v>
      </c>
      <c r="CL20" s="1" t="s">
        <v>158</v>
      </c>
      <c r="CM20" s="1" t="s">
        <v>159</v>
      </c>
      <c r="CN20" s="1" t="s">
        <v>155</v>
      </c>
      <c r="CO20" s="1" t="s">
        <v>171</v>
      </c>
      <c r="CP20" s="1" t="s">
        <v>155</v>
      </c>
      <c r="CQ20" s="1" t="s">
        <v>172</v>
      </c>
      <c r="CR20" s="1" t="s">
        <v>155</v>
      </c>
      <c r="CS20" s="1" t="s">
        <v>158</v>
      </c>
      <c r="CT20" s="1" t="s">
        <v>159</v>
      </c>
      <c r="CU20" s="1" t="s">
        <v>155</v>
      </c>
      <c r="CV20" s="1" t="s">
        <v>163</v>
      </c>
      <c r="CW20" s="1" t="s">
        <v>155</v>
      </c>
      <c r="CX20" s="1" t="s">
        <v>200</v>
      </c>
      <c r="CY20" s="1" t="s">
        <v>155</v>
      </c>
      <c r="CZ20" s="1" t="s">
        <v>158</v>
      </c>
      <c r="DA20" s="1" t="s">
        <v>162</v>
      </c>
      <c r="DB20" s="1" t="s">
        <v>155</v>
      </c>
      <c r="DC20" s="1" t="s">
        <v>163</v>
      </c>
      <c r="DD20" s="1" t="s">
        <v>155</v>
      </c>
      <c r="DE20" s="1" t="s">
        <v>164</v>
      </c>
      <c r="DF20" s="1" t="s">
        <v>155</v>
      </c>
      <c r="DG20" s="1" t="s">
        <v>158</v>
      </c>
      <c r="DH20" s="1" t="s">
        <v>196</v>
      </c>
      <c r="DI20" s="1" t="s">
        <v>155</v>
      </c>
      <c r="DJ20" s="1" t="s">
        <v>171</v>
      </c>
      <c r="DK20" s="1" t="s">
        <v>155</v>
      </c>
      <c r="DL20" s="1" t="s">
        <v>202</v>
      </c>
      <c r="DM20" s="1" t="s">
        <v>155</v>
      </c>
      <c r="DN20" s="1" t="s">
        <v>158</v>
      </c>
      <c r="DO20" s="1" t="s">
        <v>196</v>
      </c>
      <c r="DP20" s="1" t="s">
        <v>155</v>
      </c>
      <c r="DQ20" s="1" t="s">
        <v>163</v>
      </c>
      <c r="DR20" s="1" t="s">
        <v>155</v>
      </c>
      <c r="DS20" s="1" t="s">
        <v>174</v>
      </c>
      <c r="DT20" s="1" t="s">
        <v>155</v>
      </c>
      <c r="DU20" s="1" t="s">
        <v>166</v>
      </c>
      <c r="DV20" s="1" t="s">
        <v>155</v>
      </c>
      <c r="DW20" s="1" t="s">
        <v>155</v>
      </c>
      <c r="DX20" s="1" t="s">
        <v>155</v>
      </c>
      <c r="DY20" s="1" t="s">
        <v>155</v>
      </c>
      <c r="DZ20" s="1" t="s">
        <v>155</v>
      </c>
      <c r="EA20" s="1" t="s">
        <v>155</v>
      </c>
      <c r="EB20" s="1" t="s">
        <v>166</v>
      </c>
      <c r="EC20" s="1" t="s">
        <v>155</v>
      </c>
      <c r="ED20" s="1" t="s">
        <v>155</v>
      </c>
      <c r="EE20" s="1" t="s">
        <v>155</v>
      </c>
      <c r="EF20" s="1" t="s">
        <v>155</v>
      </c>
      <c r="EG20" s="1" t="s">
        <v>155</v>
      </c>
      <c r="EH20" s="1" t="s">
        <v>155</v>
      </c>
      <c r="EI20" s="1" t="s">
        <v>158</v>
      </c>
      <c r="EJ20" s="1" t="s">
        <v>196</v>
      </c>
      <c r="EK20" s="1" t="s">
        <v>155</v>
      </c>
      <c r="EL20" s="1" t="s">
        <v>163</v>
      </c>
      <c r="EM20" s="1" t="s">
        <v>176</v>
      </c>
      <c r="EN20" s="1" t="s">
        <v>155</v>
      </c>
      <c r="EO20" s="1" t="s">
        <v>158</v>
      </c>
      <c r="EP20" s="1" t="s">
        <v>196</v>
      </c>
      <c r="EQ20" s="1" t="s">
        <v>155</v>
      </c>
      <c r="ER20" s="1" t="s">
        <v>163</v>
      </c>
      <c r="ES20" s="1" t="s">
        <v>155</v>
      </c>
      <c r="ET20" s="1" t="s">
        <v>165</v>
      </c>
      <c r="EU20" s="1" t="s">
        <v>155</v>
      </c>
      <c r="EV20" s="1" t="s">
        <v>158</v>
      </c>
      <c r="EW20" s="1" t="s">
        <v>196</v>
      </c>
      <c r="EX20" s="1" t="s">
        <v>155</v>
      </c>
      <c r="EY20" s="1" t="s">
        <v>171</v>
      </c>
      <c r="EZ20" s="1" t="s">
        <v>155</v>
      </c>
      <c r="FA20" s="1" t="s">
        <v>204</v>
      </c>
      <c r="FB20" s="1" t="s">
        <v>155</v>
      </c>
      <c r="FC20" s="1" t="s">
        <v>158</v>
      </c>
      <c r="FD20" s="1" t="s">
        <v>196</v>
      </c>
      <c r="FE20" s="1" t="s">
        <v>155</v>
      </c>
      <c r="FF20" s="1" t="s">
        <v>163</v>
      </c>
      <c r="FG20" s="1" t="s">
        <v>155</v>
      </c>
      <c r="FH20" s="1" t="s">
        <v>165</v>
      </c>
      <c r="FI20" s="1" t="s">
        <v>155</v>
      </c>
      <c r="FJ20" s="1" t="s">
        <v>166</v>
      </c>
      <c r="FK20" s="1" t="s">
        <v>155</v>
      </c>
      <c r="FL20" s="1" t="s">
        <v>155</v>
      </c>
      <c r="FM20" s="1" t="s">
        <v>155</v>
      </c>
      <c r="FN20" s="1" t="s">
        <v>155</v>
      </c>
      <c r="FO20" s="1" t="s">
        <v>155</v>
      </c>
      <c r="FP20" s="1" t="s">
        <v>155</v>
      </c>
      <c r="FQ20" s="1" t="s">
        <v>158</v>
      </c>
      <c r="FR20" s="1" t="s">
        <v>196</v>
      </c>
      <c r="FS20" s="1" t="s">
        <v>155</v>
      </c>
      <c r="FT20" s="1" t="s">
        <v>171</v>
      </c>
      <c r="FU20" s="1" t="s">
        <v>155</v>
      </c>
      <c r="FV20" s="1" t="s">
        <v>178</v>
      </c>
      <c r="FW20" s="1" t="s">
        <v>155</v>
      </c>
      <c r="FX20" s="1" t="s">
        <v>158</v>
      </c>
      <c r="FY20" s="1" t="s">
        <v>162</v>
      </c>
      <c r="FZ20" s="1" t="s">
        <v>155</v>
      </c>
      <c r="GA20" s="1" t="s">
        <v>163</v>
      </c>
      <c r="GB20" s="1" t="s">
        <v>155</v>
      </c>
      <c r="GC20" s="1" t="s">
        <v>164</v>
      </c>
      <c r="GD20" s="1" t="s">
        <v>155</v>
      </c>
      <c r="GE20" s="1" t="s">
        <v>158</v>
      </c>
      <c r="GF20" s="1" t="s">
        <v>196</v>
      </c>
      <c r="GG20" s="1" t="s">
        <v>155</v>
      </c>
      <c r="GH20" s="1" t="s">
        <v>163</v>
      </c>
      <c r="GI20" s="1" t="s">
        <v>155</v>
      </c>
      <c r="GJ20" s="1" t="s">
        <v>164</v>
      </c>
      <c r="GK20" s="1" t="s">
        <v>155</v>
      </c>
      <c r="GL20" s="1" t="s">
        <v>158</v>
      </c>
      <c r="GM20" s="1" t="s">
        <v>196</v>
      </c>
      <c r="GN20" s="1" t="s">
        <v>155</v>
      </c>
      <c r="GO20" s="1" t="s">
        <v>163</v>
      </c>
      <c r="GP20" s="1" t="s">
        <v>155</v>
      </c>
      <c r="GQ20" s="1" t="s">
        <v>165</v>
      </c>
      <c r="GR20" s="1" t="s">
        <v>155</v>
      </c>
      <c r="GS20" s="1" t="s">
        <v>158</v>
      </c>
      <c r="GT20" s="1" t="s">
        <v>196</v>
      </c>
      <c r="GU20" s="1" t="s">
        <v>155</v>
      </c>
      <c r="GV20" s="1" t="s">
        <v>163</v>
      </c>
      <c r="GW20" s="1" t="s">
        <v>155</v>
      </c>
      <c r="GX20" s="1" t="s">
        <v>177</v>
      </c>
      <c r="GY20" s="1" t="s">
        <v>155</v>
      </c>
      <c r="GZ20" s="1" t="s">
        <v>158</v>
      </c>
      <c r="HA20" s="1" t="s">
        <v>196</v>
      </c>
      <c r="HB20" s="1" t="s">
        <v>155</v>
      </c>
      <c r="HC20" s="1" t="s">
        <v>171</v>
      </c>
      <c r="HD20" s="1" t="s">
        <v>155</v>
      </c>
      <c r="HE20" s="1" t="s">
        <v>180</v>
      </c>
      <c r="HF20" s="1" t="s">
        <v>155</v>
      </c>
      <c r="HG20" s="1" t="s">
        <v>158</v>
      </c>
      <c r="HH20" s="1" t="s">
        <v>196</v>
      </c>
      <c r="HI20" s="1" t="s">
        <v>155</v>
      </c>
      <c r="HJ20" s="1" t="s">
        <v>171</v>
      </c>
      <c r="HK20" s="1" t="s">
        <v>155</v>
      </c>
      <c r="HL20" s="1" t="s">
        <v>181</v>
      </c>
      <c r="HM20" s="1" t="s">
        <v>155</v>
      </c>
      <c r="HN20" s="1" t="s">
        <v>206</v>
      </c>
      <c r="HO20" s="1" t="s">
        <v>155</v>
      </c>
      <c r="HP20" s="1" t="s">
        <v>155</v>
      </c>
      <c r="HQ20"/>
      <c r="HR20" s="1" t="s">
        <v>349</v>
      </c>
      <c r="HS20" s="1" t="s">
        <v>206</v>
      </c>
      <c r="HT20" s="1" t="s">
        <v>155</v>
      </c>
      <c r="HU20" s="1" t="s">
        <v>155</v>
      </c>
      <c r="HV20"/>
      <c r="HW20" s="1" t="s">
        <v>349</v>
      </c>
      <c r="HX20" s="1" t="s">
        <v>154</v>
      </c>
      <c r="HY20" s="1" t="s">
        <v>155</v>
      </c>
      <c r="HZ20" s="1" t="s">
        <v>155</v>
      </c>
      <c r="IA20"/>
      <c r="IB20" s="1" t="s">
        <v>155</v>
      </c>
      <c r="IC20" s="1" t="s">
        <v>234</v>
      </c>
      <c r="ID20" s="1" t="s">
        <v>155</v>
      </c>
      <c r="IE20" s="1" t="s">
        <v>155</v>
      </c>
      <c r="IF20"/>
      <c r="IG20" s="1" t="s">
        <v>350</v>
      </c>
      <c r="IH20" s="1" t="s">
        <v>351</v>
      </c>
      <c r="II20" s="1" t="s">
        <v>352</v>
      </c>
      <c r="IJ20" s="1" t="s">
        <v>353</v>
      </c>
      <c r="IK20" s="1" t="s">
        <v>354</v>
      </c>
      <c r="IL20" s="1" t="s">
        <v>355</v>
      </c>
    </row>
    <row r="21" spans="1:246" x14ac:dyDescent="0.15">
      <c r="A21" s="1" t="s">
        <v>381</v>
      </c>
      <c r="B21" s="1" t="s">
        <v>206</v>
      </c>
      <c r="C21" s="1" t="s">
        <v>155</v>
      </c>
      <c r="D21" s="1" t="s">
        <v>382</v>
      </c>
      <c r="E21"/>
      <c r="F21" s="1" t="s">
        <v>155</v>
      </c>
      <c r="G21" s="1" t="s">
        <v>157</v>
      </c>
      <c r="H21" s="1" t="s">
        <v>155</v>
      </c>
      <c r="I21" s="1" t="s">
        <v>157</v>
      </c>
      <c r="J21" s="1" t="s">
        <v>157</v>
      </c>
      <c r="K21" s="1" t="s">
        <v>157</v>
      </c>
      <c r="L21" s="1" t="s">
        <v>157</v>
      </c>
      <c r="M21" s="1" t="s">
        <v>158</v>
      </c>
      <c r="N21" s="1" t="s">
        <v>196</v>
      </c>
      <c r="O21" s="1" t="s">
        <v>155</v>
      </c>
      <c r="P21" s="1" t="s">
        <v>160</v>
      </c>
      <c r="Q21" s="1" t="s">
        <v>155</v>
      </c>
      <c r="R21" s="1" t="s">
        <v>161</v>
      </c>
      <c r="S21" s="1" t="s">
        <v>155</v>
      </c>
      <c r="T21" s="1" t="s">
        <v>158</v>
      </c>
      <c r="U21" s="1" t="s">
        <v>162</v>
      </c>
      <c r="V21" s="1" t="s">
        <v>155</v>
      </c>
      <c r="W21" s="1" t="s">
        <v>163</v>
      </c>
      <c r="X21" s="1" t="s">
        <v>155</v>
      </c>
      <c r="Y21" s="1" t="s">
        <v>164</v>
      </c>
      <c r="Z21" s="1" t="s">
        <v>155</v>
      </c>
      <c r="AA21" s="1" t="s">
        <v>158</v>
      </c>
      <c r="AB21" s="1" t="s">
        <v>196</v>
      </c>
      <c r="AC21" s="1" t="s">
        <v>155</v>
      </c>
      <c r="AD21" s="1" t="s">
        <v>163</v>
      </c>
      <c r="AE21" s="1" t="s">
        <v>155</v>
      </c>
      <c r="AF21" s="1" t="s">
        <v>165</v>
      </c>
      <c r="AG21" s="1" t="s">
        <v>155</v>
      </c>
      <c r="AH21" s="1" t="s">
        <v>158</v>
      </c>
      <c r="AI21" s="1" t="s">
        <v>196</v>
      </c>
      <c r="AJ21" s="1" t="s">
        <v>155</v>
      </c>
      <c r="AK21" s="1" t="s">
        <v>171</v>
      </c>
      <c r="AL21" s="1" t="s">
        <v>155</v>
      </c>
      <c r="AM21" s="1" t="s">
        <v>194</v>
      </c>
      <c r="AN21" s="1" t="s">
        <v>155</v>
      </c>
      <c r="AO21" s="1" t="s">
        <v>166</v>
      </c>
      <c r="AP21" s="1" t="s">
        <v>155</v>
      </c>
      <c r="AQ21" s="1" t="s">
        <v>155</v>
      </c>
      <c r="AR21" s="1" t="s">
        <v>155</v>
      </c>
      <c r="AS21" s="1" t="s">
        <v>155</v>
      </c>
      <c r="AT21" s="1" t="s">
        <v>155</v>
      </c>
      <c r="AU21" s="1" t="s">
        <v>155</v>
      </c>
      <c r="AV21" s="1" t="s">
        <v>158</v>
      </c>
      <c r="AW21" s="1" t="s">
        <v>196</v>
      </c>
      <c r="AX21" s="1" t="s">
        <v>155</v>
      </c>
      <c r="AY21" s="1" t="s">
        <v>171</v>
      </c>
      <c r="AZ21" s="1" t="s">
        <v>155</v>
      </c>
      <c r="BA21" s="1" t="s">
        <v>195</v>
      </c>
      <c r="BB21" s="1" t="s">
        <v>155</v>
      </c>
      <c r="BC21" s="1" t="s">
        <v>158</v>
      </c>
      <c r="BD21" s="1" t="s">
        <v>196</v>
      </c>
      <c r="BE21" s="1" t="s">
        <v>155</v>
      </c>
      <c r="BF21" s="1" t="s">
        <v>163</v>
      </c>
      <c r="BG21" s="1" t="s">
        <v>155</v>
      </c>
      <c r="BH21" s="1" t="s">
        <v>197</v>
      </c>
      <c r="BI21" s="1" t="s">
        <v>155</v>
      </c>
      <c r="BJ21" s="1" t="s">
        <v>158</v>
      </c>
      <c r="BK21" s="1" t="s">
        <v>196</v>
      </c>
      <c r="BL21" s="1" t="s">
        <v>155</v>
      </c>
      <c r="BM21" s="1" t="s">
        <v>163</v>
      </c>
      <c r="BN21" s="1" t="s">
        <v>155</v>
      </c>
      <c r="BO21" s="1" t="s">
        <v>164</v>
      </c>
      <c r="BP21" s="1" t="s">
        <v>155</v>
      </c>
      <c r="BQ21" s="1" t="s">
        <v>158</v>
      </c>
      <c r="BR21" s="1" t="s">
        <v>196</v>
      </c>
      <c r="BS21" s="1" t="s">
        <v>155</v>
      </c>
      <c r="BT21" s="1" t="s">
        <v>163</v>
      </c>
      <c r="BU21" s="1" t="s">
        <v>155</v>
      </c>
      <c r="BV21" s="1" t="s">
        <v>383</v>
      </c>
      <c r="BW21" s="1" t="s">
        <v>155</v>
      </c>
      <c r="BX21" s="1" t="s">
        <v>158</v>
      </c>
      <c r="BY21" s="1" t="s">
        <v>196</v>
      </c>
      <c r="BZ21" s="1" t="s">
        <v>155</v>
      </c>
      <c r="CA21" s="1" t="s">
        <v>171</v>
      </c>
      <c r="CB21" s="1" t="s">
        <v>155</v>
      </c>
      <c r="CC21" s="1" t="s">
        <v>198</v>
      </c>
      <c r="CD21" s="1" t="s">
        <v>155</v>
      </c>
      <c r="CE21" s="1" t="s">
        <v>166</v>
      </c>
      <c r="CF21" s="1" t="s">
        <v>155</v>
      </c>
      <c r="CG21" s="1" t="s">
        <v>155</v>
      </c>
      <c r="CH21" s="1" t="s">
        <v>155</v>
      </c>
      <c r="CI21" s="1" t="s">
        <v>155</v>
      </c>
      <c r="CJ21" s="1" t="s">
        <v>155</v>
      </c>
      <c r="CK21" s="1" t="s">
        <v>155</v>
      </c>
      <c r="CL21" s="1" t="s">
        <v>158</v>
      </c>
      <c r="CM21" s="1" t="s">
        <v>196</v>
      </c>
      <c r="CN21" s="1" t="s">
        <v>155</v>
      </c>
      <c r="CO21" s="1" t="s">
        <v>171</v>
      </c>
      <c r="CP21" s="1" t="s">
        <v>155</v>
      </c>
      <c r="CQ21" s="1" t="s">
        <v>199</v>
      </c>
      <c r="CR21" s="1" t="s">
        <v>155</v>
      </c>
      <c r="CS21" s="1" t="s">
        <v>158</v>
      </c>
      <c r="CT21" s="1" t="s">
        <v>196</v>
      </c>
      <c r="CU21" s="1" t="s">
        <v>155</v>
      </c>
      <c r="CV21" s="1" t="s">
        <v>163</v>
      </c>
      <c r="CW21" s="1" t="s">
        <v>155</v>
      </c>
      <c r="CX21" s="1" t="s">
        <v>200</v>
      </c>
      <c r="CY21" s="1" t="s">
        <v>155</v>
      </c>
      <c r="CZ21" s="1" t="s">
        <v>166</v>
      </c>
      <c r="DA21" s="1" t="s">
        <v>155</v>
      </c>
      <c r="DB21" s="1" t="s">
        <v>155</v>
      </c>
      <c r="DC21" s="1" t="s">
        <v>155</v>
      </c>
      <c r="DD21" s="1" t="s">
        <v>155</v>
      </c>
      <c r="DE21" s="1" t="s">
        <v>155</v>
      </c>
      <c r="DF21" s="1" t="s">
        <v>155</v>
      </c>
      <c r="DG21" s="1" t="s">
        <v>158</v>
      </c>
      <c r="DH21" s="1" t="s">
        <v>196</v>
      </c>
      <c r="DI21" s="1" t="s">
        <v>155</v>
      </c>
      <c r="DJ21" s="1" t="s">
        <v>171</v>
      </c>
      <c r="DK21" s="1" t="s">
        <v>155</v>
      </c>
      <c r="DL21" s="1" t="s">
        <v>202</v>
      </c>
      <c r="DM21" s="1" t="s">
        <v>155</v>
      </c>
      <c r="DN21" s="1" t="s">
        <v>158</v>
      </c>
      <c r="DO21" s="1" t="s">
        <v>196</v>
      </c>
      <c r="DP21" s="1" t="s">
        <v>155</v>
      </c>
      <c r="DQ21" s="1" t="s">
        <v>171</v>
      </c>
      <c r="DR21" s="1" t="s">
        <v>155</v>
      </c>
      <c r="DS21" s="1" t="s">
        <v>203</v>
      </c>
      <c r="DT21" s="1" t="s">
        <v>155</v>
      </c>
      <c r="DU21" s="1" t="s">
        <v>166</v>
      </c>
      <c r="DV21" s="1" t="s">
        <v>155</v>
      </c>
      <c r="DW21" s="1" t="s">
        <v>155</v>
      </c>
      <c r="DX21" s="1" t="s">
        <v>155</v>
      </c>
      <c r="DY21" s="1" t="s">
        <v>155</v>
      </c>
      <c r="DZ21" s="1" t="s">
        <v>155</v>
      </c>
      <c r="EA21" s="1" t="s">
        <v>155</v>
      </c>
      <c r="EB21" s="1" t="s">
        <v>166</v>
      </c>
      <c r="EC21" s="1" t="s">
        <v>155</v>
      </c>
      <c r="ED21" s="1" t="s">
        <v>155</v>
      </c>
      <c r="EE21" s="1" t="s">
        <v>155</v>
      </c>
      <c r="EF21" s="1" t="s">
        <v>155</v>
      </c>
      <c r="EG21" s="1" t="s">
        <v>155</v>
      </c>
      <c r="EH21" s="1" t="s">
        <v>155</v>
      </c>
      <c r="EI21" s="1" t="s">
        <v>158</v>
      </c>
      <c r="EJ21" s="1" t="s">
        <v>196</v>
      </c>
      <c r="EK21" s="1" t="s">
        <v>155</v>
      </c>
      <c r="EL21" s="1" t="s">
        <v>163</v>
      </c>
      <c r="EM21" s="1" t="s">
        <v>176</v>
      </c>
      <c r="EN21" s="1" t="s">
        <v>155</v>
      </c>
      <c r="EO21" s="1" t="s">
        <v>166</v>
      </c>
      <c r="EP21" s="1" t="s">
        <v>155</v>
      </c>
      <c r="EQ21" s="1" t="s">
        <v>155</v>
      </c>
      <c r="ER21" s="1" t="s">
        <v>155</v>
      </c>
      <c r="ES21" s="1" t="s">
        <v>155</v>
      </c>
      <c r="ET21" s="1" t="s">
        <v>155</v>
      </c>
      <c r="EU21" s="1" t="s">
        <v>155</v>
      </c>
      <c r="EV21" s="1" t="s">
        <v>158</v>
      </c>
      <c r="EW21" s="1" t="s">
        <v>196</v>
      </c>
      <c r="EX21" s="1" t="s">
        <v>155</v>
      </c>
      <c r="EY21" s="1" t="s">
        <v>171</v>
      </c>
      <c r="EZ21" s="1" t="s">
        <v>155</v>
      </c>
      <c r="FA21" s="1" t="s">
        <v>204</v>
      </c>
      <c r="FB21" s="1" t="s">
        <v>155</v>
      </c>
      <c r="FC21" s="1" t="s">
        <v>158</v>
      </c>
      <c r="FD21" s="1" t="s">
        <v>196</v>
      </c>
      <c r="FE21" s="1" t="s">
        <v>155</v>
      </c>
      <c r="FF21" s="1" t="s">
        <v>163</v>
      </c>
      <c r="FG21" s="1" t="s">
        <v>155</v>
      </c>
      <c r="FH21" s="1" t="s">
        <v>165</v>
      </c>
      <c r="FI21" s="1" t="s">
        <v>155</v>
      </c>
      <c r="FJ21" s="1" t="s">
        <v>166</v>
      </c>
      <c r="FK21" s="1" t="s">
        <v>155</v>
      </c>
      <c r="FL21" s="1" t="s">
        <v>155</v>
      </c>
      <c r="FM21" s="1" t="s">
        <v>155</v>
      </c>
      <c r="FN21" s="1" t="s">
        <v>155</v>
      </c>
      <c r="FO21" s="1" t="s">
        <v>155</v>
      </c>
      <c r="FP21" s="1" t="s">
        <v>155</v>
      </c>
      <c r="FQ21" s="1" t="s">
        <v>158</v>
      </c>
      <c r="FR21" s="1" t="s">
        <v>196</v>
      </c>
      <c r="FS21" s="1" t="s">
        <v>155</v>
      </c>
      <c r="FT21" s="1" t="s">
        <v>171</v>
      </c>
      <c r="FU21" s="1" t="s">
        <v>155</v>
      </c>
      <c r="FV21" s="1" t="s">
        <v>178</v>
      </c>
      <c r="FW21" s="1" t="s">
        <v>155</v>
      </c>
      <c r="FX21" s="1" t="s">
        <v>158</v>
      </c>
      <c r="FY21" s="1" t="s">
        <v>162</v>
      </c>
      <c r="FZ21" s="1" t="s">
        <v>155</v>
      </c>
      <c r="GA21" s="1" t="s">
        <v>163</v>
      </c>
      <c r="GB21" s="1" t="s">
        <v>155</v>
      </c>
      <c r="GC21" s="1" t="s">
        <v>164</v>
      </c>
      <c r="GD21" s="1" t="s">
        <v>155</v>
      </c>
      <c r="GE21" s="1" t="s">
        <v>158</v>
      </c>
      <c r="GF21" s="1" t="s">
        <v>196</v>
      </c>
      <c r="GG21" s="1" t="s">
        <v>155</v>
      </c>
      <c r="GH21" s="1" t="s">
        <v>163</v>
      </c>
      <c r="GI21" s="1" t="s">
        <v>155</v>
      </c>
      <c r="GJ21" s="1" t="s">
        <v>164</v>
      </c>
      <c r="GK21" s="1" t="s">
        <v>155</v>
      </c>
      <c r="GL21" s="1" t="s">
        <v>158</v>
      </c>
      <c r="GM21" s="1" t="s">
        <v>196</v>
      </c>
      <c r="GN21" s="1" t="s">
        <v>155</v>
      </c>
      <c r="GO21" s="1" t="s">
        <v>163</v>
      </c>
      <c r="GP21" s="1" t="s">
        <v>155</v>
      </c>
      <c r="GQ21" s="1" t="s">
        <v>165</v>
      </c>
      <c r="GR21" s="1" t="s">
        <v>155</v>
      </c>
      <c r="GS21" s="1" t="s">
        <v>158</v>
      </c>
      <c r="GT21" s="1" t="s">
        <v>196</v>
      </c>
      <c r="GU21" s="1" t="s">
        <v>155</v>
      </c>
      <c r="GV21" s="1" t="s">
        <v>171</v>
      </c>
      <c r="GW21" s="1" t="s">
        <v>155</v>
      </c>
      <c r="GX21" s="1" t="s">
        <v>205</v>
      </c>
      <c r="GY21" s="1" t="s">
        <v>155</v>
      </c>
      <c r="GZ21" s="1" t="s">
        <v>158</v>
      </c>
      <c r="HA21" s="1" t="s">
        <v>196</v>
      </c>
      <c r="HB21" s="1" t="s">
        <v>155</v>
      </c>
      <c r="HC21" s="1" t="s">
        <v>171</v>
      </c>
      <c r="HD21" s="1" t="s">
        <v>155</v>
      </c>
      <c r="HE21" s="1" t="s">
        <v>180</v>
      </c>
      <c r="HF21" s="1" t="s">
        <v>155</v>
      </c>
      <c r="HG21" s="1" t="s">
        <v>158</v>
      </c>
      <c r="HH21" s="1" t="s">
        <v>196</v>
      </c>
      <c r="HI21" s="1" t="s">
        <v>155</v>
      </c>
      <c r="HJ21" s="1" t="s">
        <v>171</v>
      </c>
      <c r="HK21" s="1" t="s">
        <v>155</v>
      </c>
      <c r="HL21" s="1" t="s">
        <v>181</v>
      </c>
      <c r="HM21" s="1" t="s">
        <v>155</v>
      </c>
      <c r="HN21" s="1" t="s">
        <v>206</v>
      </c>
      <c r="HO21" s="1" t="s">
        <v>155</v>
      </c>
      <c r="HP21" s="1" t="s">
        <v>155</v>
      </c>
      <c r="HQ21"/>
      <c r="HR21" s="1" t="s">
        <v>384</v>
      </c>
      <c r="HS21" s="1" t="s">
        <v>206</v>
      </c>
      <c r="HT21" s="1" t="s">
        <v>155</v>
      </c>
      <c r="HU21" s="1" t="s">
        <v>155</v>
      </c>
      <c r="HV21"/>
      <c r="HW21" s="1" t="s">
        <v>155</v>
      </c>
      <c r="HX21" s="1" t="s">
        <v>155</v>
      </c>
      <c r="HY21" s="1" t="s">
        <v>385</v>
      </c>
      <c r="HZ21" s="1" t="s">
        <v>155</v>
      </c>
      <c r="IA21"/>
      <c r="IB21" s="1" t="s">
        <v>155</v>
      </c>
      <c r="IC21" s="1" t="s">
        <v>184</v>
      </c>
      <c r="ID21" s="1" t="s">
        <v>157</v>
      </c>
      <c r="IE21" s="1" t="s">
        <v>155</v>
      </c>
      <c r="IF21"/>
      <c r="IG21" s="1" t="s">
        <v>386</v>
      </c>
      <c r="IH21" s="1" t="s">
        <v>387</v>
      </c>
      <c r="II21" s="1" t="s">
        <v>388</v>
      </c>
      <c r="IJ21" s="1" t="s">
        <v>389</v>
      </c>
      <c r="IK21" s="1" t="s">
        <v>390</v>
      </c>
      <c r="IL21" s="1" t="s">
        <v>391</v>
      </c>
    </row>
    <row r="22" spans="1:246" x14ac:dyDescent="0.15">
      <c r="A22" s="1" t="s">
        <v>392</v>
      </c>
      <c r="B22" s="1" t="s">
        <v>393</v>
      </c>
      <c r="C22" s="1" t="s">
        <v>155</v>
      </c>
      <c r="D22" s="1" t="s">
        <v>155</v>
      </c>
      <c r="E22"/>
      <c r="F22" s="1" t="s">
        <v>155</v>
      </c>
      <c r="G22" s="1" t="s">
        <v>155</v>
      </c>
      <c r="H22" s="1" t="s">
        <v>155</v>
      </c>
      <c r="I22" s="1" t="s">
        <v>155</v>
      </c>
      <c r="J22" s="1" t="s">
        <v>155</v>
      </c>
      <c r="K22" s="1" t="s">
        <v>155</v>
      </c>
      <c r="L22" s="1" t="s">
        <v>155</v>
      </c>
      <c r="M22" s="1" t="s">
        <v>155</v>
      </c>
      <c r="N22" s="1" t="s">
        <v>155</v>
      </c>
      <c r="O22" s="1" t="s">
        <v>155</v>
      </c>
      <c r="P22" s="1" t="s">
        <v>155</v>
      </c>
      <c r="Q22" s="1" t="s">
        <v>155</v>
      </c>
      <c r="R22" s="1" t="s">
        <v>155</v>
      </c>
      <c r="S22" s="1" t="s">
        <v>155</v>
      </c>
      <c r="T22" s="1" t="s">
        <v>155</v>
      </c>
      <c r="U22" s="1" t="s">
        <v>155</v>
      </c>
      <c r="V22" s="1" t="s">
        <v>155</v>
      </c>
      <c r="W22" s="1" t="s">
        <v>155</v>
      </c>
      <c r="X22" s="1" t="s">
        <v>155</v>
      </c>
      <c r="Y22" s="1" t="s">
        <v>155</v>
      </c>
      <c r="Z22" s="1" t="s">
        <v>155</v>
      </c>
      <c r="AA22" s="1" t="s">
        <v>155</v>
      </c>
      <c r="AB22" s="1" t="s">
        <v>155</v>
      </c>
      <c r="AC22" s="1" t="s">
        <v>155</v>
      </c>
      <c r="AD22" s="1" t="s">
        <v>155</v>
      </c>
      <c r="AE22" s="1" t="s">
        <v>155</v>
      </c>
      <c r="AF22" s="1" t="s">
        <v>155</v>
      </c>
      <c r="AG22" s="1" t="s">
        <v>155</v>
      </c>
      <c r="AH22" s="1" t="s">
        <v>155</v>
      </c>
      <c r="AI22" s="1" t="s">
        <v>155</v>
      </c>
      <c r="AJ22" s="1" t="s">
        <v>155</v>
      </c>
      <c r="AK22" s="1" t="s">
        <v>155</v>
      </c>
      <c r="AL22" s="1" t="s">
        <v>155</v>
      </c>
      <c r="AM22" s="1" t="s">
        <v>155</v>
      </c>
      <c r="AN22" s="1" t="s">
        <v>155</v>
      </c>
      <c r="AO22" s="1" t="s">
        <v>155</v>
      </c>
      <c r="AP22" s="1" t="s">
        <v>155</v>
      </c>
      <c r="AQ22" s="1" t="s">
        <v>155</v>
      </c>
      <c r="AR22" s="1" t="s">
        <v>155</v>
      </c>
      <c r="AS22" s="1" t="s">
        <v>155</v>
      </c>
      <c r="AT22" s="1" t="s">
        <v>155</v>
      </c>
      <c r="AU22" s="1" t="s">
        <v>155</v>
      </c>
      <c r="AV22" s="1" t="s">
        <v>155</v>
      </c>
      <c r="AW22" s="1" t="s">
        <v>155</v>
      </c>
      <c r="AX22" s="1" t="s">
        <v>155</v>
      </c>
      <c r="AY22" s="1" t="s">
        <v>155</v>
      </c>
      <c r="AZ22" s="1" t="s">
        <v>155</v>
      </c>
      <c r="BA22" s="1" t="s">
        <v>155</v>
      </c>
      <c r="BB22" s="1" t="s">
        <v>155</v>
      </c>
      <c r="BC22" s="1" t="s">
        <v>155</v>
      </c>
      <c r="BD22" s="1" t="s">
        <v>155</v>
      </c>
      <c r="BE22" s="1" t="s">
        <v>155</v>
      </c>
      <c r="BF22" s="1" t="s">
        <v>155</v>
      </c>
      <c r="BG22" s="1" t="s">
        <v>155</v>
      </c>
      <c r="BH22" s="1" t="s">
        <v>155</v>
      </c>
      <c r="BI22" s="1" t="s">
        <v>155</v>
      </c>
      <c r="BJ22" s="1" t="s">
        <v>155</v>
      </c>
      <c r="BK22" s="1" t="s">
        <v>155</v>
      </c>
      <c r="BL22" s="1" t="s">
        <v>155</v>
      </c>
      <c r="BM22" s="1" t="s">
        <v>155</v>
      </c>
      <c r="BN22" s="1" t="s">
        <v>155</v>
      </c>
      <c r="BO22" s="1" t="s">
        <v>155</v>
      </c>
      <c r="BP22" s="1" t="s">
        <v>155</v>
      </c>
      <c r="BQ22" s="1" t="s">
        <v>155</v>
      </c>
      <c r="BR22" s="1" t="s">
        <v>155</v>
      </c>
      <c r="BS22" s="1" t="s">
        <v>155</v>
      </c>
      <c r="BT22" s="1" t="s">
        <v>155</v>
      </c>
      <c r="BU22" s="1" t="s">
        <v>155</v>
      </c>
      <c r="BV22" s="1" t="s">
        <v>155</v>
      </c>
      <c r="BW22" s="1" t="s">
        <v>155</v>
      </c>
      <c r="BX22" s="1" t="s">
        <v>155</v>
      </c>
      <c r="BY22" s="1" t="s">
        <v>155</v>
      </c>
      <c r="BZ22" s="1" t="s">
        <v>155</v>
      </c>
      <c r="CA22" s="1" t="s">
        <v>155</v>
      </c>
      <c r="CB22" s="1" t="s">
        <v>155</v>
      </c>
      <c r="CC22" s="1" t="s">
        <v>155</v>
      </c>
      <c r="CD22" s="1" t="s">
        <v>155</v>
      </c>
      <c r="CE22" s="1" t="s">
        <v>155</v>
      </c>
      <c r="CF22" s="1" t="s">
        <v>155</v>
      </c>
      <c r="CG22" s="1" t="s">
        <v>155</v>
      </c>
      <c r="CH22" s="1" t="s">
        <v>155</v>
      </c>
      <c r="CI22" s="1" t="s">
        <v>155</v>
      </c>
      <c r="CJ22" s="1" t="s">
        <v>155</v>
      </c>
      <c r="CK22" s="1" t="s">
        <v>155</v>
      </c>
      <c r="CL22" s="1" t="s">
        <v>155</v>
      </c>
      <c r="CM22" s="1" t="s">
        <v>155</v>
      </c>
      <c r="CN22" s="1" t="s">
        <v>155</v>
      </c>
      <c r="CO22" s="1" t="s">
        <v>155</v>
      </c>
      <c r="CP22" s="1" t="s">
        <v>155</v>
      </c>
      <c r="CQ22" s="1" t="s">
        <v>155</v>
      </c>
      <c r="CR22" s="1" t="s">
        <v>155</v>
      </c>
      <c r="CS22" s="1" t="s">
        <v>155</v>
      </c>
      <c r="CT22" s="1" t="s">
        <v>155</v>
      </c>
      <c r="CU22" s="1" t="s">
        <v>155</v>
      </c>
      <c r="CV22" s="1" t="s">
        <v>155</v>
      </c>
      <c r="CW22" s="1" t="s">
        <v>155</v>
      </c>
      <c r="CX22" s="1" t="s">
        <v>155</v>
      </c>
      <c r="CY22" s="1" t="s">
        <v>155</v>
      </c>
      <c r="CZ22" s="1" t="s">
        <v>155</v>
      </c>
      <c r="DA22" s="1" t="s">
        <v>155</v>
      </c>
      <c r="DB22" s="1" t="s">
        <v>155</v>
      </c>
      <c r="DC22" s="1" t="s">
        <v>155</v>
      </c>
      <c r="DD22" s="1" t="s">
        <v>155</v>
      </c>
      <c r="DE22" s="1" t="s">
        <v>155</v>
      </c>
      <c r="DF22" s="1" t="s">
        <v>155</v>
      </c>
      <c r="DG22" s="1" t="s">
        <v>155</v>
      </c>
      <c r="DH22" s="1" t="s">
        <v>155</v>
      </c>
      <c r="DI22" s="1" t="s">
        <v>155</v>
      </c>
      <c r="DJ22" s="1" t="s">
        <v>155</v>
      </c>
      <c r="DK22" s="1" t="s">
        <v>155</v>
      </c>
      <c r="DL22" s="1" t="s">
        <v>155</v>
      </c>
      <c r="DM22" s="1" t="s">
        <v>155</v>
      </c>
      <c r="DN22" s="1" t="s">
        <v>155</v>
      </c>
      <c r="DO22" s="1" t="s">
        <v>155</v>
      </c>
      <c r="DP22" s="1" t="s">
        <v>155</v>
      </c>
      <c r="DQ22" s="1" t="s">
        <v>155</v>
      </c>
      <c r="DR22" s="1" t="s">
        <v>155</v>
      </c>
      <c r="DS22" s="1" t="s">
        <v>155</v>
      </c>
      <c r="DT22" s="1" t="s">
        <v>155</v>
      </c>
      <c r="DU22" s="1" t="s">
        <v>155</v>
      </c>
      <c r="DV22" s="1" t="s">
        <v>155</v>
      </c>
      <c r="DW22" s="1" t="s">
        <v>155</v>
      </c>
      <c r="DX22" s="1" t="s">
        <v>155</v>
      </c>
      <c r="DY22" s="1" t="s">
        <v>155</v>
      </c>
      <c r="DZ22" s="1" t="s">
        <v>155</v>
      </c>
      <c r="EA22" s="1" t="s">
        <v>155</v>
      </c>
      <c r="EB22" s="1" t="s">
        <v>155</v>
      </c>
      <c r="EC22" s="1" t="s">
        <v>155</v>
      </c>
      <c r="ED22" s="1" t="s">
        <v>155</v>
      </c>
      <c r="EE22" s="1" t="s">
        <v>155</v>
      </c>
      <c r="EF22" s="1" t="s">
        <v>155</v>
      </c>
      <c r="EG22" s="1" t="s">
        <v>155</v>
      </c>
      <c r="EH22" s="1" t="s">
        <v>155</v>
      </c>
      <c r="EI22" s="1" t="s">
        <v>155</v>
      </c>
      <c r="EJ22" s="1" t="s">
        <v>155</v>
      </c>
      <c r="EK22" s="1" t="s">
        <v>155</v>
      </c>
      <c r="EL22" s="1" t="s">
        <v>155</v>
      </c>
      <c r="EM22" s="1" t="s">
        <v>155</v>
      </c>
      <c r="EN22" s="1" t="s">
        <v>155</v>
      </c>
      <c r="EO22" s="1" t="s">
        <v>155</v>
      </c>
      <c r="EP22" s="1" t="s">
        <v>155</v>
      </c>
      <c r="EQ22" s="1" t="s">
        <v>155</v>
      </c>
      <c r="ER22" s="1" t="s">
        <v>155</v>
      </c>
      <c r="ES22" s="1" t="s">
        <v>155</v>
      </c>
      <c r="ET22" s="1" t="s">
        <v>155</v>
      </c>
      <c r="EU22" s="1" t="s">
        <v>155</v>
      </c>
      <c r="EV22" s="1" t="s">
        <v>155</v>
      </c>
      <c r="EW22" s="1" t="s">
        <v>155</v>
      </c>
      <c r="EX22" s="1" t="s">
        <v>155</v>
      </c>
      <c r="EY22" s="1" t="s">
        <v>155</v>
      </c>
      <c r="EZ22" s="1" t="s">
        <v>155</v>
      </c>
      <c r="FA22" s="1" t="s">
        <v>155</v>
      </c>
      <c r="FB22" s="1" t="s">
        <v>155</v>
      </c>
      <c r="FC22" s="1" t="s">
        <v>155</v>
      </c>
      <c r="FD22" s="1" t="s">
        <v>155</v>
      </c>
      <c r="FE22" s="1" t="s">
        <v>155</v>
      </c>
      <c r="FF22" s="1" t="s">
        <v>155</v>
      </c>
      <c r="FG22" s="1" t="s">
        <v>155</v>
      </c>
      <c r="FH22" s="1" t="s">
        <v>155</v>
      </c>
      <c r="FI22" s="1" t="s">
        <v>155</v>
      </c>
      <c r="FJ22" s="1" t="s">
        <v>155</v>
      </c>
      <c r="FK22" s="1" t="s">
        <v>155</v>
      </c>
      <c r="FL22" s="1" t="s">
        <v>155</v>
      </c>
      <c r="FM22" s="1" t="s">
        <v>155</v>
      </c>
      <c r="FN22" s="1" t="s">
        <v>155</v>
      </c>
      <c r="FO22" s="1" t="s">
        <v>155</v>
      </c>
      <c r="FP22" s="1" t="s">
        <v>155</v>
      </c>
      <c r="FQ22" s="1" t="s">
        <v>155</v>
      </c>
      <c r="FR22" s="1" t="s">
        <v>155</v>
      </c>
      <c r="FS22" s="1" t="s">
        <v>155</v>
      </c>
      <c r="FT22" s="1" t="s">
        <v>155</v>
      </c>
      <c r="FU22" s="1" t="s">
        <v>155</v>
      </c>
      <c r="FV22" s="1" t="s">
        <v>155</v>
      </c>
      <c r="FW22" s="1" t="s">
        <v>155</v>
      </c>
      <c r="FX22" s="1" t="s">
        <v>155</v>
      </c>
      <c r="FY22" s="1" t="s">
        <v>155</v>
      </c>
      <c r="FZ22" s="1" t="s">
        <v>155</v>
      </c>
      <c r="GA22" s="1" t="s">
        <v>155</v>
      </c>
      <c r="GB22" s="1" t="s">
        <v>155</v>
      </c>
      <c r="GC22" s="1" t="s">
        <v>155</v>
      </c>
      <c r="GD22" s="1" t="s">
        <v>155</v>
      </c>
      <c r="GE22" s="1" t="s">
        <v>155</v>
      </c>
      <c r="GF22" s="1" t="s">
        <v>155</v>
      </c>
      <c r="GG22" s="1" t="s">
        <v>155</v>
      </c>
      <c r="GH22" s="1" t="s">
        <v>155</v>
      </c>
      <c r="GI22" s="1" t="s">
        <v>155</v>
      </c>
      <c r="GJ22" s="1" t="s">
        <v>155</v>
      </c>
      <c r="GK22" s="1" t="s">
        <v>155</v>
      </c>
      <c r="GL22" s="1" t="s">
        <v>155</v>
      </c>
      <c r="GM22" s="1" t="s">
        <v>155</v>
      </c>
      <c r="GN22" s="1" t="s">
        <v>155</v>
      </c>
      <c r="GO22" s="1" t="s">
        <v>155</v>
      </c>
      <c r="GP22" s="1" t="s">
        <v>155</v>
      </c>
      <c r="GQ22" s="1" t="s">
        <v>155</v>
      </c>
      <c r="GR22" s="1" t="s">
        <v>155</v>
      </c>
      <c r="GS22" s="1" t="s">
        <v>155</v>
      </c>
      <c r="GT22" s="1" t="s">
        <v>155</v>
      </c>
      <c r="GU22" s="1" t="s">
        <v>155</v>
      </c>
      <c r="GV22" s="1" t="s">
        <v>155</v>
      </c>
      <c r="GW22" s="1" t="s">
        <v>155</v>
      </c>
      <c r="GX22" s="1" t="s">
        <v>155</v>
      </c>
      <c r="GY22" s="1" t="s">
        <v>155</v>
      </c>
      <c r="GZ22" s="1" t="s">
        <v>155</v>
      </c>
      <c r="HA22" s="1" t="s">
        <v>155</v>
      </c>
      <c r="HB22" s="1" t="s">
        <v>155</v>
      </c>
      <c r="HC22" s="1" t="s">
        <v>155</v>
      </c>
      <c r="HD22" s="1" t="s">
        <v>155</v>
      </c>
      <c r="HE22" s="1" t="s">
        <v>155</v>
      </c>
      <c r="HF22" s="1" t="s">
        <v>155</v>
      </c>
      <c r="HG22" s="1" t="s">
        <v>155</v>
      </c>
      <c r="HH22" s="1" t="s">
        <v>155</v>
      </c>
      <c r="HI22" s="1" t="s">
        <v>155</v>
      </c>
      <c r="HJ22" s="1" t="s">
        <v>155</v>
      </c>
      <c r="HK22" s="1" t="s">
        <v>155</v>
      </c>
      <c r="HL22" s="1" t="s">
        <v>155</v>
      </c>
      <c r="HM22" s="1" t="s">
        <v>155</v>
      </c>
      <c r="HN22" s="1" t="s">
        <v>155</v>
      </c>
      <c r="HO22" s="1" t="s">
        <v>155</v>
      </c>
      <c r="HP22" s="1" t="s">
        <v>155</v>
      </c>
      <c r="HQ22"/>
      <c r="HR22" s="1" t="s">
        <v>155</v>
      </c>
      <c r="HS22" s="1" t="s">
        <v>155</v>
      </c>
      <c r="HT22" s="1" t="s">
        <v>155</v>
      </c>
      <c r="HU22" s="1" t="s">
        <v>155</v>
      </c>
      <c r="HV22"/>
      <c r="HW22" s="1" t="s">
        <v>155</v>
      </c>
      <c r="HX22" s="1" t="s">
        <v>155</v>
      </c>
      <c r="HY22" s="1" t="s">
        <v>155</v>
      </c>
      <c r="HZ22" s="1" t="s">
        <v>155</v>
      </c>
      <c r="IA22"/>
      <c r="IB22" s="1" t="s">
        <v>155</v>
      </c>
      <c r="IC22" s="1" t="s">
        <v>155</v>
      </c>
      <c r="ID22" s="1" t="s">
        <v>155</v>
      </c>
      <c r="IE22" s="1" t="s">
        <v>155</v>
      </c>
      <c r="IF22"/>
      <c r="IG22" s="1" t="s">
        <v>386</v>
      </c>
      <c r="IH22" s="1" t="s">
        <v>387</v>
      </c>
      <c r="II22" s="1" t="s">
        <v>388</v>
      </c>
      <c r="IJ22" s="1" t="s">
        <v>394</v>
      </c>
      <c r="IK22" s="1" t="s">
        <v>395</v>
      </c>
      <c r="IL22" s="1" t="s">
        <v>391</v>
      </c>
    </row>
    <row r="23" spans="1:246" x14ac:dyDescent="0.15">
      <c r="A23" s="1" t="s">
        <v>466</v>
      </c>
      <c r="B23" s="1" t="s">
        <v>154</v>
      </c>
      <c r="C23" s="1" t="s">
        <v>155</v>
      </c>
      <c r="D23" s="1" t="s">
        <v>155</v>
      </c>
      <c r="E23"/>
      <c r="F23" s="1" t="s">
        <v>467</v>
      </c>
      <c r="G23" s="1" t="s">
        <v>156</v>
      </c>
      <c r="H23" s="1" t="s">
        <v>155</v>
      </c>
      <c r="I23" s="1" t="s">
        <v>157</v>
      </c>
      <c r="J23" s="1" t="s">
        <v>157</v>
      </c>
      <c r="K23" s="1" t="s">
        <v>157</v>
      </c>
      <c r="L23" s="1" t="s">
        <v>157</v>
      </c>
      <c r="M23" s="1" t="s">
        <v>158</v>
      </c>
      <c r="N23" s="1" t="s">
        <v>159</v>
      </c>
      <c r="O23" s="1" t="s">
        <v>155</v>
      </c>
      <c r="P23" s="1" t="s">
        <v>160</v>
      </c>
      <c r="Q23" s="1" t="s">
        <v>155</v>
      </c>
      <c r="R23" s="1" t="s">
        <v>161</v>
      </c>
      <c r="S23" s="1" t="s">
        <v>155</v>
      </c>
      <c r="T23" s="1" t="s">
        <v>158</v>
      </c>
      <c r="U23" s="1" t="s">
        <v>162</v>
      </c>
      <c r="V23" s="1" t="s">
        <v>155</v>
      </c>
      <c r="W23" s="1" t="s">
        <v>163</v>
      </c>
      <c r="X23" s="1" t="s">
        <v>155</v>
      </c>
      <c r="Y23" s="1" t="s">
        <v>164</v>
      </c>
      <c r="Z23" s="1" t="s">
        <v>155</v>
      </c>
      <c r="AA23" s="1" t="s">
        <v>158</v>
      </c>
      <c r="AB23" s="1" t="s">
        <v>155</v>
      </c>
      <c r="AC23" s="1" t="s">
        <v>468</v>
      </c>
      <c r="AD23" s="1" t="s">
        <v>163</v>
      </c>
      <c r="AE23" s="1" t="s">
        <v>155</v>
      </c>
      <c r="AF23" s="1" t="s">
        <v>165</v>
      </c>
      <c r="AG23" s="1" t="s">
        <v>155</v>
      </c>
      <c r="AH23" s="1" t="s">
        <v>158</v>
      </c>
      <c r="AI23" s="1" t="s">
        <v>159</v>
      </c>
      <c r="AJ23" s="1" t="s">
        <v>155</v>
      </c>
      <c r="AK23" s="1" t="s">
        <v>171</v>
      </c>
      <c r="AL23" s="1" t="s">
        <v>155</v>
      </c>
      <c r="AM23" s="1" t="s">
        <v>194</v>
      </c>
      <c r="AN23" s="1" t="s">
        <v>155</v>
      </c>
      <c r="AO23" s="1" t="s">
        <v>166</v>
      </c>
      <c r="AP23" s="1" t="s">
        <v>155</v>
      </c>
      <c r="AQ23" s="1" t="s">
        <v>155</v>
      </c>
      <c r="AR23" s="1" t="s">
        <v>155</v>
      </c>
      <c r="AS23" s="1" t="s">
        <v>155</v>
      </c>
      <c r="AT23" s="1" t="s">
        <v>155</v>
      </c>
      <c r="AU23" s="1" t="s">
        <v>155</v>
      </c>
      <c r="AV23" s="1" t="s">
        <v>158</v>
      </c>
      <c r="AW23" s="1" t="s">
        <v>159</v>
      </c>
      <c r="AX23" s="1" t="s">
        <v>155</v>
      </c>
      <c r="AY23" s="1" t="s">
        <v>171</v>
      </c>
      <c r="AZ23" s="1" t="s">
        <v>155</v>
      </c>
      <c r="BA23" s="1" t="s">
        <v>195</v>
      </c>
      <c r="BB23" s="1" t="s">
        <v>155</v>
      </c>
      <c r="BC23" s="1" t="s">
        <v>158</v>
      </c>
      <c r="BD23" s="1" t="s">
        <v>196</v>
      </c>
      <c r="BE23" s="1" t="s">
        <v>155</v>
      </c>
      <c r="BF23" s="1" t="s">
        <v>163</v>
      </c>
      <c r="BG23" s="1" t="s">
        <v>155</v>
      </c>
      <c r="BH23" s="1" t="s">
        <v>197</v>
      </c>
      <c r="BI23" s="1" t="s">
        <v>155</v>
      </c>
      <c r="BJ23" s="1" t="s">
        <v>158</v>
      </c>
      <c r="BK23" s="1" t="s">
        <v>159</v>
      </c>
      <c r="BL23" s="1" t="s">
        <v>155</v>
      </c>
      <c r="BM23" s="1" t="s">
        <v>163</v>
      </c>
      <c r="BN23" s="1" t="s">
        <v>155</v>
      </c>
      <c r="BO23" s="1" t="s">
        <v>164</v>
      </c>
      <c r="BP23" s="1" t="s">
        <v>155</v>
      </c>
      <c r="BQ23" s="1" t="s">
        <v>158</v>
      </c>
      <c r="BR23" s="1" t="s">
        <v>159</v>
      </c>
      <c r="BS23" s="1" t="s">
        <v>155</v>
      </c>
      <c r="BT23" s="1" t="s">
        <v>163</v>
      </c>
      <c r="BU23" s="1" t="s">
        <v>155</v>
      </c>
      <c r="BV23" s="1" t="s">
        <v>383</v>
      </c>
      <c r="BW23" s="1" t="s">
        <v>155</v>
      </c>
      <c r="BX23" s="1" t="s">
        <v>158</v>
      </c>
      <c r="BY23" s="1" t="s">
        <v>159</v>
      </c>
      <c r="BZ23" s="1" t="s">
        <v>155</v>
      </c>
      <c r="CA23" s="1" t="s">
        <v>171</v>
      </c>
      <c r="CB23" s="1" t="s">
        <v>155</v>
      </c>
      <c r="CC23" s="1" t="s">
        <v>198</v>
      </c>
      <c r="CD23" s="1" t="s">
        <v>155</v>
      </c>
      <c r="CE23" s="1" t="s">
        <v>166</v>
      </c>
      <c r="CF23" s="1" t="s">
        <v>155</v>
      </c>
      <c r="CG23" s="1" t="s">
        <v>155</v>
      </c>
      <c r="CH23" s="1" t="s">
        <v>155</v>
      </c>
      <c r="CI23" s="1" t="s">
        <v>155</v>
      </c>
      <c r="CJ23" s="1" t="s">
        <v>155</v>
      </c>
      <c r="CK23" s="1" t="s">
        <v>155</v>
      </c>
      <c r="CL23" s="1" t="s">
        <v>158</v>
      </c>
      <c r="CM23" s="1" t="s">
        <v>159</v>
      </c>
      <c r="CN23" s="1" t="s">
        <v>155</v>
      </c>
      <c r="CO23" s="1" t="s">
        <v>171</v>
      </c>
      <c r="CP23" s="1" t="s">
        <v>155</v>
      </c>
      <c r="CQ23" s="1" t="s">
        <v>199</v>
      </c>
      <c r="CR23" s="1" t="s">
        <v>155</v>
      </c>
      <c r="CS23" s="1" t="s">
        <v>158</v>
      </c>
      <c r="CT23" s="1" t="s">
        <v>159</v>
      </c>
      <c r="CU23" s="1" t="s">
        <v>155</v>
      </c>
      <c r="CV23" s="1" t="s">
        <v>163</v>
      </c>
      <c r="CW23" s="1" t="s">
        <v>155</v>
      </c>
      <c r="CX23" s="1" t="s">
        <v>200</v>
      </c>
      <c r="CY23" s="1" t="s">
        <v>155</v>
      </c>
      <c r="CZ23" s="1" t="s">
        <v>166</v>
      </c>
      <c r="DA23" s="1" t="s">
        <v>155</v>
      </c>
      <c r="DB23" s="1" t="s">
        <v>155</v>
      </c>
      <c r="DC23" s="1" t="s">
        <v>155</v>
      </c>
      <c r="DD23" s="1" t="s">
        <v>155</v>
      </c>
      <c r="DE23" s="1" t="s">
        <v>155</v>
      </c>
      <c r="DF23" s="1" t="s">
        <v>155</v>
      </c>
      <c r="DG23" s="1" t="s">
        <v>158</v>
      </c>
      <c r="DH23" s="1" t="s">
        <v>159</v>
      </c>
      <c r="DI23" s="1" t="s">
        <v>155</v>
      </c>
      <c r="DJ23" s="1" t="s">
        <v>171</v>
      </c>
      <c r="DK23" s="1" t="s">
        <v>155</v>
      </c>
      <c r="DL23" s="1" t="s">
        <v>202</v>
      </c>
      <c r="DM23" s="1" t="s">
        <v>155</v>
      </c>
      <c r="DN23" s="1" t="s">
        <v>158</v>
      </c>
      <c r="DO23" s="1" t="s">
        <v>159</v>
      </c>
      <c r="DP23" s="1" t="s">
        <v>155</v>
      </c>
      <c r="DQ23" s="1" t="s">
        <v>171</v>
      </c>
      <c r="DR23" s="1" t="s">
        <v>155</v>
      </c>
      <c r="DS23" s="1" t="s">
        <v>203</v>
      </c>
      <c r="DT23" s="1" t="s">
        <v>155</v>
      </c>
      <c r="DU23" s="1" t="s">
        <v>166</v>
      </c>
      <c r="DV23" s="1" t="s">
        <v>155</v>
      </c>
      <c r="DW23" s="1" t="s">
        <v>155</v>
      </c>
      <c r="DX23" s="1" t="s">
        <v>155</v>
      </c>
      <c r="DY23" s="1" t="s">
        <v>155</v>
      </c>
      <c r="DZ23" s="1" t="s">
        <v>155</v>
      </c>
      <c r="EA23" s="1" t="s">
        <v>155</v>
      </c>
      <c r="EB23" s="1" t="s">
        <v>166</v>
      </c>
      <c r="EC23" s="1" t="s">
        <v>155</v>
      </c>
      <c r="ED23" s="1" t="s">
        <v>155</v>
      </c>
      <c r="EE23" s="1" t="s">
        <v>155</v>
      </c>
      <c r="EF23" s="1" t="s">
        <v>155</v>
      </c>
      <c r="EG23" s="1" t="s">
        <v>155</v>
      </c>
      <c r="EH23" s="1" t="s">
        <v>155</v>
      </c>
      <c r="EI23" s="1" t="s">
        <v>158</v>
      </c>
      <c r="EJ23" s="1" t="s">
        <v>159</v>
      </c>
      <c r="EK23" s="1" t="s">
        <v>155</v>
      </c>
      <c r="EL23" s="1" t="s">
        <v>163</v>
      </c>
      <c r="EM23" s="1" t="s">
        <v>176</v>
      </c>
      <c r="EN23" s="1" t="s">
        <v>155</v>
      </c>
      <c r="EO23" s="1" t="s">
        <v>166</v>
      </c>
      <c r="EP23" s="1" t="s">
        <v>155</v>
      </c>
      <c r="EQ23" s="1" t="s">
        <v>155</v>
      </c>
      <c r="ER23" s="1" t="s">
        <v>155</v>
      </c>
      <c r="ES23" s="1" t="s">
        <v>155</v>
      </c>
      <c r="ET23" s="1" t="s">
        <v>155</v>
      </c>
      <c r="EU23" s="1" t="s">
        <v>155</v>
      </c>
      <c r="EV23" s="1" t="s">
        <v>158</v>
      </c>
      <c r="EW23" s="1" t="s">
        <v>159</v>
      </c>
      <c r="EX23" s="1" t="s">
        <v>155</v>
      </c>
      <c r="EY23" s="1" t="s">
        <v>171</v>
      </c>
      <c r="EZ23" s="1" t="s">
        <v>155</v>
      </c>
      <c r="FA23" s="1" t="s">
        <v>204</v>
      </c>
      <c r="FB23" s="1" t="s">
        <v>155</v>
      </c>
      <c r="FC23" s="1" t="s">
        <v>158</v>
      </c>
      <c r="FD23" s="1" t="s">
        <v>159</v>
      </c>
      <c r="FE23" s="1" t="s">
        <v>155</v>
      </c>
      <c r="FF23" s="1" t="s">
        <v>163</v>
      </c>
      <c r="FG23" s="1" t="s">
        <v>155</v>
      </c>
      <c r="FH23" s="1" t="s">
        <v>165</v>
      </c>
      <c r="FI23" s="1" t="s">
        <v>155</v>
      </c>
      <c r="FJ23" s="1" t="s">
        <v>166</v>
      </c>
      <c r="FK23" s="1" t="s">
        <v>155</v>
      </c>
      <c r="FL23" s="1" t="s">
        <v>155</v>
      </c>
      <c r="FM23" s="1" t="s">
        <v>155</v>
      </c>
      <c r="FN23" s="1" t="s">
        <v>155</v>
      </c>
      <c r="FO23" s="1" t="s">
        <v>155</v>
      </c>
      <c r="FP23" s="1" t="s">
        <v>155</v>
      </c>
      <c r="FQ23" s="1" t="s">
        <v>158</v>
      </c>
      <c r="FR23" s="1" t="s">
        <v>159</v>
      </c>
      <c r="FS23" s="1" t="s">
        <v>155</v>
      </c>
      <c r="FT23" s="1" t="s">
        <v>171</v>
      </c>
      <c r="FU23" s="1" t="s">
        <v>155</v>
      </c>
      <c r="FV23" s="1" t="s">
        <v>178</v>
      </c>
      <c r="FW23" s="1" t="s">
        <v>155</v>
      </c>
      <c r="FX23" s="1" t="s">
        <v>158</v>
      </c>
      <c r="FY23" s="1" t="s">
        <v>162</v>
      </c>
      <c r="FZ23" s="1" t="s">
        <v>155</v>
      </c>
      <c r="GA23" s="1" t="s">
        <v>163</v>
      </c>
      <c r="GB23" s="1" t="s">
        <v>155</v>
      </c>
      <c r="GC23" s="1" t="s">
        <v>164</v>
      </c>
      <c r="GD23" s="1" t="s">
        <v>155</v>
      </c>
      <c r="GE23" s="1" t="s">
        <v>158</v>
      </c>
      <c r="GF23" s="1" t="s">
        <v>159</v>
      </c>
      <c r="GG23" s="1" t="s">
        <v>155</v>
      </c>
      <c r="GH23" s="1" t="s">
        <v>163</v>
      </c>
      <c r="GI23" s="1" t="s">
        <v>155</v>
      </c>
      <c r="GJ23" s="1" t="s">
        <v>164</v>
      </c>
      <c r="GK23" s="1" t="s">
        <v>155</v>
      </c>
      <c r="GL23" s="1" t="s">
        <v>158</v>
      </c>
      <c r="GM23" s="1" t="s">
        <v>159</v>
      </c>
      <c r="GN23" s="1" t="s">
        <v>155</v>
      </c>
      <c r="GO23" s="1" t="s">
        <v>163</v>
      </c>
      <c r="GP23" s="1" t="s">
        <v>155</v>
      </c>
      <c r="GQ23" s="1" t="s">
        <v>165</v>
      </c>
      <c r="GR23" s="1" t="s">
        <v>155</v>
      </c>
      <c r="GS23" s="1" t="s">
        <v>158</v>
      </c>
      <c r="GT23" s="1" t="s">
        <v>159</v>
      </c>
      <c r="GU23" s="1" t="s">
        <v>155</v>
      </c>
      <c r="GV23" s="1" t="s">
        <v>171</v>
      </c>
      <c r="GW23" s="1" t="s">
        <v>155</v>
      </c>
      <c r="GX23" s="1" t="s">
        <v>205</v>
      </c>
      <c r="GY23" s="1" t="s">
        <v>155</v>
      </c>
      <c r="GZ23" s="1" t="s">
        <v>158</v>
      </c>
      <c r="HA23" s="1" t="s">
        <v>159</v>
      </c>
      <c r="HB23" s="1" t="s">
        <v>155</v>
      </c>
      <c r="HC23" s="1" t="s">
        <v>171</v>
      </c>
      <c r="HD23" s="1" t="s">
        <v>155</v>
      </c>
      <c r="HE23" s="1" t="s">
        <v>180</v>
      </c>
      <c r="HF23" s="1" t="s">
        <v>155</v>
      </c>
      <c r="HG23" s="1" t="s">
        <v>158</v>
      </c>
      <c r="HH23" s="1" t="s">
        <v>159</v>
      </c>
      <c r="HI23" s="1" t="s">
        <v>155</v>
      </c>
      <c r="HJ23" s="1" t="s">
        <v>171</v>
      </c>
      <c r="HK23" s="1" t="s">
        <v>155</v>
      </c>
      <c r="HL23" s="1" t="s">
        <v>181</v>
      </c>
      <c r="HM23" s="1" t="s">
        <v>155</v>
      </c>
      <c r="HN23" s="1" t="s">
        <v>206</v>
      </c>
      <c r="HO23" s="1" t="s">
        <v>155</v>
      </c>
      <c r="HP23" s="1" t="s">
        <v>155</v>
      </c>
      <c r="HQ23"/>
      <c r="HR23" s="1" t="s">
        <v>155</v>
      </c>
      <c r="HS23" s="1" t="s">
        <v>206</v>
      </c>
      <c r="HT23" s="1" t="s">
        <v>155</v>
      </c>
      <c r="HU23" s="1" t="s">
        <v>155</v>
      </c>
      <c r="HV23"/>
      <c r="HW23" s="1" t="s">
        <v>155</v>
      </c>
      <c r="HX23" s="1" t="s">
        <v>206</v>
      </c>
      <c r="HY23" s="1" t="s">
        <v>155</v>
      </c>
      <c r="HZ23" s="1" t="s">
        <v>155</v>
      </c>
      <c r="IA23"/>
      <c r="IB23" s="1" t="s">
        <v>469</v>
      </c>
      <c r="IC23" s="1" t="s">
        <v>184</v>
      </c>
      <c r="ID23" s="1" t="s">
        <v>157</v>
      </c>
      <c r="IE23" s="1" t="s">
        <v>470</v>
      </c>
      <c r="IF23" t="str">
        <f>HYPERLINK("https://api.typeform.com/responses/files/b921d3d16d7555ee8f4c578a031cbd8335275cea032b2ef0f66c80aed2b27771/freecad_ifc_import_export_options.png","https://api.typeform.com/responses/files/b921d3d16d7555ee8f4c578a031cbd8335275cea032b2ef0f66c80aed2b27771/freecad_ifc_import_export_options.png")</f>
        <v>https://api.typeform.com/responses/files/b921d3d16d7555ee8f4c578a031cbd8335275cea032b2ef0f66c80aed2b27771/freecad_ifc_import_export_options.png</v>
      </c>
      <c r="IG23" s="1" t="s">
        <v>386</v>
      </c>
      <c r="IH23" s="1" t="s">
        <v>471</v>
      </c>
      <c r="II23" s="1" t="s">
        <v>388</v>
      </c>
      <c r="IJ23" s="1" t="s">
        <v>472</v>
      </c>
      <c r="IK23" s="1" t="s">
        <v>473</v>
      </c>
      <c r="IL23" s="1" t="s">
        <v>391</v>
      </c>
    </row>
    <row r="24" spans="1:246" x14ac:dyDescent="0.15">
      <c r="E24"/>
      <c r="HQ24"/>
      <c r="HV24"/>
      <c r="IA24"/>
      <c r="IF24"/>
    </row>
    <row r="26" spans="1:246" x14ac:dyDescent="0.15">
      <c r="A26" s="1" t="s">
        <v>211</v>
      </c>
      <c r="B26" s="1" t="s">
        <v>206</v>
      </c>
      <c r="C26" s="1" t="s">
        <v>155</v>
      </c>
      <c r="D26" s="1" t="s">
        <v>212</v>
      </c>
      <c r="E26" t="str">
        <f>HYPERLINK("https://api.typeform.com/responses/files/ada69f39a8ab5f6e41893f032faca7b40c60d08554e462910b274f695b24c76f/ifcgeometries_import_error.JPG","https://api.typeform.com/responses/files/ada69f39a8ab5f6e41893f032faca7b40c60d08554e462910b274f695b24c76f/ifcgeometries_import_error.JPG")</f>
        <v>https://api.typeform.com/responses/files/ada69f39a8ab5f6e41893f032faca7b40c60d08554e462910b274f695b24c76f/ifcgeometries_import_error.JPG</v>
      </c>
      <c r="F26" s="1" t="s">
        <v>155</v>
      </c>
      <c r="G26" s="1" t="s">
        <v>156</v>
      </c>
      <c r="H26" s="1" t="s">
        <v>155</v>
      </c>
      <c r="I26" s="1" t="s">
        <v>157</v>
      </c>
      <c r="J26" s="1" t="s">
        <v>157</v>
      </c>
      <c r="K26" s="1" t="s">
        <v>157</v>
      </c>
      <c r="L26" s="1" t="s">
        <v>157</v>
      </c>
      <c r="M26" s="1" t="s">
        <v>166</v>
      </c>
      <c r="N26" s="1" t="s">
        <v>155</v>
      </c>
      <c r="O26" s="1" t="s">
        <v>155</v>
      </c>
      <c r="P26" s="1" t="s">
        <v>155</v>
      </c>
      <c r="Q26" s="1" t="s">
        <v>155</v>
      </c>
      <c r="R26" s="1" t="s">
        <v>155</v>
      </c>
      <c r="S26" s="1" t="s">
        <v>155</v>
      </c>
      <c r="T26" s="1" t="s">
        <v>166</v>
      </c>
      <c r="U26" s="1" t="s">
        <v>155</v>
      </c>
      <c r="V26" s="1" t="s">
        <v>155</v>
      </c>
      <c r="W26" s="1" t="s">
        <v>155</v>
      </c>
      <c r="X26" s="1" t="s">
        <v>155</v>
      </c>
      <c r="Y26" s="1" t="s">
        <v>155</v>
      </c>
      <c r="Z26" s="1" t="s">
        <v>155</v>
      </c>
      <c r="AA26" s="1" t="s">
        <v>166</v>
      </c>
      <c r="AB26" s="1" t="s">
        <v>155</v>
      </c>
      <c r="AC26" s="1" t="s">
        <v>155</v>
      </c>
      <c r="AD26" s="1" t="s">
        <v>155</v>
      </c>
      <c r="AE26" s="1" t="s">
        <v>155</v>
      </c>
      <c r="AF26" s="1" t="s">
        <v>155</v>
      </c>
      <c r="AG26" s="1" t="s">
        <v>155</v>
      </c>
      <c r="AH26" s="1" t="s">
        <v>155</v>
      </c>
      <c r="AI26" s="1" t="s">
        <v>155</v>
      </c>
      <c r="AJ26" s="1" t="s">
        <v>155</v>
      </c>
      <c r="AK26" s="1" t="s">
        <v>155</v>
      </c>
      <c r="AL26" s="1" t="s">
        <v>155</v>
      </c>
      <c r="AM26" s="1" t="s">
        <v>155</v>
      </c>
      <c r="AN26" s="1" t="s">
        <v>155</v>
      </c>
      <c r="AO26" s="1" t="s">
        <v>166</v>
      </c>
      <c r="AP26" s="1" t="s">
        <v>155</v>
      </c>
      <c r="AQ26" s="1" t="s">
        <v>155</v>
      </c>
      <c r="AR26" s="1" t="s">
        <v>155</v>
      </c>
      <c r="AS26" s="1" t="s">
        <v>155</v>
      </c>
      <c r="AT26" s="1" t="s">
        <v>155</v>
      </c>
      <c r="AU26" s="1" t="s">
        <v>155</v>
      </c>
      <c r="AV26" s="1" t="s">
        <v>166</v>
      </c>
      <c r="AW26" s="1" t="s">
        <v>155</v>
      </c>
      <c r="AX26" s="1" t="s">
        <v>155</v>
      </c>
      <c r="AY26" s="1" t="s">
        <v>155</v>
      </c>
      <c r="AZ26" s="1" t="s">
        <v>155</v>
      </c>
      <c r="BA26" s="1" t="s">
        <v>155</v>
      </c>
      <c r="BB26" s="1" t="s">
        <v>155</v>
      </c>
      <c r="BC26" s="1" t="s">
        <v>166</v>
      </c>
      <c r="BD26" s="1" t="s">
        <v>155</v>
      </c>
      <c r="BE26" s="1" t="s">
        <v>155</v>
      </c>
      <c r="BF26" s="1" t="s">
        <v>155</v>
      </c>
      <c r="BG26" s="1" t="s">
        <v>155</v>
      </c>
      <c r="BH26" s="1" t="s">
        <v>155</v>
      </c>
      <c r="BI26" s="1" t="s">
        <v>155</v>
      </c>
      <c r="BJ26" s="1" t="s">
        <v>166</v>
      </c>
      <c r="BK26" s="1" t="s">
        <v>155</v>
      </c>
      <c r="BL26" s="1" t="s">
        <v>155</v>
      </c>
      <c r="BM26" s="1" t="s">
        <v>155</v>
      </c>
      <c r="BN26" s="1" t="s">
        <v>155</v>
      </c>
      <c r="BO26" s="1" t="s">
        <v>155</v>
      </c>
      <c r="BP26" s="1" t="s">
        <v>155</v>
      </c>
      <c r="BQ26" s="1" t="s">
        <v>166</v>
      </c>
      <c r="BR26" s="1" t="s">
        <v>155</v>
      </c>
      <c r="BS26" s="1" t="s">
        <v>155</v>
      </c>
      <c r="BT26" s="1" t="s">
        <v>155</v>
      </c>
      <c r="BU26" s="1" t="s">
        <v>155</v>
      </c>
      <c r="BV26" s="1" t="s">
        <v>155</v>
      </c>
      <c r="BW26" s="1" t="s">
        <v>155</v>
      </c>
      <c r="BX26" s="1" t="s">
        <v>166</v>
      </c>
      <c r="BY26" s="1" t="s">
        <v>155</v>
      </c>
      <c r="BZ26" s="1" t="s">
        <v>155</v>
      </c>
      <c r="CA26" s="1" t="s">
        <v>155</v>
      </c>
      <c r="CB26" s="1" t="s">
        <v>155</v>
      </c>
      <c r="CC26" s="1" t="s">
        <v>155</v>
      </c>
      <c r="CD26" s="1" t="s">
        <v>155</v>
      </c>
      <c r="CE26" s="1" t="s">
        <v>166</v>
      </c>
      <c r="CF26" s="1" t="s">
        <v>155</v>
      </c>
      <c r="CG26" s="1" t="s">
        <v>155</v>
      </c>
      <c r="CH26" s="1" t="s">
        <v>155</v>
      </c>
      <c r="CI26" s="1" t="s">
        <v>155</v>
      </c>
      <c r="CJ26" s="1" t="s">
        <v>155</v>
      </c>
      <c r="CK26" s="1" t="s">
        <v>155</v>
      </c>
      <c r="CL26" s="1" t="s">
        <v>166</v>
      </c>
      <c r="CM26" s="1" t="s">
        <v>155</v>
      </c>
      <c r="CN26" s="1" t="s">
        <v>155</v>
      </c>
      <c r="CO26" s="1" t="s">
        <v>155</v>
      </c>
      <c r="CP26" s="1" t="s">
        <v>155</v>
      </c>
      <c r="CQ26" s="1" t="s">
        <v>155</v>
      </c>
      <c r="CR26" s="1" t="s">
        <v>155</v>
      </c>
      <c r="CS26" s="1" t="s">
        <v>166</v>
      </c>
      <c r="CT26" s="1" t="s">
        <v>155</v>
      </c>
      <c r="CU26" s="1" t="s">
        <v>155</v>
      </c>
      <c r="CV26" s="1" t="s">
        <v>155</v>
      </c>
      <c r="CW26" s="1" t="s">
        <v>155</v>
      </c>
      <c r="CX26" s="1" t="s">
        <v>155</v>
      </c>
      <c r="CY26" s="1" t="s">
        <v>155</v>
      </c>
      <c r="CZ26" s="1" t="s">
        <v>166</v>
      </c>
      <c r="DA26" s="1" t="s">
        <v>155</v>
      </c>
      <c r="DB26" s="1" t="s">
        <v>155</v>
      </c>
      <c r="DC26" s="1" t="s">
        <v>155</v>
      </c>
      <c r="DD26" s="1" t="s">
        <v>155</v>
      </c>
      <c r="DE26" s="1" t="s">
        <v>155</v>
      </c>
      <c r="DF26" s="1" t="s">
        <v>155</v>
      </c>
      <c r="DG26" s="1" t="s">
        <v>166</v>
      </c>
      <c r="DH26" s="1" t="s">
        <v>155</v>
      </c>
      <c r="DI26" s="1" t="s">
        <v>155</v>
      </c>
      <c r="DJ26" s="1" t="s">
        <v>155</v>
      </c>
      <c r="DK26" s="1" t="s">
        <v>155</v>
      </c>
      <c r="DL26" s="1" t="s">
        <v>155</v>
      </c>
      <c r="DM26" s="1" t="s">
        <v>155</v>
      </c>
      <c r="DN26" s="1" t="s">
        <v>166</v>
      </c>
      <c r="DO26" s="1" t="s">
        <v>155</v>
      </c>
      <c r="DP26" s="1" t="s">
        <v>155</v>
      </c>
      <c r="DQ26" s="1" t="s">
        <v>155</v>
      </c>
      <c r="DR26" s="1" t="s">
        <v>155</v>
      </c>
      <c r="DS26" s="1" t="s">
        <v>155</v>
      </c>
      <c r="DT26" s="1" t="s">
        <v>155</v>
      </c>
      <c r="DU26" s="1" t="s">
        <v>166</v>
      </c>
      <c r="DV26" s="1" t="s">
        <v>155</v>
      </c>
      <c r="DW26" s="1" t="s">
        <v>155</v>
      </c>
      <c r="DX26" s="1" t="s">
        <v>155</v>
      </c>
      <c r="DY26" s="1" t="s">
        <v>155</v>
      </c>
      <c r="DZ26" s="1" t="s">
        <v>155</v>
      </c>
      <c r="EA26" s="1" t="s">
        <v>155</v>
      </c>
      <c r="EB26" s="1" t="s">
        <v>166</v>
      </c>
      <c r="EC26" s="1" t="s">
        <v>155</v>
      </c>
      <c r="ED26" s="1" t="s">
        <v>155</v>
      </c>
      <c r="EE26" s="1" t="s">
        <v>155</v>
      </c>
      <c r="EF26" s="1" t="s">
        <v>155</v>
      </c>
      <c r="EG26" s="1" t="s">
        <v>155</v>
      </c>
      <c r="EH26" s="1" t="s">
        <v>155</v>
      </c>
      <c r="EI26" s="1" t="s">
        <v>166</v>
      </c>
      <c r="EJ26" s="1" t="s">
        <v>155</v>
      </c>
      <c r="EK26" s="1" t="s">
        <v>155</v>
      </c>
      <c r="EL26" s="1" t="s">
        <v>155</v>
      </c>
      <c r="EM26" s="1" t="s">
        <v>155</v>
      </c>
      <c r="EN26" s="1" t="s">
        <v>155</v>
      </c>
      <c r="EO26" s="1" t="s">
        <v>166</v>
      </c>
      <c r="EP26" s="1" t="s">
        <v>155</v>
      </c>
      <c r="EQ26" s="1" t="s">
        <v>155</v>
      </c>
      <c r="ER26" s="1" t="s">
        <v>155</v>
      </c>
      <c r="ES26" s="1" t="s">
        <v>155</v>
      </c>
      <c r="ET26" s="1" t="s">
        <v>155</v>
      </c>
      <c r="EU26" s="1" t="s">
        <v>155</v>
      </c>
      <c r="EV26" s="1" t="s">
        <v>166</v>
      </c>
      <c r="EW26" s="1" t="s">
        <v>155</v>
      </c>
      <c r="EX26" s="1" t="s">
        <v>155</v>
      </c>
      <c r="EY26" s="1" t="s">
        <v>155</v>
      </c>
      <c r="EZ26" s="1" t="s">
        <v>155</v>
      </c>
      <c r="FA26" s="1" t="s">
        <v>155</v>
      </c>
      <c r="FB26" s="1" t="s">
        <v>155</v>
      </c>
      <c r="FC26" s="1" t="s">
        <v>166</v>
      </c>
      <c r="FD26" s="1" t="s">
        <v>155</v>
      </c>
      <c r="FE26" s="1" t="s">
        <v>155</v>
      </c>
      <c r="FF26" s="1" t="s">
        <v>155</v>
      </c>
      <c r="FG26" s="1" t="s">
        <v>155</v>
      </c>
      <c r="FH26" s="1" t="s">
        <v>155</v>
      </c>
      <c r="FI26" s="1" t="s">
        <v>155</v>
      </c>
      <c r="FJ26" s="1" t="s">
        <v>166</v>
      </c>
      <c r="FK26" s="1" t="s">
        <v>155</v>
      </c>
      <c r="FL26" s="1" t="s">
        <v>155</v>
      </c>
      <c r="FM26" s="1" t="s">
        <v>155</v>
      </c>
      <c r="FN26" s="1" t="s">
        <v>155</v>
      </c>
      <c r="FO26" s="1" t="s">
        <v>155</v>
      </c>
      <c r="FP26" s="1" t="s">
        <v>155</v>
      </c>
      <c r="FQ26" s="1" t="s">
        <v>166</v>
      </c>
      <c r="FR26" s="1" t="s">
        <v>155</v>
      </c>
      <c r="FS26" s="1" t="s">
        <v>155</v>
      </c>
      <c r="FT26" s="1" t="s">
        <v>155</v>
      </c>
      <c r="FU26" s="1" t="s">
        <v>155</v>
      </c>
      <c r="FV26" s="1" t="s">
        <v>155</v>
      </c>
      <c r="FW26" s="1" t="s">
        <v>155</v>
      </c>
      <c r="FX26" s="1" t="s">
        <v>166</v>
      </c>
      <c r="FY26" s="1" t="s">
        <v>155</v>
      </c>
      <c r="FZ26" s="1" t="s">
        <v>155</v>
      </c>
      <c r="GA26" s="1" t="s">
        <v>155</v>
      </c>
      <c r="GB26" s="1" t="s">
        <v>155</v>
      </c>
      <c r="GC26" s="1" t="s">
        <v>155</v>
      </c>
      <c r="GD26" s="1" t="s">
        <v>155</v>
      </c>
      <c r="GE26" s="1" t="s">
        <v>166</v>
      </c>
      <c r="GF26" s="1" t="s">
        <v>155</v>
      </c>
      <c r="GG26" s="1" t="s">
        <v>155</v>
      </c>
      <c r="GH26" s="1" t="s">
        <v>155</v>
      </c>
      <c r="GI26" s="1" t="s">
        <v>155</v>
      </c>
      <c r="GJ26" s="1" t="s">
        <v>155</v>
      </c>
      <c r="GK26" s="1" t="s">
        <v>155</v>
      </c>
      <c r="GL26" s="1" t="s">
        <v>166</v>
      </c>
      <c r="GM26" s="1" t="s">
        <v>155</v>
      </c>
      <c r="GN26" s="1" t="s">
        <v>155</v>
      </c>
      <c r="GO26" s="1" t="s">
        <v>155</v>
      </c>
      <c r="GP26" s="1" t="s">
        <v>155</v>
      </c>
      <c r="GQ26" s="1" t="s">
        <v>155</v>
      </c>
      <c r="GR26" s="1" t="s">
        <v>155</v>
      </c>
      <c r="GS26" s="1" t="s">
        <v>166</v>
      </c>
      <c r="GT26" s="1" t="s">
        <v>155</v>
      </c>
      <c r="GU26" s="1" t="s">
        <v>155</v>
      </c>
      <c r="GV26" s="1" t="s">
        <v>155</v>
      </c>
      <c r="GW26" s="1" t="s">
        <v>155</v>
      </c>
      <c r="GX26" s="1" t="s">
        <v>155</v>
      </c>
      <c r="GY26" s="1" t="s">
        <v>155</v>
      </c>
      <c r="GZ26" s="1" t="s">
        <v>166</v>
      </c>
      <c r="HA26" s="1" t="s">
        <v>155</v>
      </c>
      <c r="HB26" s="1" t="s">
        <v>155</v>
      </c>
      <c r="HC26" s="1" t="s">
        <v>155</v>
      </c>
      <c r="HD26" s="1" t="s">
        <v>155</v>
      </c>
      <c r="HE26" s="1" t="s">
        <v>155</v>
      </c>
      <c r="HF26" s="1" t="s">
        <v>155</v>
      </c>
      <c r="HG26" s="1" t="s">
        <v>166</v>
      </c>
      <c r="HH26" s="1" t="s">
        <v>155</v>
      </c>
      <c r="HI26" s="1" t="s">
        <v>155</v>
      </c>
      <c r="HJ26" s="1" t="s">
        <v>155</v>
      </c>
      <c r="HK26" s="1" t="s">
        <v>155</v>
      </c>
      <c r="HL26" s="1" t="s">
        <v>155</v>
      </c>
      <c r="HM26" s="1" t="s">
        <v>155</v>
      </c>
      <c r="HN26" s="1" t="s">
        <v>155</v>
      </c>
      <c r="HO26" s="1" t="s">
        <v>213</v>
      </c>
      <c r="HP26" s="1" t="s">
        <v>155</v>
      </c>
      <c r="HQ26"/>
      <c r="HR26" s="1" t="s">
        <v>155</v>
      </c>
      <c r="HS26" s="1" t="s">
        <v>155</v>
      </c>
      <c r="HT26" s="1" t="s">
        <v>213</v>
      </c>
      <c r="HU26" s="1" t="s">
        <v>155</v>
      </c>
      <c r="HV26"/>
      <c r="HW26" s="1" t="s">
        <v>155</v>
      </c>
      <c r="HX26" s="1" t="s">
        <v>155</v>
      </c>
      <c r="HY26" s="1" t="s">
        <v>213</v>
      </c>
      <c r="HZ26" s="1" t="s">
        <v>155</v>
      </c>
      <c r="IA26"/>
      <c r="IB26" s="1" t="s">
        <v>155</v>
      </c>
      <c r="IC26" s="1" t="s">
        <v>184</v>
      </c>
      <c r="ID26" s="1" t="s">
        <v>185</v>
      </c>
      <c r="IE26" s="1" t="s">
        <v>155</v>
      </c>
      <c r="IF26"/>
      <c r="IG26" s="1" t="s">
        <v>214</v>
      </c>
      <c r="IH26" s="1" t="s">
        <v>215</v>
      </c>
      <c r="II26" s="1" t="s">
        <v>188</v>
      </c>
      <c r="IJ26" s="1" t="s">
        <v>216</v>
      </c>
      <c r="IK26" s="1" t="s">
        <v>217</v>
      </c>
      <c r="IL26" s="1" t="s">
        <v>191</v>
      </c>
    </row>
    <row r="27" spans="1:246" x14ac:dyDescent="0.15">
      <c r="A27" s="1" t="s">
        <v>315</v>
      </c>
      <c r="B27" s="1" t="s">
        <v>154</v>
      </c>
      <c r="C27" s="1" t="s">
        <v>155</v>
      </c>
      <c r="D27" s="1" t="s">
        <v>155</v>
      </c>
      <c r="E27"/>
      <c r="F27" s="1" t="s">
        <v>155</v>
      </c>
      <c r="G27" s="1" t="s">
        <v>156</v>
      </c>
      <c r="H27" s="1" t="s">
        <v>155</v>
      </c>
      <c r="I27" s="1" t="s">
        <v>157</v>
      </c>
      <c r="J27" s="1" t="s">
        <v>157</v>
      </c>
      <c r="K27" s="1" t="s">
        <v>157</v>
      </c>
      <c r="L27" s="1" t="s">
        <v>157</v>
      </c>
      <c r="M27" s="1" t="s">
        <v>158</v>
      </c>
      <c r="N27" s="1" t="s">
        <v>159</v>
      </c>
      <c r="O27" s="1" t="s">
        <v>155</v>
      </c>
      <c r="P27" s="1" t="s">
        <v>160</v>
      </c>
      <c r="Q27" s="1" t="s">
        <v>155</v>
      </c>
      <c r="R27" s="1" t="s">
        <v>161</v>
      </c>
      <c r="S27" s="1" t="s">
        <v>155</v>
      </c>
      <c r="T27" s="1" t="s">
        <v>158</v>
      </c>
      <c r="U27" s="1" t="s">
        <v>162</v>
      </c>
      <c r="V27" s="1" t="s">
        <v>155</v>
      </c>
      <c r="W27" s="1" t="s">
        <v>163</v>
      </c>
      <c r="X27" s="1" t="s">
        <v>155</v>
      </c>
      <c r="Y27" s="1" t="s">
        <v>164</v>
      </c>
      <c r="Z27" s="1" t="s">
        <v>155</v>
      </c>
      <c r="AA27" s="1" t="s">
        <v>158</v>
      </c>
      <c r="AB27" s="1" t="s">
        <v>162</v>
      </c>
      <c r="AC27" s="1" t="s">
        <v>155</v>
      </c>
      <c r="AD27" s="1" t="s">
        <v>163</v>
      </c>
      <c r="AE27" s="1" t="s">
        <v>155</v>
      </c>
      <c r="AF27" s="1" t="s">
        <v>165</v>
      </c>
      <c r="AG27" s="1" t="s">
        <v>155</v>
      </c>
      <c r="AH27" s="1" t="s">
        <v>158</v>
      </c>
      <c r="AI27" s="1" t="s">
        <v>159</v>
      </c>
      <c r="AJ27" s="1" t="s">
        <v>155</v>
      </c>
      <c r="AK27" s="1" t="s">
        <v>316</v>
      </c>
      <c r="AL27" s="1" t="s">
        <v>155</v>
      </c>
      <c r="AM27" s="1" t="s">
        <v>194</v>
      </c>
      <c r="AN27" s="1" t="s">
        <v>155</v>
      </c>
      <c r="AO27" s="1" t="s">
        <v>158</v>
      </c>
      <c r="AP27" s="1" t="s">
        <v>159</v>
      </c>
      <c r="AQ27" s="1" t="s">
        <v>155</v>
      </c>
      <c r="AR27" s="1" t="s">
        <v>163</v>
      </c>
      <c r="AS27" s="1" t="s">
        <v>155</v>
      </c>
      <c r="AT27" s="1" t="s">
        <v>155</v>
      </c>
      <c r="AU27" s="1" t="s">
        <v>317</v>
      </c>
      <c r="AV27" s="1" t="s">
        <v>158</v>
      </c>
      <c r="AW27" s="1" t="s">
        <v>159</v>
      </c>
      <c r="AX27" s="1" t="s">
        <v>155</v>
      </c>
      <c r="AY27" s="1" t="s">
        <v>316</v>
      </c>
      <c r="AZ27" s="1" t="s">
        <v>155</v>
      </c>
      <c r="BA27" s="1" t="s">
        <v>195</v>
      </c>
      <c r="BB27" s="1" t="s">
        <v>155</v>
      </c>
      <c r="BC27" s="1" t="s">
        <v>158</v>
      </c>
      <c r="BD27" s="1" t="s">
        <v>196</v>
      </c>
      <c r="BE27" s="1" t="s">
        <v>155</v>
      </c>
      <c r="BF27" s="1" t="s">
        <v>163</v>
      </c>
      <c r="BG27" s="1" t="s">
        <v>155</v>
      </c>
      <c r="BH27" s="1" t="s">
        <v>197</v>
      </c>
      <c r="BI27" s="1" t="s">
        <v>155</v>
      </c>
      <c r="BJ27" s="1" t="s">
        <v>158</v>
      </c>
      <c r="BK27" s="1" t="s">
        <v>159</v>
      </c>
      <c r="BL27" s="1" t="s">
        <v>155</v>
      </c>
      <c r="BM27" s="1" t="s">
        <v>163</v>
      </c>
      <c r="BN27" s="1" t="s">
        <v>155</v>
      </c>
      <c r="BO27" s="1" t="s">
        <v>164</v>
      </c>
      <c r="BP27" s="1" t="s">
        <v>155</v>
      </c>
      <c r="BQ27" s="1" t="s">
        <v>158</v>
      </c>
      <c r="BR27" s="1" t="s">
        <v>159</v>
      </c>
      <c r="BS27" s="1" t="s">
        <v>155</v>
      </c>
      <c r="BT27" s="1" t="s">
        <v>163</v>
      </c>
      <c r="BU27" s="1" t="s">
        <v>155</v>
      </c>
      <c r="BV27" s="1" t="s">
        <v>169</v>
      </c>
      <c r="BW27" s="1" t="s">
        <v>155</v>
      </c>
      <c r="BX27" s="1" t="s">
        <v>158</v>
      </c>
      <c r="BY27" s="1" t="s">
        <v>159</v>
      </c>
      <c r="BZ27" s="1" t="s">
        <v>155</v>
      </c>
      <c r="CA27" s="1" t="s">
        <v>171</v>
      </c>
      <c r="CB27" s="1" t="s">
        <v>155</v>
      </c>
      <c r="CC27" s="1" t="s">
        <v>198</v>
      </c>
      <c r="CD27" s="1" t="s">
        <v>155</v>
      </c>
      <c r="CE27" s="1" t="s">
        <v>158</v>
      </c>
      <c r="CF27" s="1" t="s">
        <v>159</v>
      </c>
      <c r="CG27" s="1" t="s">
        <v>155</v>
      </c>
      <c r="CH27" s="1" t="s">
        <v>163</v>
      </c>
      <c r="CI27" s="1" t="s">
        <v>155</v>
      </c>
      <c r="CJ27" s="1" t="s">
        <v>155</v>
      </c>
      <c r="CK27" s="1" t="s">
        <v>317</v>
      </c>
      <c r="CL27" s="1" t="s">
        <v>166</v>
      </c>
      <c r="CM27" s="1" t="s">
        <v>155</v>
      </c>
      <c r="CN27" s="1" t="s">
        <v>155</v>
      </c>
      <c r="CO27" s="1" t="s">
        <v>155</v>
      </c>
      <c r="CP27" s="1" t="s">
        <v>155</v>
      </c>
      <c r="CQ27" s="1" t="s">
        <v>155</v>
      </c>
      <c r="CR27" s="1" t="s">
        <v>155</v>
      </c>
      <c r="CS27" s="1" t="s">
        <v>158</v>
      </c>
      <c r="CT27" s="1" t="s">
        <v>159</v>
      </c>
      <c r="CU27" s="1" t="s">
        <v>155</v>
      </c>
      <c r="CV27" s="1" t="s">
        <v>163</v>
      </c>
      <c r="CW27" s="1" t="s">
        <v>155</v>
      </c>
      <c r="CX27" s="1" t="s">
        <v>200</v>
      </c>
      <c r="CY27" s="1" t="s">
        <v>155</v>
      </c>
      <c r="CZ27" s="1" t="s">
        <v>158</v>
      </c>
      <c r="DA27" s="1" t="s">
        <v>201</v>
      </c>
      <c r="DB27" s="1" t="s">
        <v>155</v>
      </c>
      <c r="DC27" s="1" t="s">
        <v>163</v>
      </c>
      <c r="DD27" s="1" t="s">
        <v>155</v>
      </c>
      <c r="DE27" s="1" t="s">
        <v>164</v>
      </c>
      <c r="DF27" s="1" t="s">
        <v>155</v>
      </c>
      <c r="DG27" s="1" t="s">
        <v>158</v>
      </c>
      <c r="DH27" s="1" t="s">
        <v>159</v>
      </c>
      <c r="DI27" s="1" t="s">
        <v>155</v>
      </c>
      <c r="DJ27" s="1" t="s">
        <v>316</v>
      </c>
      <c r="DK27" s="1" t="s">
        <v>155</v>
      </c>
      <c r="DL27" s="1" t="s">
        <v>202</v>
      </c>
      <c r="DM27" s="1" t="s">
        <v>155</v>
      </c>
      <c r="DN27" s="1" t="s">
        <v>158</v>
      </c>
      <c r="DO27" s="1" t="s">
        <v>159</v>
      </c>
      <c r="DP27" s="1" t="s">
        <v>155</v>
      </c>
      <c r="DQ27" s="1" t="s">
        <v>171</v>
      </c>
      <c r="DR27" s="1" t="s">
        <v>155</v>
      </c>
      <c r="DS27" s="1" t="s">
        <v>203</v>
      </c>
      <c r="DT27" s="1" t="s">
        <v>155</v>
      </c>
      <c r="DU27" s="1" t="s">
        <v>158</v>
      </c>
      <c r="DV27" s="1" t="s">
        <v>162</v>
      </c>
      <c r="DW27" s="1" t="s">
        <v>155</v>
      </c>
      <c r="DX27" s="1" t="s">
        <v>163</v>
      </c>
      <c r="DY27" s="1" t="s">
        <v>155</v>
      </c>
      <c r="DZ27" s="1" t="s">
        <v>165</v>
      </c>
      <c r="EA27" s="1" t="s">
        <v>155</v>
      </c>
      <c r="EB27" s="1" t="s">
        <v>158</v>
      </c>
      <c r="EC27" s="1" t="s">
        <v>159</v>
      </c>
      <c r="ED27" s="1" t="s">
        <v>155</v>
      </c>
      <c r="EE27" s="1" t="s">
        <v>171</v>
      </c>
      <c r="EF27" s="1" t="s">
        <v>155</v>
      </c>
      <c r="EG27" s="1" t="s">
        <v>155</v>
      </c>
      <c r="EH27" s="1" t="s">
        <v>318</v>
      </c>
      <c r="EI27" s="1" t="s">
        <v>158</v>
      </c>
      <c r="EJ27" s="1" t="s">
        <v>159</v>
      </c>
      <c r="EK27" s="1" t="s">
        <v>155</v>
      </c>
      <c r="EL27" s="1" t="s">
        <v>163</v>
      </c>
      <c r="EM27" s="1" t="s">
        <v>176</v>
      </c>
      <c r="EN27" s="1" t="s">
        <v>155</v>
      </c>
      <c r="EO27" s="1" t="s">
        <v>158</v>
      </c>
      <c r="EP27" s="1" t="s">
        <v>162</v>
      </c>
      <c r="EQ27" s="1" t="s">
        <v>155</v>
      </c>
      <c r="ER27" s="1" t="s">
        <v>163</v>
      </c>
      <c r="ES27" s="1" t="s">
        <v>155</v>
      </c>
      <c r="ET27" s="1" t="s">
        <v>165</v>
      </c>
      <c r="EU27" s="1" t="s">
        <v>155</v>
      </c>
      <c r="EV27" s="1" t="s">
        <v>158</v>
      </c>
      <c r="EW27" s="1" t="s">
        <v>159</v>
      </c>
      <c r="EX27" s="1" t="s">
        <v>155</v>
      </c>
      <c r="EY27" s="1" t="s">
        <v>316</v>
      </c>
      <c r="EZ27" s="1" t="s">
        <v>155</v>
      </c>
      <c r="FA27" s="1" t="s">
        <v>204</v>
      </c>
      <c r="FB27" s="1" t="s">
        <v>155</v>
      </c>
      <c r="FC27" s="1" t="s">
        <v>158</v>
      </c>
      <c r="FD27" s="1" t="s">
        <v>162</v>
      </c>
      <c r="FE27" s="1" t="s">
        <v>155</v>
      </c>
      <c r="FF27" s="1" t="s">
        <v>171</v>
      </c>
      <c r="FG27" s="1" t="s">
        <v>155</v>
      </c>
      <c r="FH27" s="1" t="s">
        <v>155</v>
      </c>
      <c r="FI27" s="1" t="s">
        <v>319</v>
      </c>
      <c r="FJ27" s="1" t="s">
        <v>158</v>
      </c>
      <c r="FK27" s="1" t="s">
        <v>159</v>
      </c>
      <c r="FL27" s="1" t="s">
        <v>155</v>
      </c>
      <c r="FM27" s="1" t="s">
        <v>163</v>
      </c>
      <c r="FN27" s="1" t="s">
        <v>155</v>
      </c>
      <c r="FO27" s="1" t="s">
        <v>155</v>
      </c>
      <c r="FP27" s="1" t="s">
        <v>320</v>
      </c>
      <c r="FQ27" s="1" t="s">
        <v>158</v>
      </c>
      <c r="FR27" s="1" t="s">
        <v>159</v>
      </c>
      <c r="FS27" s="1" t="s">
        <v>155</v>
      </c>
      <c r="FT27" s="1" t="s">
        <v>316</v>
      </c>
      <c r="FU27" s="1" t="s">
        <v>155</v>
      </c>
      <c r="FV27" s="1" t="s">
        <v>178</v>
      </c>
      <c r="FW27" s="1" t="s">
        <v>155</v>
      </c>
      <c r="FX27" s="1" t="s">
        <v>158</v>
      </c>
      <c r="FY27" s="1" t="s">
        <v>162</v>
      </c>
      <c r="FZ27" s="1" t="s">
        <v>155</v>
      </c>
      <c r="GA27" s="1" t="s">
        <v>163</v>
      </c>
      <c r="GB27" s="1" t="s">
        <v>155</v>
      </c>
      <c r="GC27" s="1" t="s">
        <v>164</v>
      </c>
      <c r="GD27" s="1" t="s">
        <v>155</v>
      </c>
      <c r="GE27" s="1" t="s">
        <v>158</v>
      </c>
      <c r="GF27" s="1" t="s">
        <v>159</v>
      </c>
      <c r="GG27" s="1" t="s">
        <v>155</v>
      </c>
      <c r="GH27" s="1" t="s">
        <v>163</v>
      </c>
      <c r="GI27" s="1" t="s">
        <v>155</v>
      </c>
      <c r="GJ27" s="1" t="s">
        <v>164</v>
      </c>
      <c r="GK27" s="1" t="s">
        <v>155</v>
      </c>
      <c r="GL27" s="1" t="s">
        <v>158</v>
      </c>
      <c r="GM27" s="1" t="s">
        <v>162</v>
      </c>
      <c r="GN27" s="1" t="s">
        <v>155</v>
      </c>
      <c r="GO27" s="1" t="s">
        <v>316</v>
      </c>
      <c r="GP27" s="1" t="s">
        <v>155</v>
      </c>
      <c r="GQ27" s="1" t="s">
        <v>165</v>
      </c>
      <c r="GR27" s="1" t="s">
        <v>155</v>
      </c>
      <c r="GS27" s="1" t="s">
        <v>158</v>
      </c>
      <c r="GT27" s="1" t="s">
        <v>159</v>
      </c>
      <c r="GU27" s="1" t="s">
        <v>155</v>
      </c>
      <c r="GV27" s="1" t="s">
        <v>171</v>
      </c>
      <c r="GW27" s="1" t="s">
        <v>155</v>
      </c>
      <c r="GX27" s="1" t="s">
        <v>205</v>
      </c>
      <c r="GY27" s="1" t="s">
        <v>155</v>
      </c>
      <c r="GZ27" s="1" t="s">
        <v>158</v>
      </c>
      <c r="HA27" s="1" t="s">
        <v>159</v>
      </c>
      <c r="HB27" s="1" t="s">
        <v>155</v>
      </c>
      <c r="HC27" s="1" t="s">
        <v>171</v>
      </c>
      <c r="HD27" s="1" t="s">
        <v>155</v>
      </c>
      <c r="HE27" s="1" t="s">
        <v>180</v>
      </c>
      <c r="HF27" s="1" t="s">
        <v>155</v>
      </c>
      <c r="HG27" s="1" t="s">
        <v>158</v>
      </c>
      <c r="HH27" s="1" t="s">
        <v>159</v>
      </c>
      <c r="HI27" s="1" t="s">
        <v>155</v>
      </c>
      <c r="HJ27" s="1" t="s">
        <v>316</v>
      </c>
      <c r="HK27" s="1" t="s">
        <v>155</v>
      </c>
      <c r="HL27" s="1" t="s">
        <v>181</v>
      </c>
      <c r="HM27" s="1" t="s">
        <v>155</v>
      </c>
      <c r="HN27" s="1" t="s">
        <v>206</v>
      </c>
      <c r="HO27" s="1" t="s">
        <v>155</v>
      </c>
      <c r="HP27" s="1" t="s">
        <v>155</v>
      </c>
      <c r="HQ27"/>
      <c r="HR27" s="1" t="s">
        <v>155</v>
      </c>
      <c r="HS27" s="1" t="s">
        <v>206</v>
      </c>
      <c r="HT27" s="1" t="s">
        <v>155</v>
      </c>
      <c r="HU27" s="1" t="s">
        <v>155</v>
      </c>
      <c r="HV27"/>
      <c r="HW27" s="1" t="s">
        <v>155</v>
      </c>
      <c r="HX27" s="1" t="s">
        <v>154</v>
      </c>
      <c r="HY27" s="1" t="s">
        <v>155</v>
      </c>
      <c r="HZ27" s="1" t="s">
        <v>155</v>
      </c>
      <c r="IA27" t="str">
        <f>HYPERLINK("https://api.typeform.com/responses/files/9fc2ce2b2ce2041185f1679afcaa78031d41cda6e7bdc4808a7cde94d7ae0072/64.1.2_PriMus_IFC_Geometries_screenshot.png","https://api.typeform.com/responses/files/9fc2ce2b2ce2041185f1679afcaa78031d41cda6e7bdc4808a7cde94d7ae0072/64.1.2_PriMus_IFC_Geometries_screenshot.png")</f>
        <v>https://api.typeform.com/responses/files/9fc2ce2b2ce2041185f1679afcaa78031d41cda6e7bdc4808a7cde94d7ae0072/64.1.2_PriMus_IFC_Geometries_screenshot.png</v>
      </c>
      <c r="IB27" s="1" t="s">
        <v>155</v>
      </c>
      <c r="IC27" s="1" t="s">
        <v>184</v>
      </c>
      <c r="ID27" s="1" t="s">
        <v>157</v>
      </c>
      <c r="IE27" s="1" t="s">
        <v>155</v>
      </c>
      <c r="IF27"/>
      <c r="IG27" s="1" t="s">
        <v>321</v>
      </c>
      <c r="IH27" s="1" t="s">
        <v>322</v>
      </c>
      <c r="II27" s="1" t="s">
        <v>188</v>
      </c>
      <c r="IJ27" s="1" t="s">
        <v>323</v>
      </c>
      <c r="IK27" s="1" t="s">
        <v>324</v>
      </c>
      <c r="IL27" s="1" t="s">
        <v>191</v>
      </c>
    </row>
    <row r="28" spans="1:246" x14ac:dyDescent="0.15">
      <c r="E28"/>
      <c r="HQ28"/>
      <c r="HV28"/>
      <c r="IA28"/>
      <c r="IF28"/>
    </row>
    <row r="29" spans="1:246" x14ac:dyDescent="0.15">
      <c r="A29" s="1" t="s">
        <v>192</v>
      </c>
      <c r="B29" s="1" t="s">
        <v>154</v>
      </c>
      <c r="C29" s="1" t="s">
        <v>155</v>
      </c>
      <c r="D29" s="1" t="s">
        <v>155</v>
      </c>
      <c r="E29"/>
      <c r="F29" s="1" t="s">
        <v>155</v>
      </c>
      <c r="G29" s="1" t="s">
        <v>156</v>
      </c>
      <c r="H29" s="1" t="s">
        <v>155</v>
      </c>
      <c r="I29" s="1" t="s">
        <v>157</v>
      </c>
      <c r="J29" s="1" t="s">
        <v>157</v>
      </c>
      <c r="K29" s="1" t="s">
        <v>157</v>
      </c>
      <c r="L29" s="1" t="s">
        <v>157</v>
      </c>
      <c r="M29" s="1" t="s">
        <v>158</v>
      </c>
      <c r="N29" s="1" t="s">
        <v>159</v>
      </c>
      <c r="O29" s="1" t="s">
        <v>155</v>
      </c>
      <c r="P29" s="1" t="s">
        <v>160</v>
      </c>
      <c r="Q29" s="1" t="s">
        <v>155</v>
      </c>
      <c r="R29" s="1" t="s">
        <v>161</v>
      </c>
      <c r="S29" s="1" t="s">
        <v>155</v>
      </c>
      <c r="T29" s="1" t="s">
        <v>158</v>
      </c>
      <c r="U29" s="1" t="s">
        <v>162</v>
      </c>
      <c r="V29" s="1" t="s">
        <v>155</v>
      </c>
      <c r="W29" s="1" t="s">
        <v>163</v>
      </c>
      <c r="X29" s="1" t="s">
        <v>155</v>
      </c>
      <c r="Y29" s="1" t="s">
        <v>193</v>
      </c>
      <c r="Z29" s="1" t="s">
        <v>155</v>
      </c>
      <c r="AA29" s="1" t="s">
        <v>158</v>
      </c>
      <c r="AB29" s="1" t="s">
        <v>162</v>
      </c>
      <c r="AC29" s="1" t="s">
        <v>155</v>
      </c>
      <c r="AD29" s="1" t="s">
        <v>163</v>
      </c>
      <c r="AE29" s="1" t="s">
        <v>155</v>
      </c>
      <c r="AF29" s="1" t="s">
        <v>165</v>
      </c>
      <c r="AG29" s="1" t="s">
        <v>155</v>
      </c>
      <c r="AH29" s="1" t="s">
        <v>158</v>
      </c>
      <c r="AI29" s="1" t="s">
        <v>159</v>
      </c>
      <c r="AJ29" s="1" t="s">
        <v>155</v>
      </c>
      <c r="AK29" s="1" t="s">
        <v>171</v>
      </c>
      <c r="AL29" s="1" t="s">
        <v>155</v>
      </c>
      <c r="AM29" s="1" t="s">
        <v>194</v>
      </c>
      <c r="AN29" s="1" t="s">
        <v>155</v>
      </c>
      <c r="AO29" s="1" t="s">
        <v>166</v>
      </c>
      <c r="AP29" s="1" t="s">
        <v>155</v>
      </c>
      <c r="AQ29" s="1" t="s">
        <v>155</v>
      </c>
      <c r="AR29" s="1" t="s">
        <v>155</v>
      </c>
      <c r="AS29" s="1" t="s">
        <v>155</v>
      </c>
      <c r="AT29" s="1" t="s">
        <v>155</v>
      </c>
      <c r="AU29" s="1" t="s">
        <v>155</v>
      </c>
      <c r="AV29" s="1" t="s">
        <v>158</v>
      </c>
      <c r="AW29" s="1" t="s">
        <v>159</v>
      </c>
      <c r="AX29" s="1" t="s">
        <v>155</v>
      </c>
      <c r="AY29" s="1" t="s">
        <v>171</v>
      </c>
      <c r="AZ29" s="1" t="s">
        <v>155</v>
      </c>
      <c r="BA29" s="1" t="s">
        <v>195</v>
      </c>
      <c r="BB29" s="1" t="s">
        <v>155</v>
      </c>
      <c r="BC29" s="1" t="s">
        <v>158</v>
      </c>
      <c r="BD29" s="1" t="s">
        <v>196</v>
      </c>
      <c r="BE29" s="1" t="s">
        <v>155</v>
      </c>
      <c r="BF29" s="1" t="s">
        <v>163</v>
      </c>
      <c r="BG29" s="1" t="s">
        <v>155</v>
      </c>
      <c r="BH29" s="1" t="s">
        <v>197</v>
      </c>
      <c r="BI29" s="1" t="s">
        <v>155</v>
      </c>
      <c r="BJ29" s="1" t="s">
        <v>158</v>
      </c>
      <c r="BK29" s="1" t="s">
        <v>159</v>
      </c>
      <c r="BL29" s="1" t="s">
        <v>155</v>
      </c>
      <c r="BM29" s="1" t="s">
        <v>163</v>
      </c>
      <c r="BN29" s="1" t="s">
        <v>155</v>
      </c>
      <c r="BO29" s="1" t="s">
        <v>164</v>
      </c>
      <c r="BP29" s="1" t="s">
        <v>155</v>
      </c>
      <c r="BQ29" s="1" t="s">
        <v>158</v>
      </c>
      <c r="BR29" s="1" t="s">
        <v>159</v>
      </c>
      <c r="BS29" s="1" t="s">
        <v>155</v>
      </c>
      <c r="BT29" s="1" t="s">
        <v>163</v>
      </c>
      <c r="BU29" s="1" t="s">
        <v>155</v>
      </c>
      <c r="BV29" s="1" t="s">
        <v>169</v>
      </c>
      <c r="BW29" s="1" t="s">
        <v>155</v>
      </c>
      <c r="BX29" s="1" t="s">
        <v>158</v>
      </c>
      <c r="BY29" s="1" t="s">
        <v>159</v>
      </c>
      <c r="BZ29" s="1" t="s">
        <v>155</v>
      </c>
      <c r="CA29" s="1" t="s">
        <v>171</v>
      </c>
      <c r="CB29" s="1" t="s">
        <v>155</v>
      </c>
      <c r="CC29" s="1" t="s">
        <v>198</v>
      </c>
      <c r="CD29" s="1" t="s">
        <v>155</v>
      </c>
      <c r="CE29" s="1" t="s">
        <v>166</v>
      </c>
      <c r="CF29" s="1" t="s">
        <v>155</v>
      </c>
      <c r="CG29" s="1" t="s">
        <v>155</v>
      </c>
      <c r="CH29" s="1" t="s">
        <v>155</v>
      </c>
      <c r="CI29" s="1" t="s">
        <v>155</v>
      </c>
      <c r="CJ29" s="1" t="s">
        <v>155</v>
      </c>
      <c r="CK29" s="1" t="s">
        <v>155</v>
      </c>
      <c r="CL29" s="1" t="s">
        <v>158</v>
      </c>
      <c r="CM29" s="1" t="s">
        <v>159</v>
      </c>
      <c r="CN29" s="1" t="s">
        <v>155</v>
      </c>
      <c r="CO29" s="1" t="s">
        <v>171</v>
      </c>
      <c r="CP29" s="1" t="s">
        <v>155</v>
      </c>
      <c r="CQ29" s="1" t="s">
        <v>199</v>
      </c>
      <c r="CR29" s="1" t="s">
        <v>155</v>
      </c>
      <c r="CS29" s="1" t="s">
        <v>158</v>
      </c>
      <c r="CT29" s="1" t="s">
        <v>159</v>
      </c>
      <c r="CU29" s="1" t="s">
        <v>155</v>
      </c>
      <c r="CV29" s="1" t="s">
        <v>163</v>
      </c>
      <c r="CW29" s="1" t="s">
        <v>155</v>
      </c>
      <c r="CX29" s="1" t="s">
        <v>200</v>
      </c>
      <c r="CY29" s="1" t="s">
        <v>155</v>
      </c>
      <c r="CZ29" s="1" t="s">
        <v>158</v>
      </c>
      <c r="DA29" s="1" t="s">
        <v>201</v>
      </c>
      <c r="DB29" s="1" t="s">
        <v>155</v>
      </c>
      <c r="DC29" s="1" t="s">
        <v>163</v>
      </c>
      <c r="DD29" s="1" t="s">
        <v>155</v>
      </c>
      <c r="DE29" s="1" t="s">
        <v>164</v>
      </c>
      <c r="DF29" s="1" t="s">
        <v>155</v>
      </c>
      <c r="DG29" s="1" t="s">
        <v>158</v>
      </c>
      <c r="DH29" s="1" t="s">
        <v>159</v>
      </c>
      <c r="DI29" s="1" t="s">
        <v>155</v>
      </c>
      <c r="DJ29" s="1" t="s">
        <v>171</v>
      </c>
      <c r="DK29" s="1" t="s">
        <v>155</v>
      </c>
      <c r="DL29" s="1" t="s">
        <v>202</v>
      </c>
      <c r="DM29" s="1" t="s">
        <v>155</v>
      </c>
      <c r="DN29" s="1" t="s">
        <v>158</v>
      </c>
      <c r="DO29" s="1" t="s">
        <v>159</v>
      </c>
      <c r="DP29" s="1" t="s">
        <v>155</v>
      </c>
      <c r="DQ29" s="1" t="s">
        <v>171</v>
      </c>
      <c r="DR29" s="1" t="s">
        <v>155</v>
      </c>
      <c r="DS29" s="1" t="s">
        <v>203</v>
      </c>
      <c r="DT29" s="1" t="s">
        <v>155</v>
      </c>
      <c r="DU29" s="1" t="s">
        <v>166</v>
      </c>
      <c r="DV29" s="1" t="s">
        <v>155</v>
      </c>
      <c r="DW29" s="1" t="s">
        <v>155</v>
      </c>
      <c r="DX29" s="1" t="s">
        <v>155</v>
      </c>
      <c r="DY29" s="1" t="s">
        <v>155</v>
      </c>
      <c r="DZ29" s="1" t="s">
        <v>155</v>
      </c>
      <c r="EA29" s="1" t="s">
        <v>155</v>
      </c>
      <c r="EB29" s="1" t="s">
        <v>166</v>
      </c>
      <c r="EC29" s="1" t="s">
        <v>155</v>
      </c>
      <c r="ED29" s="1" t="s">
        <v>155</v>
      </c>
      <c r="EE29" s="1" t="s">
        <v>155</v>
      </c>
      <c r="EF29" s="1" t="s">
        <v>155</v>
      </c>
      <c r="EG29" s="1" t="s">
        <v>155</v>
      </c>
      <c r="EH29" s="1" t="s">
        <v>155</v>
      </c>
      <c r="EI29" s="1" t="s">
        <v>158</v>
      </c>
      <c r="EJ29" s="1" t="s">
        <v>159</v>
      </c>
      <c r="EK29" s="1" t="s">
        <v>155</v>
      </c>
      <c r="EL29" s="1" t="s">
        <v>163</v>
      </c>
      <c r="EM29" s="1" t="s">
        <v>176</v>
      </c>
      <c r="EN29" s="1" t="s">
        <v>155</v>
      </c>
      <c r="EO29" s="1" t="s">
        <v>158</v>
      </c>
      <c r="EP29" s="1" t="s">
        <v>162</v>
      </c>
      <c r="EQ29" s="1" t="s">
        <v>155</v>
      </c>
      <c r="ER29" s="1" t="s">
        <v>163</v>
      </c>
      <c r="ES29" s="1" t="s">
        <v>155</v>
      </c>
      <c r="ET29" s="1" t="s">
        <v>165</v>
      </c>
      <c r="EU29" s="1" t="s">
        <v>155</v>
      </c>
      <c r="EV29" s="1" t="s">
        <v>158</v>
      </c>
      <c r="EW29" s="1" t="s">
        <v>159</v>
      </c>
      <c r="EX29" s="1" t="s">
        <v>155</v>
      </c>
      <c r="EY29" s="1" t="s">
        <v>171</v>
      </c>
      <c r="EZ29" s="1" t="s">
        <v>155</v>
      </c>
      <c r="FA29" s="1" t="s">
        <v>204</v>
      </c>
      <c r="FB29" s="1" t="s">
        <v>155</v>
      </c>
      <c r="FC29" s="1" t="s">
        <v>158</v>
      </c>
      <c r="FD29" s="1" t="s">
        <v>162</v>
      </c>
      <c r="FE29" s="1" t="s">
        <v>155</v>
      </c>
      <c r="FF29" s="1" t="s">
        <v>171</v>
      </c>
      <c r="FG29" s="1" t="s">
        <v>155</v>
      </c>
      <c r="FH29" s="1" t="s">
        <v>205</v>
      </c>
      <c r="FI29" s="1" t="s">
        <v>155</v>
      </c>
      <c r="FJ29" s="1" t="s">
        <v>166</v>
      </c>
      <c r="FK29" s="1" t="s">
        <v>155</v>
      </c>
      <c r="FL29" s="1" t="s">
        <v>155</v>
      </c>
      <c r="FM29" s="1" t="s">
        <v>155</v>
      </c>
      <c r="FN29" s="1" t="s">
        <v>155</v>
      </c>
      <c r="FO29" s="1" t="s">
        <v>155</v>
      </c>
      <c r="FP29" s="1" t="s">
        <v>155</v>
      </c>
      <c r="FQ29" s="1" t="s">
        <v>158</v>
      </c>
      <c r="FR29" s="1" t="s">
        <v>159</v>
      </c>
      <c r="FS29" s="1" t="s">
        <v>155</v>
      </c>
      <c r="FT29" s="1" t="s">
        <v>171</v>
      </c>
      <c r="FU29" s="1" t="s">
        <v>155</v>
      </c>
      <c r="FV29" s="1" t="s">
        <v>178</v>
      </c>
      <c r="FW29" s="1" t="s">
        <v>155</v>
      </c>
      <c r="FX29" s="1" t="s">
        <v>158</v>
      </c>
      <c r="FY29" s="1" t="s">
        <v>162</v>
      </c>
      <c r="FZ29" s="1" t="s">
        <v>155</v>
      </c>
      <c r="GA29" s="1" t="s">
        <v>163</v>
      </c>
      <c r="GB29" s="1" t="s">
        <v>155</v>
      </c>
      <c r="GC29" s="1" t="s">
        <v>164</v>
      </c>
      <c r="GD29" s="1" t="s">
        <v>155</v>
      </c>
      <c r="GE29" s="1" t="s">
        <v>158</v>
      </c>
      <c r="GF29" s="1" t="s">
        <v>159</v>
      </c>
      <c r="GG29" s="1" t="s">
        <v>155</v>
      </c>
      <c r="GH29" s="1" t="s">
        <v>163</v>
      </c>
      <c r="GI29" s="1" t="s">
        <v>155</v>
      </c>
      <c r="GJ29" s="1" t="s">
        <v>164</v>
      </c>
      <c r="GK29" s="1" t="s">
        <v>155</v>
      </c>
      <c r="GL29" s="1" t="s">
        <v>158</v>
      </c>
      <c r="GM29" s="1" t="s">
        <v>162</v>
      </c>
      <c r="GN29" s="1" t="s">
        <v>155</v>
      </c>
      <c r="GO29" s="1" t="s">
        <v>171</v>
      </c>
      <c r="GP29" s="1" t="s">
        <v>155</v>
      </c>
      <c r="GQ29" s="1" t="s">
        <v>165</v>
      </c>
      <c r="GR29" s="1" t="s">
        <v>155</v>
      </c>
      <c r="GS29" s="1" t="s">
        <v>158</v>
      </c>
      <c r="GT29" s="1" t="s">
        <v>159</v>
      </c>
      <c r="GU29" s="1" t="s">
        <v>155</v>
      </c>
      <c r="GV29" s="1" t="s">
        <v>171</v>
      </c>
      <c r="GW29" s="1" t="s">
        <v>155</v>
      </c>
      <c r="GX29" s="1" t="s">
        <v>205</v>
      </c>
      <c r="GY29" s="1" t="s">
        <v>155</v>
      </c>
      <c r="GZ29" s="1" t="s">
        <v>158</v>
      </c>
      <c r="HA29" s="1" t="s">
        <v>159</v>
      </c>
      <c r="HB29" s="1" t="s">
        <v>155</v>
      </c>
      <c r="HC29" s="1" t="s">
        <v>171</v>
      </c>
      <c r="HD29" s="1" t="s">
        <v>155</v>
      </c>
      <c r="HE29" s="1" t="s">
        <v>180</v>
      </c>
      <c r="HF29" s="1" t="s">
        <v>155</v>
      </c>
      <c r="HG29" s="1" t="s">
        <v>158</v>
      </c>
      <c r="HH29" s="1" t="s">
        <v>155</v>
      </c>
      <c r="HI29" s="1" t="s">
        <v>155</v>
      </c>
      <c r="HJ29" s="1" t="s">
        <v>171</v>
      </c>
      <c r="HK29" s="1" t="s">
        <v>155</v>
      </c>
      <c r="HL29" s="1" t="s">
        <v>181</v>
      </c>
      <c r="HM29" s="1" t="s">
        <v>155</v>
      </c>
      <c r="HN29" s="1" t="s">
        <v>206</v>
      </c>
      <c r="HO29" s="1" t="s">
        <v>155</v>
      </c>
      <c r="HP29" s="1" t="s">
        <v>155</v>
      </c>
      <c r="HQ29"/>
      <c r="HR29" s="1" t="s">
        <v>155</v>
      </c>
      <c r="HS29" s="1" t="s">
        <v>206</v>
      </c>
      <c r="HT29" s="1" t="s">
        <v>155</v>
      </c>
      <c r="HU29" s="1" t="s">
        <v>155</v>
      </c>
      <c r="HV29"/>
      <c r="HW29" s="1" t="s">
        <v>155</v>
      </c>
      <c r="HX29" s="1" t="s">
        <v>154</v>
      </c>
      <c r="HY29" s="1" t="s">
        <v>155</v>
      </c>
      <c r="HZ29" s="1" t="s">
        <v>155</v>
      </c>
      <c r="IA29"/>
      <c r="IB29" s="1" t="s">
        <v>155</v>
      </c>
      <c r="IC29" s="1" t="s">
        <v>184</v>
      </c>
      <c r="ID29" s="1" t="s">
        <v>185</v>
      </c>
      <c r="IE29" s="1" t="s">
        <v>155</v>
      </c>
      <c r="IF29"/>
      <c r="IG29" s="1" t="s">
        <v>207</v>
      </c>
      <c r="IH29" s="1" t="s">
        <v>208</v>
      </c>
      <c r="II29" s="1" t="s">
        <v>188</v>
      </c>
      <c r="IJ29" s="1" t="s">
        <v>209</v>
      </c>
      <c r="IK29" s="1" t="s">
        <v>210</v>
      </c>
      <c r="IL29" s="1" t="s">
        <v>191</v>
      </c>
    </row>
    <row r="30" spans="1:246" x14ac:dyDescent="0.15">
      <c r="A30" s="1" t="s">
        <v>244</v>
      </c>
      <c r="B30" s="1" t="s">
        <v>219</v>
      </c>
      <c r="C30" s="1" t="s">
        <v>155</v>
      </c>
      <c r="D30" s="1" t="s">
        <v>155</v>
      </c>
      <c r="E30"/>
      <c r="F30" s="1" t="s">
        <v>155</v>
      </c>
      <c r="G30" s="1" t="s">
        <v>155</v>
      </c>
      <c r="H30" s="1" t="s">
        <v>155</v>
      </c>
      <c r="I30" s="1" t="s">
        <v>155</v>
      </c>
      <c r="J30" s="1" t="s">
        <v>155</v>
      </c>
      <c r="K30" s="1" t="s">
        <v>155</v>
      </c>
      <c r="L30" s="1" t="s">
        <v>155</v>
      </c>
      <c r="M30" s="1" t="s">
        <v>155</v>
      </c>
      <c r="N30" s="1" t="s">
        <v>155</v>
      </c>
      <c r="O30" s="1" t="s">
        <v>155</v>
      </c>
      <c r="P30" s="1" t="s">
        <v>155</v>
      </c>
      <c r="Q30" s="1" t="s">
        <v>155</v>
      </c>
      <c r="R30" s="1" t="s">
        <v>155</v>
      </c>
      <c r="S30" s="1" t="s">
        <v>155</v>
      </c>
      <c r="T30" s="1" t="s">
        <v>155</v>
      </c>
      <c r="U30" s="1" t="s">
        <v>155</v>
      </c>
      <c r="V30" s="1" t="s">
        <v>155</v>
      </c>
      <c r="W30" s="1" t="s">
        <v>155</v>
      </c>
      <c r="X30" s="1" t="s">
        <v>155</v>
      </c>
      <c r="Y30" s="1" t="s">
        <v>155</v>
      </c>
      <c r="Z30" s="1" t="s">
        <v>155</v>
      </c>
      <c r="AA30" s="1" t="s">
        <v>155</v>
      </c>
      <c r="AB30" s="1" t="s">
        <v>155</v>
      </c>
      <c r="AC30" s="1" t="s">
        <v>155</v>
      </c>
      <c r="AD30" s="1" t="s">
        <v>155</v>
      </c>
      <c r="AE30" s="1" t="s">
        <v>155</v>
      </c>
      <c r="AF30" s="1" t="s">
        <v>155</v>
      </c>
      <c r="AG30" s="1" t="s">
        <v>155</v>
      </c>
      <c r="AH30" s="1" t="s">
        <v>155</v>
      </c>
      <c r="AI30" s="1" t="s">
        <v>155</v>
      </c>
      <c r="AJ30" s="1" t="s">
        <v>155</v>
      </c>
      <c r="AK30" s="1" t="s">
        <v>155</v>
      </c>
      <c r="AL30" s="1" t="s">
        <v>155</v>
      </c>
      <c r="AM30" s="1" t="s">
        <v>155</v>
      </c>
      <c r="AN30" s="1" t="s">
        <v>155</v>
      </c>
      <c r="AO30" s="1" t="s">
        <v>155</v>
      </c>
      <c r="AP30" s="1" t="s">
        <v>155</v>
      </c>
      <c r="AQ30" s="1" t="s">
        <v>155</v>
      </c>
      <c r="AR30" s="1" t="s">
        <v>155</v>
      </c>
      <c r="AS30" s="1" t="s">
        <v>155</v>
      </c>
      <c r="AT30" s="1" t="s">
        <v>155</v>
      </c>
      <c r="AU30" s="1" t="s">
        <v>155</v>
      </c>
      <c r="AV30" s="1" t="s">
        <v>155</v>
      </c>
      <c r="AW30" s="1" t="s">
        <v>155</v>
      </c>
      <c r="AX30" s="1" t="s">
        <v>155</v>
      </c>
      <c r="AY30" s="1" t="s">
        <v>155</v>
      </c>
      <c r="AZ30" s="1" t="s">
        <v>155</v>
      </c>
      <c r="BA30" s="1" t="s">
        <v>155</v>
      </c>
      <c r="BB30" s="1" t="s">
        <v>155</v>
      </c>
      <c r="BC30" s="1" t="s">
        <v>155</v>
      </c>
      <c r="BD30" s="1" t="s">
        <v>155</v>
      </c>
      <c r="BE30" s="1" t="s">
        <v>155</v>
      </c>
      <c r="BF30" s="1" t="s">
        <v>155</v>
      </c>
      <c r="BG30" s="1" t="s">
        <v>155</v>
      </c>
      <c r="BH30" s="1" t="s">
        <v>155</v>
      </c>
      <c r="BI30" s="1" t="s">
        <v>155</v>
      </c>
      <c r="BJ30" s="1" t="s">
        <v>155</v>
      </c>
      <c r="BK30" s="1" t="s">
        <v>155</v>
      </c>
      <c r="BL30" s="1" t="s">
        <v>155</v>
      </c>
      <c r="BM30" s="1" t="s">
        <v>155</v>
      </c>
      <c r="BN30" s="1" t="s">
        <v>155</v>
      </c>
      <c r="BO30" s="1" t="s">
        <v>155</v>
      </c>
      <c r="BP30" s="1" t="s">
        <v>155</v>
      </c>
      <c r="BQ30" s="1" t="s">
        <v>155</v>
      </c>
      <c r="BR30" s="1" t="s">
        <v>155</v>
      </c>
      <c r="BS30" s="1" t="s">
        <v>155</v>
      </c>
      <c r="BT30" s="1" t="s">
        <v>155</v>
      </c>
      <c r="BU30" s="1" t="s">
        <v>155</v>
      </c>
      <c r="BV30" s="1" t="s">
        <v>155</v>
      </c>
      <c r="BW30" s="1" t="s">
        <v>155</v>
      </c>
      <c r="BX30" s="1" t="s">
        <v>155</v>
      </c>
      <c r="BY30" s="1" t="s">
        <v>155</v>
      </c>
      <c r="BZ30" s="1" t="s">
        <v>155</v>
      </c>
      <c r="CA30" s="1" t="s">
        <v>155</v>
      </c>
      <c r="CB30" s="1" t="s">
        <v>155</v>
      </c>
      <c r="CC30" s="1" t="s">
        <v>155</v>
      </c>
      <c r="CD30" s="1" t="s">
        <v>155</v>
      </c>
      <c r="CE30" s="1" t="s">
        <v>155</v>
      </c>
      <c r="CF30" s="1" t="s">
        <v>155</v>
      </c>
      <c r="CG30" s="1" t="s">
        <v>155</v>
      </c>
      <c r="CH30" s="1" t="s">
        <v>155</v>
      </c>
      <c r="CI30" s="1" t="s">
        <v>155</v>
      </c>
      <c r="CJ30" s="1" t="s">
        <v>155</v>
      </c>
      <c r="CK30" s="1" t="s">
        <v>155</v>
      </c>
      <c r="CL30" s="1" t="s">
        <v>155</v>
      </c>
      <c r="CM30" s="1" t="s">
        <v>155</v>
      </c>
      <c r="CN30" s="1" t="s">
        <v>155</v>
      </c>
      <c r="CO30" s="1" t="s">
        <v>155</v>
      </c>
      <c r="CP30" s="1" t="s">
        <v>155</v>
      </c>
      <c r="CQ30" s="1" t="s">
        <v>155</v>
      </c>
      <c r="CR30" s="1" t="s">
        <v>155</v>
      </c>
      <c r="CS30" s="1" t="s">
        <v>155</v>
      </c>
      <c r="CT30" s="1" t="s">
        <v>155</v>
      </c>
      <c r="CU30" s="1" t="s">
        <v>155</v>
      </c>
      <c r="CV30" s="1" t="s">
        <v>155</v>
      </c>
      <c r="CW30" s="1" t="s">
        <v>155</v>
      </c>
      <c r="CX30" s="1" t="s">
        <v>155</v>
      </c>
      <c r="CY30" s="1" t="s">
        <v>155</v>
      </c>
      <c r="CZ30" s="1" t="s">
        <v>155</v>
      </c>
      <c r="DA30" s="1" t="s">
        <v>155</v>
      </c>
      <c r="DB30" s="1" t="s">
        <v>155</v>
      </c>
      <c r="DC30" s="1" t="s">
        <v>155</v>
      </c>
      <c r="DD30" s="1" t="s">
        <v>155</v>
      </c>
      <c r="DE30" s="1" t="s">
        <v>155</v>
      </c>
      <c r="DF30" s="1" t="s">
        <v>155</v>
      </c>
      <c r="DG30" s="1" t="s">
        <v>155</v>
      </c>
      <c r="DH30" s="1" t="s">
        <v>155</v>
      </c>
      <c r="DI30" s="1" t="s">
        <v>155</v>
      </c>
      <c r="DJ30" s="1" t="s">
        <v>155</v>
      </c>
      <c r="DK30" s="1" t="s">
        <v>155</v>
      </c>
      <c r="DL30" s="1" t="s">
        <v>155</v>
      </c>
      <c r="DM30" s="1" t="s">
        <v>155</v>
      </c>
      <c r="DN30" s="1" t="s">
        <v>155</v>
      </c>
      <c r="DO30" s="1" t="s">
        <v>155</v>
      </c>
      <c r="DP30" s="1" t="s">
        <v>155</v>
      </c>
      <c r="DQ30" s="1" t="s">
        <v>155</v>
      </c>
      <c r="DR30" s="1" t="s">
        <v>155</v>
      </c>
      <c r="DS30" s="1" t="s">
        <v>155</v>
      </c>
      <c r="DT30" s="1" t="s">
        <v>155</v>
      </c>
      <c r="DU30" s="1" t="s">
        <v>155</v>
      </c>
      <c r="DV30" s="1" t="s">
        <v>155</v>
      </c>
      <c r="DW30" s="1" t="s">
        <v>155</v>
      </c>
      <c r="DX30" s="1" t="s">
        <v>155</v>
      </c>
      <c r="DY30" s="1" t="s">
        <v>155</v>
      </c>
      <c r="DZ30" s="1" t="s">
        <v>155</v>
      </c>
      <c r="EA30" s="1" t="s">
        <v>155</v>
      </c>
      <c r="EB30" s="1" t="s">
        <v>155</v>
      </c>
      <c r="EC30" s="1" t="s">
        <v>155</v>
      </c>
      <c r="ED30" s="1" t="s">
        <v>155</v>
      </c>
      <c r="EE30" s="1" t="s">
        <v>155</v>
      </c>
      <c r="EF30" s="1" t="s">
        <v>155</v>
      </c>
      <c r="EG30" s="1" t="s">
        <v>155</v>
      </c>
      <c r="EH30" s="1" t="s">
        <v>155</v>
      </c>
      <c r="EI30" s="1" t="s">
        <v>155</v>
      </c>
      <c r="EJ30" s="1" t="s">
        <v>155</v>
      </c>
      <c r="EK30" s="1" t="s">
        <v>155</v>
      </c>
      <c r="EL30" s="1" t="s">
        <v>155</v>
      </c>
      <c r="EM30" s="1" t="s">
        <v>155</v>
      </c>
      <c r="EN30" s="1" t="s">
        <v>155</v>
      </c>
      <c r="EO30" s="1" t="s">
        <v>155</v>
      </c>
      <c r="EP30" s="1" t="s">
        <v>155</v>
      </c>
      <c r="EQ30" s="1" t="s">
        <v>155</v>
      </c>
      <c r="ER30" s="1" t="s">
        <v>155</v>
      </c>
      <c r="ES30" s="1" t="s">
        <v>155</v>
      </c>
      <c r="ET30" s="1" t="s">
        <v>155</v>
      </c>
      <c r="EU30" s="1" t="s">
        <v>155</v>
      </c>
      <c r="EV30" s="1" t="s">
        <v>155</v>
      </c>
      <c r="EW30" s="1" t="s">
        <v>155</v>
      </c>
      <c r="EX30" s="1" t="s">
        <v>155</v>
      </c>
      <c r="EY30" s="1" t="s">
        <v>155</v>
      </c>
      <c r="EZ30" s="1" t="s">
        <v>155</v>
      </c>
      <c r="FA30" s="1" t="s">
        <v>155</v>
      </c>
      <c r="FB30" s="1" t="s">
        <v>155</v>
      </c>
      <c r="FC30" s="1" t="s">
        <v>155</v>
      </c>
      <c r="FD30" s="1" t="s">
        <v>155</v>
      </c>
      <c r="FE30" s="1" t="s">
        <v>155</v>
      </c>
      <c r="FF30" s="1" t="s">
        <v>155</v>
      </c>
      <c r="FG30" s="1" t="s">
        <v>155</v>
      </c>
      <c r="FH30" s="1" t="s">
        <v>155</v>
      </c>
      <c r="FI30" s="1" t="s">
        <v>155</v>
      </c>
      <c r="FJ30" s="1" t="s">
        <v>155</v>
      </c>
      <c r="FK30" s="1" t="s">
        <v>155</v>
      </c>
      <c r="FL30" s="1" t="s">
        <v>155</v>
      </c>
      <c r="FM30" s="1" t="s">
        <v>155</v>
      </c>
      <c r="FN30" s="1" t="s">
        <v>155</v>
      </c>
      <c r="FO30" s="1" t="s">
        <v>155</v>
      </c>
      <c r="FP30" s="1" t="s">
        <v>155</v>
      </c>
      <c r="FQ30" s="1" t="s">
        <v>155</v>
      </c>
      <c r="FR30" s="1" t="s">
        <v>155</v>
      </c>
      <c r="FS30" s="1" t="s">
        <v>155</v>
      </c>
      <c r="FT30" s="1" t="s">
        <v>155</v>
      </c>
      <c r="FU30" s="1" t="s">
        <v>155</v>
      </c>
      <c r="FV30" s="1" t="s">
        <v>155</v>
      </c>
      <c r="FW30" s="1" t="s">
        <v>155</v>
      </c>
      <c r="FX30" s="1" t="s">
        <v>155</v>
      </c>
      <c r="FY30" s="1" t="s">
        <v>155</v>
      </c>
      <c r="FZ30" s="1" t="s">
        <v>155</v>
      </c>
      <c r="GA30" s="1" t="s">
        <v>155</v>
      </c>
      <c r="GB30" s="1" t="s">
        <v>155</v>
      </c>
      <c r="GC30" s="1" t="s">
        <v>155</v>
      </c>
      <c r="GD30" s="1" t="s">
        <v>155</v>
      </c>
      <c r="GE30" s="1" t="s">
        <v>155</v>
      </c>
      <c r="GF30" s="1" t="s">
        <v>155</v>
      </c>
      <c r="GG30" s="1" t="s">
        <v>155</v>
      </c>
      <c r="GH30" s="1" t="s">
        <v>155</v>
      </c>
      <c r="GI30" s="1" t="s">
        <v>155</v>
      </c>
      <c r="GJ30" s="1" t="s">
        <v>155</v>
      </c>
      <c r="GK30" s="1" t="s">
        <v>155</v>
      </c>
      <c r="GL30" s="1" t="s">
        <v>155</v>
      </c>
      <c r="GM30" s="1" t="s">
        <v>155</v>
      </c>
      <c r="GN30" s="1" t="s">
        <v>155</v>
      </c>
      <c r="GO30" s="1" t="s">
        <v>155</v>
      </c>
      <c r="GP30" s="1" t="s">
        <v>155</v>
      </c>
      <c r="GQ30" s="1" t="s">
        <v>155</v>
      </c>
      <c r="GR30" s="1" t="s">
        <v>155</v>
      </c>
      <c r="GS30" s="1" t="s">
        <v>155</v>
      </c>
      <c r="GT30" s="1" t="s">
        <v>155</v>
      </c>
      <c r="GU30" s="1" t="s">
        <v>155</v>
      </c>
      <c r="GV30" s="1" t="s">
        <v>155</v>
      </c>
      <c r="GW30" s="1" t="s">
        <v>155</v>
      </c>
      <c r="GX30" s="1" t="s">
        <v>155</v>
      </c>
      <c r="GY30" s="1" t="s">
        <v>155</v>
      </c>
      <c r="GZ30" s="1" t="s">
        <v>155</v>
      </c>
      <c r="HA30" s="1" t="s">
        <v>155</v>
      </c>
      <c r="HB30" s="1" t="s">
        <v>155</v>
      </c>
      <c r="HC30" s="1" t="s">
        <v>155</v>
      </c>
      <c r="HD30" s="1" t="s">
        <v>155</v>
      </c>
      <c r="HE30" s="1" t="s">
        <v>155</v>
      </c>
      <c r="HF30" s="1" t="s">
        <v>155</v>
      </c>
      <c r="HG30" s="1" t="s">
        <v>155</v>
      </c>
      <c r="HH30" s="1" t="s">
        <v>155</v>
      </c>
      <c r="HI30" s="1" t="s">
        <v>155</v>
      </c>
      <c r="HJ30" s="1" t="s">
        <v>155</v>
      </c>
      <c r="HK30" s="1" t="s">
        <v>155</v>
      </c>
      <c r="HL30" s="1" t="s">
        <v>155</v>
      </c>
      <c r="HM30" s="1" t="s">
        <v>155</v>
      </c>
      <c r="HN30" s="1" t="s">
        <v>155</v>
      </c>
      <c r="HO30" s="1" t="s">
        <v>155</v>
      </c>
      <c r="HP30" s="1" t="s">
        <v>155</v>
      </c>
      <c r="HQ30"/>
      <c r="HR30" s="1" t="s">
        <v>155</v>
      </c>
      <c r="HS30" s="1" t="s">
        <v>155</v>
      </c>
      <c r="HT30" s="1" t="s">
        <v>155</v>
      </c>
      <c r="HU30" s="1" t="s">
        <v>155</v>
      </c>
      <c r="HV30"/>
      <c r="HW30" s="1" t="s">
        <v>155</v>
      </c>
      <c r="HX30" s="1" t="s">
        <v>155</v>
      </c>
      <c r="HY30" s="1" t="s">
        <v>155</v>
      </c>
      <c r="HZ30" s="1" t="s">
        <v>155</v>
      </c>
      <c r="IA30"/>
      <c r="IB30" s="1" t="s">
        <v>155</v>
      </c>
      <c r="IC30" s="1" t="s">
        <v>155</v>
      </c>
      <c r="ID30" s="1" t="s">
        <v>155</v>
      </c>
      <c r="IE30" s="1" t="s">
        <v>155</v>
      </c>
      <c r="IF30"/>
      <c r="IG30" s="1" t="s">
        <v>245</v>
      </c>
      <c r="IH30" s="1" t="s">
        <v>246</v>
      </c>
      <c r="II30" s="1" t="s">
        <v>188</v>
      </c>
      <c r="IJ30" s="1" t="s">
        <v>247</v>
      </c>
      <c r="IK30" s="1" t="s">
        <v>248</v>
      </c>
      <c r="IL30" s="1" t="s">
        <v>191</v>
      </c>
    </row>
    <row r="31" spans="1:246" x14ac:dyDescent="0.15">
      <c r="A31" s="1" t="s">
        <v>249</v>
      </c>
      <c r="B31" s="1" t="s">
        <v>154</v>
      </c>
      <c r="C31" s="1" t="s">
        <v>155</v>
      </c>
      <c r="D31" s="1" t="s">
        <v>155</v>
      </c>
      <c r="E31"/>
      <c r="F31" s="1" t="s">
        <v>155</v>
      </c>
      <c r="G31" s="1" t="s">
        <v>156</v>
      </c>
      <c r="H31" s="1" t="s">
        <v>155</v>
      </c>
      <c r="I31" s="1" t="s">
        <v>157</v>
      </c>
      <c r="J31" s="1" t="s">
        <v>157</v>
      </c>
      <c r="K31" s="1" t="s">
        <v>157</v>
      </c>
      <c r="L31" s="1" t="s">
        <v>157</v>
      </c>
      <c r="M31" s="1" t="s">
        <v>158</v>
      </c>
      <c r="N31" s="1" t="s">
        <v>159</v>
      </c>
      <c r="O31" s="1" t="s">
        <v>155</v>
      </c>
      <c r="P31" s="1" t="s">
        <v>160</v>
      </c>
      <c r="Q31" s="1" t="s">
        <v>155</v>
      </c>
      <c r="R31" s="1" t="s">
        <v>161</v>
      </c>
      <c r="S31" s="1" t="s">
        <v>155</v>
      </c>
      <c r="T31" s="1" t="s">
        <v>158</v>
      </c>
      <c r="U31" s="1" t="s">
        <v>162</v>
      </c>
      <c r="V31" s="1" t="s">
        <v>155</v>
      </c>
      <c r="W31" s="1" t="s">
        <v>163</v>
      </c>
      <c r="X31" s="1" t="s">
        <v>155</v>
      </c>
      <c r="Y31" s="1" t="s">
        <v>164</v>
      </c>
      <c r="Z31" s="1" t="s">
        <v>155</v>
      </c>
      <c r="AA31" s="1" t="s">
        <v>158</v>
      </c>
      <c r="AB31" s="1" t="s">
        <v>162</v>
      </c>
      <c r="AC31" s="1" t="s">
        <v>155</v>
      </c>
      <c r="AD31" s="1" t="s">
        <v>163</v>
      </c>
      <c r="AE31" s="1" t="s">
        <v>155</v>
      </c>
      <c r="AF31" s="1" t="s">
        <v>165</v>
      </c>
      <c r="AG31" s="1" t="s">
        <v>155</v>
      </c>
      <c r="AH31" s="1" t="s">
        <v>158</v>
      </c>
      <c r="AI31" s="1" t="s">
        <v>159</v>
      </c>
      <c r="AJ31" s="1" t="s">
        <v>155</v>
      </c>
      <c r="AK31" s="1" t="s">
        <v>171</v>
      </c>
      <c r="AL31" s="1" t="s">
        <v>155</v>
      </c>
      <c r="AM31" s="1" t="s">
        <v>194</v>
      </c>
      <c r="AN31" s="1" t="s">
        <v>155</v>
      </c>
      <c r="AO31" s="1" t="s">
        <v>166</v>
      </c>
      <c r="AP31" s="1" t="s">
        <v>155</v>
      </c>
      <c r="AQ31" s="1" t="s">
        <v>155</v>
      </c>
      <c r="AR31" s="1" t="s">
        <v>155</v>
      </c>
      <c r="AS31" s="1" t="s">
        <v>155</v>
      </c>
      <c r="AT31" s="1" t="s">
        <v>155</v>
      </c>
      <c r="AU31" s="1" t="s">
        <v>155</v>
      </c>
      <c r="AV31" s="1" t="s">
        <v>158</v>
      </c>
      <c r="AW31" s="1" t="s">
        <v>159</v>
      </c>
      <c r="AX31" s="1" t="s">
        <v>155</v>
      </c>
      <c r="AY31" s="1" t="s">
        <v>171</v>
      </c>
      <c r="AZ31" s="1" t="s">
        <v>155</v>
      </c>
      <c r="BA31" s="1" t="s">
        <v>195</v>
      </c>
      <c r="BB31" s="1" t="s">
        <v>155</v>
      </c>
      <c r="BC31" s="1" t="s">
        <v>158</v>
      </c>
      <c r="BD31" s="1" t="s">
        <v>196</v>
      </c>
      <c r="BE31" s="1" t="s">
        <v>155</v>
      </c>
      <c r="BF31" s="1" t="s">
        <v>163</v>
      </c>
      <c r="BG31" s="1" t="s">
        <v>155</v>
      </c>
      <c r="BH31" s="1" t="s">
        <v>197</v>
      </c>
      <c r="BI31" s="1" t="s">
        <v>155</v>
      </c>
      <c r="BJ31" s="1" t="s">
        <v>158</v>
      </c>
      <c r="BK31" s="1" t="s">
        <v>159</v>
      </c>
      <c r="BL31" s="1" t="s">
        <v>155</v>
      </c>
      <c r="BM31" s="1" t="s">
        <v>163</v>
      </c>
      <c r="BN31" s="1" t="s">
        <v>155</v>
      </c>
      <c r="BO31" s="1" t="s">
        <v>164</v>
      </c>
      <c r="BP31" s="1" t="s">
        <v>155</v>
      </c>
      <c r="BQ31" s="1" t="s">
        <v>158</v>
      </c>
      <c r="BR31" s="1" t="s">
        <v>159</v>
      </c>
      <c r="BS31" s="1" t="s">
        <v>155</v>
      </c>
      <c r="BT31" s="1" t="s">
        <v>163</v>
      </c>
      <c r="BU31" s="1" t="s">
        <v>155</v>
      </c>
      <c r="BV31" s="1" t="s">
        <v>169</v>
      </c>
      <c r="BW31" s="1" t="s">
        <v>155</v>
      </c>
      <c r="BX31" s="1" t="s">
        <v>158</v>
      </c>
      <c r="BY31" s="1" t="s">
        <v>159</v>
      </c>
      <c r="BZ31" s="1" t="s">
        <v>155</v>
      </c>
      <c r="CA31" s="1" t="s">
        <v>171</v>
      </c>
      <c r="CB31" s="1" t="s">
        <v>155</v>
      </c>
      <c r="CC31" s="1" t="s">
        <v>198</v>
      </c>
      <c r="CD31" s="1" t="s">
        <v>155</v>
      </c>
      <c r="CE31" s="1" t="s">
        <v>166</v>
      </c>
      <c r="CF31" s="1" t="s">
        <v>155</v>
      </c>
      <c r="CG31" s="1" t="s">
        <v>155</v>
      </c>
      <c r="CH31" s="1" t="s">
        <v>155</v>
      </c>
      <c r="CI31" s="1" t="s">
        <v>155</v>
      </c>
      <c r="CJ31" s="1" t="s">
        <v>155</v>
      </c>
      <c r="CK31" s="1" t="s">
        <v>155</v>
      </c>
      <c r="CL31" s="1" t="s">
        <v>158</v>
      </c>
      <c r="CM31" s="1" t="s">
        <v>159</v>
      </c>
      <c r="CN31" s="1" t="s">
        <v>155</v>
      </c>
      <c r="CO31" s="1" t="s">
        <v>171</v>
      </c>
      <c r="CP31" s="1" t="s">
        <v>155</v>
      </c>
      <c r="CQ31" s="1" t="s">
        <v>199</v>
      </c>
      <c r="CR31" s="1" t="s">
        <v>155</v>
      </c>
      <c r="CS31" s="1" t="s">
        <v>158</v>
      </c>
      <c r="CT31" s="1" t="s">
        <v>159</v>
      </c>
      <c r="CU31" s="1" t="s">
        <v>155</v>
      </c>
      <c r="CV31" s="1" t="s">
        <v>163</v>
      </c>
      <c r="CW31" s="1" t="s">
        <v>155</v>
      </c>
      <c r="CX31" s="1" t="s">
        <v>200</v>
      </c>
      <c r="CY31" s="1" t="s">
        <v>155</v>
      </c>
      <c r="CZ31" s="1" t="s">
        <v>166</v>
      </c>
      <c r="DA31" s="1" t="s">
        <v>155</v>
      </c>
      <c r="DB31" s="1" t="s">
        <v>155</v>
      </c>
      <c r="DC31" s="1" t="s">
        <v>155</v>
      </c>
      <c r="DD31" s="1" t="s">
        <v>155</v>
      </c>
      <c r="DE31" s="1" t="s">
        <v>155</v>
      </c>
      <c r="DF31" s="1" t="s">
        <v>155</v>
      </c>
      <c r="DG31" s="1" t="s">
        <v>158</v>
      </c>
      <c r="DH31" s="1" t="s">
        <v>159</v>
      </c>
      <c r="DI31" s="1" t="s">
        <v>155</v>
      </c>
      <c r="DJ31" s="1" t="s">
        <v>171</v>
      </c>
      <c r="DK31" s="1" t="s">
        <v>155</v>
      </c>
      <c r="DL31" s="1" t="s">
        <v>202</v>
      </c>
      <c r="DM31" s="1" t="s">
        <v>155</v>
      </c>
      <c r="DN31" s="1" t="s">
        <v>158</v>
      </c>
      <c r="DO31" s="1" t="s">
        <v>159</v>
      </c>
      <c r="DP31" s="1" t="s">
        <v>155</v>
      </c>
      <c r="DQ31" s="1" t="s">
        <v>171</v>
      </c>
      <c r="DR31" s="1" t="s">
        <v>155</v>
      </c>
      <c r="DS31" s="1" t="s">
        <v>203</v>
      </c>
      <c r="DT31" s="1" t="s">
        <v>155</v>
      </c>
      <c r="DU31" s="1" t="s">
        <v>166</v>
      </c>
      <c r="DV31" s="1" t="s">
        <v>155</v>
      </c>
      <c r="DW31" s="1" t="s">
        <v>155</v>
      </c>
      <c r="DX31" s="1" t="s">
        <v>155</v>
      </c>
      <c r="DY31" s="1" t="s">
        <v>155</v>
      </c>
      <c r="DZ31" s="1" t="s">
        <v>155</v>
      </c>
      <c r="EA31" s="1" t="s">
        <v>155</v>
      </c>
      <c r="EB31" s="1" t="s">
        <v>166</v>
      </c>
      <c r="EC31" s="1" t="s">
        <v>155</v>
      </c>
      <c r="ED31" s="1" t="s">
        <v>155</v>
      </c>
      <c r="EE31" s="1" t="s">
        <v>155</v>
      </c>
      <c r="EF31" s="1" t="s">
        <v>155</v>
      </c>
      <c r="EG31" s="1" t="s">
        <v>155</v>
      </c>
      <c r="EH31" s="1" t="s">
        <v>155</v>
      </c>
      <c r="EI31" s="1" t="s">
        <v>158</v>
      </c>
      <c r="EJ31" s="1" t="s">
        <v>159</v>
      </c>
      <c r="EK31" s="1" t="s">
        <v>155</v>
      </c>
      <c r="EL31" s="1" t="s">
        <v>163</v>
      </c>
      <c r="EM31" s="1" t="s">
        <v>176</v>
      </c>
      <c r="EN31" s="1" t="s">
        <v>155</v>
      </c>
      <c r="EO31" s="1" t="s">
        <v>166</v>
      </c>
      <c r="EP31" s="1" t="s">
        <v>155</v>
      </c>
      <c r="EQ31" s="1" t="s">
        <v>155</v>
      </c>
      <c r="ER31" s="1" t="s">
        <v>155</v>
      </c>
      <c r="ES31" s="1" t="s">
        <v>155</v>
      </c>
      <c r="ET31" s="1" t="s">
        <v>155</v>
      </c>
      <c r="EU31" s="1" t="s">
        <v>155</v>
      </c>
      <c r="EV31" s="1" t="s">
        <v>158</v>
      </c>
      <c r="EW31" s="1" t="s">
        <v>159</v>
      </c>
      <c r="EX31" s="1" t="s">
        <v>155</v>
      </c>
      <c r="EY31" s="1" t="s">
        <v>171</v>
      </c>
      <c r="EZ31" s="1" t="s">
        <v>155</v>
      </c>
      <c r="FA31" s="1" t="s">
        <v>204</v>
      </c>
      <c r="FB31" s="1" t="s">
        <v>155</v>
      </c>
      <c r="FC31" s="1" t="s">
        <v>158</v>
      </c>
      <c r="FD31" s="1" t="s">
        <v>162</v>
      </c>
      <c r="FE31" s="1" t="s">
        <v>155</v>
      </c>
      <c r="FF31" s="1" t="s">
        <v>171</v>
      </c>
      <c r="FG31" s="1" t="s">
        <v>155</v>
      </c>
      <c r="FH31" s="1" t="s">
        <v>165</v>
      </c>
      <c r="FI31" s="1" t="s">
        <v>155</v>
      </c>
      <c r="FJ31" s="1" t="s">
        <v>166</v>
      </c>
      <c r="FK31" s="1" t="s">
        <v>155</v>
      </c>
      <c r="FL31" s="1" t="s">
        <v>155</v>
      </c>
      <c r="FM31" s="1" t="s">
        <v>155</v>
      </c>
      <c r="FN31" s="1" t="s">
        <v>155</v>
      </c>
      <c r="FO31" s="1" t="s">
        <v>155</v>
      </c>
      <c r="FP31" s="1" t="s">
        <v>155</v>
      </c>
      <c r="FQ31" s="1" t="s">
        <v>158</v>
      </c>
      <c r="FR31" s="1" t="s">
        <v>159</v>
      </c>
      <c r="FS31" s="1" t="s">
        <v>155</v>
      </c>
      <c r="FT31" s="1" t="s">
        <v>171</v>
      </c>
      <c r="FU31" s="1" t="s">
        <v>155</v>
      </c>
      <c r="FV31" s="1" t="s">
        <v>178</v>
      </c>
      <c r="FW31" s="1" t="s">
        <v>155</v>
      </c>
      <c r="FX31" s="1" t="s">
        <v>158</v>
      </c>
      <c r="FY31" s="1" t="s">
        <v>162</v>
      </c>
      <c r="FZ31" s="1" t="s">
        <v>155</v>
      </c>
      <c r="GA31" s="1" t="s">
        <v>163</v>
      </c>
      <c r="GB31" s="1" t="s">
        <v>155</v>
      </c>
      <c r="GC31" s="1" t="s">
        <v>164</v>
      </c>
      <c r="GD31" s="1" t="s">
        <v>155</v>
      </c>
      <c r="GE31" s="1" t="s">
        <v>158</v>
      </c>
      <c r="GF31" s="1" t="s">
        <v>159</v>
      </c>
      <c r="GG31" s="1" t="s">
        <v>155</v>
      </c>
      <c r="GH31" s="1" t="s">
        <v>163</v>
      </c>
      <c r="GI31" s="1" t="s">
        <v>155</v>
      </c>
      <c r="GJ31" s="1" t="s">
        <v>164</v>
      </c>
      <c r="GK31" s="1" t="s">
        <v>155</v>
      </c>
      <c r="GL31" s="1" t="s">
        <v>158</v>
      </c>
      <c r="GM31" s="1" t="s">
        <v>162</v>
      </c>
      <c r="GN31" s="1" t="s">
        <v>155</v>
      </c>
      <c r="GO31" s="1" t="s">
        <v>171</v>
      </c>
      <c r="GP31" s="1" t="s">
        <v>155</v>
      </c>
      <c r="GQ31" s="1" t="s">
        <v>165</v>
      </c>
      <c r="GR31" s="1" t="s">
        <v>155</v>
      </c>
      <c r="GS31" s="1" t="s">
        <v>158</v>
      </c>
      <c r="GT31" s="1" t="s">
        <v>159</v>
      </c>
      <c r="GU31" s="1" t="s">
        <v>155</v>
      </c>
      <c r="GV31" s="1" t="s">
        <v>171</v>
      </c>
      <c r="GW31" s="1" t="s">
        <v>155</v>
      </c>
      <c r="GX31" s="1" t="s">
        <v>205</v>
      </c>
      <c r="GY31" s="1" t="s">
        <v>155</v>
      </c>
      <c r="GZ31" s="1" t="s">
        <v>158</v>
      </c>
      <c r="HA31" s="1" t="s">
        <v>159</v>
      </c>
      <c r="HB31" s="1" t="s">
        <v>155</v>
      </c>
      <c r="HC31" s="1" t="s">
        <v>171</v>
      </c>
      <c r="HD31" s="1" t="s">
        <v>155</v>
      </c>
      <c r="HE31" s="1" t="s">
        <v>180</v>
      </c>
      <c r="HF31" s="1" t="s">
        <v>155</v>
      </c>
      <c r="HG31" s="1" t="s">
        <v>158</v>
      </c>
      <c r="HH31" s="1" t="s">
        <v>159</v>
      </c>
      <c r="HI31" s="1" t="s">
        <v>155</v>
      </c>
      <c r="HJ31" s="1" t="s">
        <v>171</v>
      </c>
      <c r="HK31" s="1" t="s">
        <v>155</v>
      </c>
      <c r="HL31" s="1" t="s">
        <v>181</v>
      </c>
      <c r="HM31" s="1" t="s">
        <v>155</v>
      </c>
      <c r="HN31" s="1" t="s">
        <v>206</v>
      </c>
      <c r="HO31" s="1" t="s">
        <v>155</v>
      </c>
      <c r="HP31" s="1" t="s">
        <v>155</v>
      </c>
      <c r="HQ31"/>
      <c r="HR31" s="1" t="s">
        <v>155</v>
      </c>
      <c r="HS31" s="1" t="s">
        <v>206</v>
      </c>
      <c r="HT31" s="1" t="s">
        <v>155</v>
      </c>
      <c r="HU31" s="1" t="s">
        <v>155</v>
      </c>
      <c r="HV31"/>
      <c r="HW31" s="1" t="s">
        <v>155</v>
      </c>
      <c r="HX31" s="1" t="s">
        <v>154</v>
      </c>
      <c r="HY31" s="1" t="s">
        <v>155</v>
      </c>
      <c r="HZ31" s="1" t="s">
        <v>250</v>
      </c>
      <c r="IA31"/>
      <c r="IB31" s="1" t="s">
        <v>155</v>
      </c>
      <c r="IC31" s="1" t="s">
        <v>234</v>
      </c>
      <c r="ID31" s="1" t="s">
        <v>155</v>
      </c>
      <c r="IE31" s="1" t="s">
        <v>155</v>
      </c>
      <c r="IF31"/>
      <c r="IG31" s="1" t="s">
        <v>251</v>
      </c>
      <c r="IH31" s="1" t="s">
        <v>252</v>
      </c>
      <c r="II31" s="1" t="s">
        <v>188</v>
      </c>
      <c r="IJ31" s="1" t="s">
        <v>253</v>
      </c>
      <c r="IK31" s="1" t="s">
        <v>254</v>
      </c>
      <c r="IL31" s="1" t="s">
        <v>191</v>
      </c>
    </row>
    <row r="32" spans="1:246" x14ac:dyDescent="0.15">
      <c r="A32" s="1" t="s">
        <v>255</v>
      </c>
      <c r="B32" s="1" t="s">
        <v>154</v>
      </c>
      <c r="C32" s="1" t="s">
        <v>155</v>
      </c>
      <c r="D32" s="1" t="s">
        <v>155</v>
      </c>
      <c r="E32"/>
      <c r="F32" s="1" t="s">
        <v>155</v>
      </c>
      <c r="G32" s="1" t="s">
        <v>157</v>
      </c>
      <c r="H32" s="1" t="s">
        <v>155</v>
      </c>
      <c r="I32" s="1" t="s">
        <v>157</v>
      </c>
      <c r="J32" s="1" t="s">
        <v>157</v>
      </c>
      <c r="K32" s="1" t="s">
        <v>157</v>
      </c>
      <c r="L32" s="1" t="s">
        <v>256</v>
      </c>
      <c r="M32" s="1" t="s">
        <v>158</v>
      </c>
      <c r="N32" s="1" t="s">
        <v>159</v>
      </c>
      <c r="O32" s="1" t="s">
        <v>155</v>
      </c>
      <c r="P32" s="1" t="s">
        <v>160</v>
      </c>
      <c r="Q32" s="1" t="s">
        <v>155</v>
      </c>
      <c r="R32" s="1" t="s">
        <v>161</v>
      </c>
      <c r="S32" s="1" t="s">
        <v>155</v>
      </c>
      <c r="T32" s="1" t="s">
        <v>158</v>
      </c>
      <c r="U32" s="1" t="s">
        <v>162</v>
      </c>
      <c r="V32" s="1" t="s">
        <v>155</v>
      </c>
      <c r="W32" s="1" t="s">
        <v>163</v>
      </c>
      <c r="X32" s="1" t="s">
        <v>155</v>
      </c>
      <c r="Y32" s="1" t="s">
        <v>164</v>
      </c>
      <c r="Z32" s="1" t="s">
        <v>155</v>
      </c>
      <c r="AA32" s="1" t="s">
        <v>166</v>
      </c>
      <c r="AB32" s="1" t="s">
        <v>155</v>
      </c>
      <c r="AC32" s="1" t="s">
        <v>155</v>
      </c>
      <c r="AD32" s="1" t="s">
        <v>155</v>
      </c>
      <c r="AE32" s="1" t="s">
        <v>155</v>
      </c>
      <c r="AF32" s="1" t="s">
        <v>155</v>
      </c>
      <c r="AG32" s="1" t="s">
        <v>155</v>
      </c>
      <c r="AH32" s="1" t="s">
        <v>158</v>
      </c>
      <c r="AI32" s="1" t="s">
        <v>159</v>
      </c>
      <c r="AJ32" s="1" t="s">
        <v>155</v>
      </c>
      <c r="AK32" s="1" t="s">
        <v>171</v>
      </c>
      <c r="AL32" s="1" t="s">
        <v>155</v>
      </c>
      <c r="AM32" s="1" t="s">
        <v>194</v>
      </c>
      <c r="AN32" s="1" t="s">
        <v>155</v>
      </c>
      <c r="AO32" s="1" t="s">
        <v>166</v>
      </c>
      <c r="AP32" s="1" t="s">
        <v>155</v>
      </c>
      <c r="AQ32" s="1" t="s">
        <v>155</v>
      </c>
      <c r="AR32" s="1" t="s">
        <v>155</v>
      </c>
      <c r="AS32" s="1" t="s">
        <v>155</v>
      </c>
      <c r="AT32" s="1" t="s">
        <v>155</v>
      </c>
      <c r="AU32" s="1" t="s">
        <v>155</v>
      </c>
      <c r="AV32" s="1" t="s">
        <v>166</v>
      </c>
      <c r="AW32" s="1" t="s">
        <v>155</v>
      </c>
      <c r="AX32" s="1" t="s">
        <v>155</v>
      </c>
      <c r="AY32" s="1" t="s">
        <v>155</v>
      </c>
      <c r="AZ32" s="1" t="s">
        <v>155</v>
      </c>
      <c r="BA32" s="1" t="s">
        <v>155</v>
      </c>
      <c r="BB32" s="1" t="s">
        <v>155</v>
      </c>
      <c r="BC32" s="1" t="s">
        <v>158</v>
      </c>
      <c r="BD32" s="1" t="s">
        <v>196</v>
      </c>
      <c r="BE32" s="1" t="s">
        <v>155</v>
      </c>
      <c r="BF32" s="1" t="s">
        <v>163</v>
      </c>
      <c r="BG32" s="1" t="s">
        <v>155</v>
      </c>
      <c r="BH32" s="1" t="s">
        <v>197</v>
      </c>
      <c r="BI32" s="1" t="s">
        <v>155</v>
      </c>
      <c r="BJ32" s="1" t="s">
        <v>158</v>
      </c>
      <c r="BK32" s="1" t="s">
        <v>159</v>
      </c>
      <c r="BL32" s="1" t="s">
        <v>155</v>
      </c>
      <c r="BM32" s="1" t="s">
        <v>163</v>
      </c>
      <c r="BN32" s="1" t="s">
        <v>155</v>
      </c>
      <c r="BO32" s="1" t="s">
        <v>164</v>
      </c>
      <c r="BP32" s="1" t="s">
        <v>155</v>
      </c>
      <c r="BQ32" s="1" t="s">
        <v>158</v>
      </c>
      <c r="BR32" s="1" t="s">
        <v>159</v>
      </c>
      <c r="BS32" s="1" t="s">
        <v>155</v>
      </c>
      <c r="BT32" s="1" t="s">
        <v>163</v>
      </c>
      <c r="BU32" s="1" t="s">
        <v>155</v>
      </c>
      <c r="BV32" s="1" t="s">
        <v>169</v>
      </c>
      <c r="BW32" s="1" t="s">
        <v>155</v>
      </c>
      <c r="BX32" s="1" t="s">
        <v>158</v>
      </c>
      <c r="BY32" s="1" t="s">
        <v>159</v>
      </c>
      <c r="BZ32" s="1" t="s">
        <v>155</v>
      </c>
      <c r="CA32" s="1" t="s">
        <v>171</v>
      </c>
      <c r="CB32" s="1" t="s">
        <v>155</v>
      </c>
      <c r="CC32" s="1" t="s">
        <v>198</v>
      </c>
      <c r="CD32" s="1" t="s">
        <v>155</v>
      </c>
      <c r="CE32" s="1" t="s">
        <v>166</v>
      </c>
      <c r="CF32" s="1" t="s">
        <v>155</v>
      </c>
      <c r="CG32" s="1" t="s">
        <v>155</v>
      </c>
      <c r="CH32" s="1" t="s">
        <v>155</v>
      </c>
      <c r="CI32" s="1" t="s">
        <v>155</v>
      </c>
      <c r="CJ32" s="1" t="s">
        <v>155</v>
      </c>
      <c r="CK32" s="1" t="s">
        <v>155</v>
      </c>
      <c r="CL32" s="1" t="s">
        <v>166</v>
      </c>
      <c r="CM32" s="1" t="s">
        <v>155</v>
      </c>
      <c r="CN32" s="1" t="s">
        <v>155</v>
      </c>
      <c r="CO32" s="1" t="s">
        <v>155</v>
      </c>
      <c r="CP32" s="1" t="s">
        <v>155</v>
      </c>
      <c r="CQ32" s="1" t="s">
        <v>155</v>
      </c>
      <c r="CR32" s="1" t="s">
        <v>155</v>
      </c>
      <c r="CS32" s="1" t="s">
        <v>158</v>
      </c>
      <c r="CT32" s="1" t="s">
        <v>159</v>
      </c>
      <c r="CU32" s="1" t="s">
        <v>155</v>
      </c>
      <c r="CV32" s="1" t="s">
        <v>163</v>
      </c>
      <c r="CW32" s="1" t="s">
        <v>155</v>
      </c>
      <c r="CX32" s="1" t="s">
        <v>200</v>
      </c>
      <c r="CY32" s="1" t="s">
        <v>155</v>
      </c>
      <c r="CZ32" s="1" t="s">
        <v>166</v>
      </c>
      <c r="DA32" s="1" t="s">
        <v>155</v>
      </c>
      <c r="DB32" s="1" t="s">
        <v>155</v>
      </c>
      <c r="DC32" s="1" t="s">
        <v>155</v>
      </c>
      <c r="DD32" s="1" t="s">
        <v>155</v>
      </c>
      <c r="DE32" s="1" t="s">
        <v>155</v>
      </c>
      <c r="DF32" s="1" t="s">
        <v>155</v>
      </c>
      <c r="DG32" s="1" t="s">
        <v>158</v>
      </c>
      <c r="DH32" s="1" t="s">
        <v>159</v>
      </c>
      <c r="DI32" s="1" t="s">
        <v>155</v>
      </c>
      <c r="DJ32" s="1" t="s">
        <v>171</v>
      </c>
      <c r="DK32" s="1" t="s">
        <v>155</v>
      </c>
      <c r="DL32" s="1" t="s">
        <v>202</v>
      </c>
      <c r="DM32" s="1" t="s">
        <v>155</v>
      </c>
      <c r="DN32" s="1" t="s">
        <v>158</v>
      </c>
      <c r="DO32" s="1" t="s">
        <v>159</v>
      </c>
      <c r="DP32" s="1" t="s">
        <v>155</v>
      </c>
      <c r="DQ32" s="1" t="s">
        <v>171</v>
      </c>
      <c r="DR32" s="1" t="s">
        <v>155</v>
      </c>
      <c r="DS32" s="1" t="s">
        <v>203</v>
      </c>
      <c r="DT32" s="1" t="s">
        <v>155</v>
      </c>
      <c r="DU32" s="1" t="s">
        <v>166</v>
      </c>
      <c r="DV32" s="1" t="s">
        <v>155</v>
      </c>
      <c r="DW32" s="1" t="s">
        <v>155</v>
      </c>
      <c r="DX32" s="1" t="s">
        <v>155</v>
      </c>
      <c r="DY32" s="1" t="s">
        <v>155</v>
      </c>
      <c r="DZ32" s="1" t="s">
        <v>155</v>
      </c>
      <c r="EA32" s="1" t="s">
        <v>155</v>
      </c>
      <c r="EB32" s="1" t="s">
        <v>166</v>
      </c>
      <c r="EC32" s="1" t="s">
        <v>155</v>
      </c>
      <c r="ED32" s="1" t="s">
        <v>155</v>
      </c>
      <c r="EE32" s="1" t="s">
        <v>155</v>
      </c>
      <c r="EF32" s="1" t="s">
        <v>155</v>
      </c>
      <c r="EG32" s="1" t="s">
        <v>155</v>
      </c>
      <c r="EH32" s="1" t="s">
        <v>155</v>
      </c>
      <c r="EI32" s="1" t="s">
        <v>158</v>
      </c>
      <c r="EJ32" s="1" t="s">
        <v>159</v>
      </c>
      <c r="EK32" s="1" t="s">
        <v>155</v>
      </c>
      <c r="EL32" s="1" t="s">
        <v>163</v>
      </c>
      <c r="EM32" s="1" t="s">
        <v>176</v>
      </c>
      <c r="EN32" s="1" t="s">
        <v>155</v>
      </c>
      <c r="EO32" s="1" t="s">
        <v>166</v>
      </c>
      <c r="EP32" s="1" t="s">
        <v>155</v>
      </c>
      <c r="EQ32" s="1" t="s">
        <v>155</v>
      </c>
      <c r="ER32" s="1" t="s">
        <v>155</v>
      </c>
      <c r="ES32" s="1" t="s">
        <v>155</v>
      </c>
      <c r="ET32" s="1" t="s">
        <v>155</v>
      </c>
      <c r="EU32" s="1" t="s">
        <v>155</v>
      </c>
      <c r="EV32" s="1" t="s">
        <v>158</v>
      </c>
      <c r="EW32" s="1" t="s">
        <v>159</v>
      </c>
      <c r="EX32" s="1" t="s">
        <v>155</v>
      </c>
      <c r="EY32" s="1" t="s">
        <v>171</v>
      </c>
      <c r="EZ32" s="1" t="s">
        <v>155</v>
      </c>
      <c r="FA32" s="1" t="s">
        <v>204</v>
      </c>
      <c r="FB32" s="1" t="s">
        <v>155</v>
      </c>
      <c r="FC32" s="1" t="s">
        <v>166</v>
      </c>
      <c r="FD32" s="1" t="s">
        <v>155</v>
      </c>
      <c r="FE32" s="1" t="s">
        <v>155</v>
      </c>
      <c r="FF32" s="1" t="s">
        <v>155</v>
      </c>
      <c r="FG32" s="1" t="s">
        <v>155</v>
      </c>
      <c r="FH32" s="1" t="s">
        <v>155</v>
      </c>
      <c r="FI32" s="1" t="s">
        <v>155</v>
      </c>
      <c r="FJ32" s="1" t="s">
        <v>166</v>
      </c>
      <c r="FK32" s="1" t="s">
        <v>155</v>
      </c>
      <c r="FL32" s="1" t="s">
        <v>155</v>
      </c>
      <c r="FM32" s="1" t="s">
        <v>155</v>
      </c>
      <c r="FN32" s="1" t="s">
        <v>155</v>
      </c>
      <c r="FO32" s="1" t="s">
        <v>155</v>
      </c>
      <c r="FP32" s="1" t="s">
        <v>155</v>
      </c>
      <c r="FQ32" s="1" t="s">
        <v>166</v>
      </c>
      <c r="FR32" s="1" t="s">
        <v>155</v>
      </c>
      <c r="FS32" s="1" t="s">
        <v>155</v>
      </c>
      <c r="FT32" s="1" t="s">
        <v>155</v>
      </c>
      <c r="FU32" s="1" t="s">
        <v>155</v>
      </c>
      <c r="FV32" s="1" t="s">
        <v>155</v>
      </c>
      <c r="FW32" s="1" t="s">
        <v>155</v>
      </c>
      <c r="FX32" s="1" t="s">
        <v>158</v>
      </c>
      <c r="FY32" s="1" t="s">
        <v>162</v>
      </c>
      <c r="FZ32" s="1" t="s">
        <v>155</v>
      </c>
      <c r="GA32" s="1" t="s">
        <v>163</v>
      </c>
      <c r="GB32" s="1" t="s">
        <v>155</v>
      </c>
      <c r="GC32" s="1" t="s">
        <v>164</v>
      </c>
      <c r="GD32" s="1" t="s">
        <v>155</v>
      </c>
      <c r="GE32" s="1" t="s">
        <v>158</v>
      </c>
      <c r="GF32" s="1" t="s">
        <v>159</v>
      </c>
      <c r="GG32" s="1" t="s">
        <v>155</v>
      </c>
      <c r="GH32" s="1" t="s">
        <v>163</v>
      </c>
      <c r="GI32" s="1" t="s">
        <v>155</v>
      </c>
      <c r="GJ32" s="1" t="s">
        <v>164</v>
      </c>
      <c r="GK32" s="1" t="s">
        <v>155</v>
      </c>
      <c r="GL32" s="1" t="s">
        <v>166</v>
      </c>
      <c r="GM32" s="1" t="s">
        <v>155</v>
      </c>
      <c r="GN32" s="1" t="s">
        <v>155</v>
      </c>
      <c r="GO32" s="1" t="s">
        <v>155</v>
      </c>
      <c r="GP32" s="1" t="s">
        <v>155</v>
      </c>
      <c r="GQ32" s="1" t="s">
        <v>155</v>
      </c>
      <c r="GR32" s="1" t="s">
        <v>155</v>
      </c>
      <c r="GS32" s="1" t="s">
        <v>158</v>
      </c>
      <c r="GT32" s="1" t="s">
        <v>159</v>
      </c>
      <c r="GU32" s="1" t="s">
        <v>155</v>
      </c>
      <c r="GV32" s="1" t="s">
        <v>171</v>
      </c>
      <c r="GW32" s="1" t="s">
        <v>155</v>
      </c>
      <c r="GX32" s="1" t="s">
        <v>205</v>
      </c>
      <c r="GY32" s="1" t="s">
        <v>155</v>
      </c>
      <c r="GZ32" s="1" t="s">
        <v>166</v>
      </c>
      <c r="HA32" s="1" t="s">
        <v>155</v>
      </c>
      <c r="HB32" s="1" t="s">
        <v>155</v>
      </c>
      <c r="HC32" s="1" t="s">
        <v>155</v>
      </c>
      <c r="HD32" s="1" t="s">
        <v>155</v>
      </c>
      <c r="HE32" s="1" t="s">
        <v>155</v>
      </c>
      <c r="HF32" s="1" t="s">
        <v>155</v>
      </c>
      <c r="HG32" s="1" t="s">
        <v>166</v>
      </c>
      <c r="HH32" s="1" t="s">
        <v>155</v>
      </c>
      <c r="HI32" s="1" t="s">
        <v>155</v>
      </c>
      <c r="HJ32" s="1" t="s">
        <v>155</v>
      </c>
      <c r="HK32" s="1" t="s">
        <v>155</v>
      </c>
      <c r="HL32" s="1" t="s">
        <v>155</v>
      </c>
      <c r="HM32" s="1" t="s">
        <v>155</v>
      </c>
      <c r="HN32" s="1" t="s">
        <v>206</v>
      </c>
      <c r="HO32" s="1" t="s">
        <v>155</v>
      </c>
      <c r="HP32" s="1" t="s">
        <v>155</v>
      </c>
      <c r="HQ32"/>
      <c r="HR32" s="1" t="s">
        <v>155</v>
      </c>
      <c r="HS32" s="1" t="s">
        <v>206</v>
      </c>
      <c r="HT32" s="1" t="s">
        <v>155</v>
      </c>
      <c r="HU32" s="1" t="s">
        <v>155</v>
      </c>
      <c r="HV32"/>
      <c r="HW32" s="1" t="s">
        <v>155</v>
      </c>
      <c r="HX32" s="1" t="s">
        <v>154</v>
      </c>
      <c r="HY32" s="1" t="s">
        <v>155</v>
      </c>
      <c r="HZ32" s="1" t="s">
        <v>257</v>
      </c>
      <c r="IA32"/>
      <c r="IB32" s="1" t="s">
        <v>155</v>
      </c>
      <c r="IC32" s="1" t="s">
        <v>234</v>
      </c>
      <c r="ID32" s="1" t="s">
        <v>155</v>
      </c>
      <c r="IE32" s="1" t="s">
        <v>155</v>
      </c>
      <c r="IF32"/>
      <c r="IG32" s="1" t="s">
        <v>258</v>
      </c>
      <c r="IH32" s="1" t="s">
        <v>259</v>
      </c>
      <c r="II32" s="1" t="s">
        <v>188</v>
      </c>
      <c r="IJ32" s="1" t="s">
        <v>260</v>
      </c>
      <c r="IK32" s="1" t="s">
        <v>261</v>
      </c>
      <c r="IL32" s="1" t="s">
        <v>191</v>
      </c>
    </row>
    <row r="33" spans="1:246" x14ac:dyDescent="0.15">
      <c r="A33" s="1" t="s">
        <v>272</v>
      </c>
      <c r="B33" s="1" t="s">
        <v>206</v>
      </c>
      <c r="C33" s="1" t="s">
        <v>155</v>
      </c>
      <c r="D33" s="1" t="s">
        <v>273</v>
      </c>
      <c r="E33" t="str">
        <f>HYPERLINK("https://api.typeform.com/responses/files/5188f4bf751db0d1154ff9d2de6d5c956e850c4d4d90d1974834f04fb8207cf0/56.1_some_parts_couldn_t_be_converted.png","https://api.typeform.com/responses/files/5188f4bf751db0d1154ff9d2de6d5c956e850c4d4d90d1974834f04fb8207cf0/56.1_some_parts_couldn_t_be_converted.png")</f>
        <v>https://api.typeform.com/responses/files/5188f4bf751db0d1154ff9d2de6d5c956e850c4d4d90d1974834f04fb8207cf0/56.1_some_parts_couldn_t_be_converted.png</v>
      </c>
      <c r="F33" s="1" t="s">
        <v>155</v>
      </c>
      <c r="G33" s="1" t="s">
        <v>156</v>
      </c>
      <c r="H33" s="1" t="s">
        <v>155</v>
      </c>
      <c r="I33" s="1" t="s">
        <v>157</v>
      </c>
      <c r="J33" s="1" t="s">
        <v>157</v>
      </c>
      <c r="K33" s="1" t="s">
        <v>157</v>
      </c>
      <c r="L33" s="1" t="s">
        <v>157</v>
      </c>
      <c r="M33" s="1" t="s">
        <v>158</v>
      </c>
      <c r="N33" s="1" t="s">
        <v>159</v>
      </c>
      <c r="O33" s="1" t="s">
        <v>155</v>
      </c>
      <c r="P33" s="1" t="s">
        <v>160</v>
      </c>
      <c r="Q33" s="1" t="s">
        <v>155</v>
      </c>
      <c r="R33" s="1" t="s">
        <v>161</v>
      </c>
      <c r="S33" s="1" t="s">
        <v>155</v>
      </c>
      <c r="T33" s="1" t="s">
        <v>158</v>
      </c>
      <c r="U33" s="1" t="s">
        <v>162</v>
      </c>
      <c r="V33" s="1" t="s">
        <v>155</v>
      </c>
      <c r="W33" s="1" t="s">
        <v>163</v>
      </c>
      <c r="X33" s="1" t="s">
        <v>155</v>
      </c>
      <c r="Y33" s="1" t="s">
        <v>164</v>
      </c>
      <c r="Z33" s="1" t="s">
        <v>155</v>
      </c>
      <c r="AA33" s="1" t="s">
        <v>158</v>
      </c>
      <c r="AB33" s="1" t="s">
        <v>162</v>
      </c>
      <c r="AC33" s="1" t="s">
        <v>155</v>
      </c>
      <c r="AD33" s="1" t="s">
        <v>163</v>
      </c>
      <c r="AE33" s="1" t="s">
        <v>155</v>
      </c>
      <c r="AF33" s="1" t="s">
        <v>165</v>
      </c>
      <c r="AG33" s="1" t="s">
        <v>155</v>
      </c>
      <c r="AH33" s="1" t="s">
        <v>158</v>
      </c>
      <c r="AI33" s="1" t="s">
        <v>159</v>
      </c>
      <c r="AJ33" s="1" t="s">
        <v>155</v>
      </c>
      <c r="AK33" s="1" t="s">
        <v>171</v>
      </c>
      <c r="AL33" s="1" t="s">
        <v>155</v>
      </c>
      <c r="AM33" s="1" t="s">
        <v>274</v>
      </c>
      <c r="AN33" s="1" t="s">
        <v>155</v>
      </c>
      <c r="AO33" s="1" t="s">
        <v>166</v>
      </c>
      <c r="AP33" s="1" t="s">
        <v>155</v>
      </c>
      <c r="AQ33" s="1" t="s">
        <v>155</v>
      </c>
      <c r="AR33" s="1" t="s">
        <v>155</v>
      </c>
      <c r="AS33" s="1" t="s">
        <v>155</v>
      </c>
      <c r="AT33" s="1" t="s">
        <v>155</v>
      </c>
      <c r="AU33" s="1" t="s">
        <v>155</v>
      </c>
      <c r="AV33" s="1" t="s">
        <v>158</v>
      </c>
      <c r="AW33" s="1" t="s">
        <v>159</v>
      </c>
      <c r="AX33" s="1" t="s">
        <v>155</v>
      </c>
      <c r="AY33" s="1" t="s">
        <v>171</v>
      </c>
      <c r="AZ33" s="1" t="s">
        <v>155</v>
      </c>
      <c r="BA33" s="1" t="s">
        <v>195</v>
      </c>
      <c r="BB33" s="1" t="s">
        <v>155</v>
      </c>
      <c r="BC33" s="1" t="s">
        <v>158</v>
      </c>
      <c r="BD33" s="1" t="s">
        <v>196</v>
      </c>
      <c r="BE33" s="1" t="s">
        <v>155</v>
      </c>
      <c r="BF33" s="1" t="s">
        <v>163</v>
      </c>
      <c r="BG33" s="1" t="s">
        <v>155</v>
      </c>
      <c r="BH33" s="1" t="s">
        <v>197</v>
      </c>
      <c r="BI33" s="1" t="s">
        <v>155</v>
      </c>
      <c r="BJ33" s="1" t="s">
        <v>158</v>
      </c>
      <c r="BK33" s="1" t="s">
        <v>159</v>
      </c>
      <c r="BL33" s="1" t="s">
        <v>155</v>
      </c>
      <c r="BM33" s="1" t="s">
        <v>163</v>
      </c>
      <c r="BN33" s="1" t="s">
        <v>155</v>
      </c>
      <c r="BO33" s="1" t="s">
        <v>164</v>
      </c>
      <c r="BP33" s="1" t="s">
        <v>155</v>
      </c>
      <c r="BQ33" s="1" t="s">
        <v>158</v>
      </c>
      <c r="BR33" s="1" t="s">
        <v>159</v>
      </c>
      <c r="BS33" s="1" t="s">
        <v>155</v>
      </c>
      <c r="BT33" s="1" t="s">
        <v>163</v>
      </c>
      <c r="BU33" s="1" t="s">
        <v>155</v>
      </c>
      <c r="BV33" s="1" t="s">
        <v>169</v>
      </c>
      <c r="BW33" s="1" t="s">
        <v>155</v>
      </c>
      <c r="BX33" s="1" t="s">
        <v>158</v>
      </c>
      <c r="BY33" s="1" t="s">
        <v>159</v>
      </c>
      <c r="BZ33" s="1" t="s">
        <v>155</v>
      </c>
      <c r="CA33" s="1" t="s">
        <v>171</v>
      </c>
      <c r="CB33" s="1" t="s">
        <v>155</v>
      </c>
      <c r="CC33" s="1" t="s">
        <v>198</v>
      </c>
      <c r="CD33" s="1" t="s">
        <v>155</v>
      </c>
      <c r="CE33" s="1" t="s">
        <v>166</v>
      </c>
      <c r="CF33" s="1" t="s">
        <v>155</v>
      </c>
      <c r="CG33" s="1" t="s">
        <v>155</v>
      </c>
      <c r="CH33" s="1" t="s">
        <v>155</v>
      </c>
      <c r="CI33" s="1" t="s">
        <v>155</v>
      </c>
      <c r="CJ33" s="1" t="s">
        <v>155</v>
      </c>
      <c r="CK33" s="1" t="s">
        <v>155</v>
      </c>
      <c r="CL33" s="1" t="s">
        <v>158</v>
      </c>
      <c r="CM33" s="1" t="s">
        <v>159</v>
      </c>
      <c r="CN33" s="1" t="s">
        <v>155</v>
      </c>
      <c r="CO33" s="1" t="s">
        <v>171</v>
      </c>
      <c r="CP33" s="1" t="s">
        <v>155</v>
      </c>
      <c r="CQ33" s="1" t="s">
        <v>199</v>
      </c>
      <c r="CR33" s="1" t="s">
        <v>155</v>
      </c>
      <c r="CS33" s="1" t="s">
        <v>158</v>
      </c>
      <c r="CT33" s="1" t="s">
        <v>159</v>
      </c>
      <c r="CU33" s="1" t="s">
        <v>155</v>
      </c>
      <c r="CV33" s="1" t="s">
        <v>163</v>
      </c>
      <c r="CW33" s="1" t="s">
        <v>155</v>
      </c>
      <c r="CX33" s="1" t="s">
        <v>200</v>
      </c>
      <c r="CY33" s="1" t="s">
        <v>155</v>
      </c>
      <c r="CZ33" s="1" t="s">
        <v>158</v>
      </c>
      <c r="DA33" s="1" t="s">
        <v>201</v>
      </c>
      <c r="DB33" s="1" t="s">
        <v>155</v>
      </c>
      <c r="DC33" s="1" t="s">
        <v>163</v>
      </c>
      <c r="DD33" s="1" t="s">
        <v>155</v>
      </c>
      <c r="DE33" s="1" t="s">
        <v>164</v>
      </c>
      <c r="DF33" s="1" t="s">
        <v>155</v>
      </c>
      <c r="DG33" s="1" t="s">
        <v>158</v>
      </c>
      <c r="DH33" s="1" t="s">
        <v>159</v>
      </c>
      <c r="DI33" s="1" t="s">
        <v>155</v>
      </c>
      <c r="DJ33" s="1" t="s">
        <v>171</v>
      </c>
      <c r="DK33" s="1" t="s">
        <v>155</v>
      </c>
      <c r="DL33" s="1" t="s">
        <v>202</v>
      </c>
      <c r="DM33" s="1" t="s">
        <v>155</v>
      </c>
      <c r="DN33" s="1" t="s">
        <v>158</v>
      </c>
      <c r="DO33" s="1" t="s">
        <v>159</v>
      </c>
      <c r="DP33" s="1" t="s">
        <v>155</v>
      </c>
      <c r="DQ33" s="1" t="s">
        <v>171</v>
      </c>
      <c r="DR33" s="1" t="s">
        <v>155</v>
      </c>
      <c r="DS33" s="1" t="s">
        <v>203</v>
      </c>
      <c r="DT33" s="1" t="s">
        <v>155</v>
      </c>
      <c r="DU33" s="1" t="s">
        <v>166</v>
      </c>
      <c r="DV33" s="1" t="s">
        <v>155</v>
      </c>
      <c r="DW33" s="1" t="s">
        <v>155</v>
      </c>
      <c r="DX33" s="1" t="s">
        <v>155</v>
      </c>
      <c r="DY33" s="1" t="s">
        <v>155</v>
      </c>
      <c r="DZ33" s="1" t="s">
        <v>155</v>
      </c>
      <c r="EA33" s="1" t="s">
        <v>155</v>
      </c>
      <c r="EB33" s="1" t="s">
        <v>166</v>
      </c>
      <c r="EC33" s="1" t="s">
        <v>155</v>
      </c>
      <c r="ED33" s="1" t="s">
        <v>155</v>
      </c>
      <c r="EE33" s="1" t="s">
        <v>155</v>
      </c>
      <c r="EF33" s="1" t="s">
        <v>155</v>
      </c>
      <c r="EG33" s="1" t="s">
        <v>155</v>
      </c>
      <c r="EH33" s="1" t="s">
        <v>155</v>
      </c>
      <c r="EI33" s="1" t="s">
        <v>158</v>
      </c>
      <c r="EJ33" s="1" t="s">
        <v>159</v>
      </c>
      <c r="EK33" s="1" t="s">
        <v>155</v>
      </c>
      <c r="EL33" s="1" t="s">
        <v>163</v>
      </c>
      <c r="EM33" s="1" t="s">
        <v>176</v>
      </c>
      <c r="EN33" s="1" t="s">
        <v>155</v>
      </c>
      <c r="EO33" s="1" t="s">
        <v>166</v>
      </c>
      <c r="EP33" s="1" t="s">
        <v>155</v>
      </c>
      <c r="EQ33" s="1" t="s">
        <v>155</v>
      </c>
      <c r="ER33" s="1" t="s">
        <v>155</v>
      </c>
      <c r="ES33" s="1" t="s">
        <v>155</v>
      </c>
      <c r="ET33" s="1" t="s">
        <v>155</v>
      </c>
      <c r="EU33" s="1" t="s">
        <v>155</v>
      </c>
      <c r="EV33" s="1" t="s">
        <v>158</v>
      </c>
      <c r="EW33" s="1" t="s">
        <v>159</v>
      </c>
      <c r="EX33" s="1" t="s">
        <v>155</v>
      </c>
      <c r="EY33" s="1" t="s">
        <v>171</v>
      </c>
      <c r="EZ33" s="1" t="s">
        <v>155</v>
      </c>
      <c r="FA33" s="1" t="s">
        <v>204</v>
      </c>
      <c r="FB33" s="1" t="s">
        <v>155</v>
      </c>
      <c r="FC33" s="1" t="s">
        <v>158</v>
      </c>
      <c r="FD33" s="1" t="s">
        <v>162</v>
      </c>
      <c r="FE33" s="1" t="s">
        <v>155</v>
      </c>
      <c r="FF33" s="1" t="s">
        <v>171</v>
      </c>
      <c r="FG33" s="1" t="s">
        <v>155</v>
      </c>
      <c r="FH33" s="1" t="s">
        <v>165</v>
      </c>
      <c r="FI33" s="1" t="s">
        <v>155</v>
      </c>
      <c r="FJ33" s="1" t="s">
        <v>166</v>
      </c>
      <c r="FK33" s="1" t="s">
        <v>155</v>
      </c>
      <c r="FL33" s="1" t="s">
        <v>155</v>
      </c>
      <c r="FM33" s="1" t="s">
        <v>155</v>
      </c>
      <c r="FN33" s="1" t="s">
        <v>155</v>
      </c>
      <c r="FO33" s="1" t="s">
        <v>155</v>
      </c>
      <c r="FP33" s="1" t="s">
        <v>155</v>
      </c>
      <c r="FQ33" s="1" t="s">
        <v>158</v>
      </c>
      <c r="FR33" s="1" t="s">
        <v>159</v>
      </c>
      <c r="FS33" s="1" t="s">
        <v>155</v>
      </c>
      <c r="FT33" s="1" t="s">
        <v>171</v>
      </c>
      <c r="FU33" s="1" t="s">
        <v>155</v>
      </c>
      <c r="FV33" s="1" t="s">
        <v>178</v>
      </c>
      <c r="FW33" s="1" t="s">
        <v>155</v>
      </c>
      <c r="FX33" s="1" t="s">
        <v>158</v>
      </c>
      <c r="FY33" s="1" t="s">
        <v>162</v>
      </c>
      <c r="FZ33" s="1" t="s">
        <v>155</v>
      </c>
      <c r="GA33" s="1" t="s">
        <v>163</v>
      </c>
      <c r="GB33" s="1" t="s">
        <v>155</v>
      </c>
      <c r="GC33" s="1" t="s">
        <v>164</v>
      </c>
      <c r="GD33" s="1" t="s">
        <v>155</v>
      </c>
      <c r="GE33" s="1" t="s">
        <v>158</v>
      </c>
      <c r="GF33" s="1" t="s">
        <v>159</v>
      </c>
      <c r="GG33" s="1" t="s">
        <v>155</v>
      </c>
      <c r="GH33" s="1" t="s">
        <v>163</v>
      </c>
      <c r="GI33" s="1" t="s">
        <v>155</v>
      </c>
      <c r="GJ33" s="1" t="s">
        <v>164</v>
      </c>
      <c r="GK33" s="1" t="s">
        <v>155</v>
      </c>
      <c r="GL33" s="1" t="s">
        <v>158</v>
      </c>
      <c r="GM33" s="1" t="s">
        <v>162</v>
      </c>
      <c r="GN33" s="1" t="s">
        <v>155</v>
      </c>
      <c r="GO33" s="1" t="s">
        <v>171</v>
      </c>
      <c r="GP33" s="1" t="s">
        <v>155</v>
      </c>
      <c r="GQ33" s="1" t="s">
        <v>165</v>
      </c>
      <c r="GR33" s="1" t="s">
        <v>155</v>
      </c>
      <c r="GS33" s="1" t="s">
        <v>158</v>
      </c>
      <c r="GT33" s="1" t="s">
        <v>159</v>
      </c>
      <c r="GU33" s="1" t="s">
        <v>155</v>
      </c>
      <c r="GV33" s="1" t="s">
        <v>171</v>
      </c>
      <c r="GW33" s="1" t="s">
        <v>155</v>
      </c>
      <c r="GX33" s="1" t="s">
        <v>205</v>
      </c>
      <c r="GY33" s="1" t="s">
        <v>155</v>
      </c>
      <c r="GZ33" s="1" t="s">
        <v>158</v>
      </c>
      <c r="HA33" s="1" t="s">
        <v>159</v>
      </c>
      <c r="HB33" s="1" t="s">
        <v>155</v>
      </c>
      <c r="HC33" s="1" t="s">
        <v>171</v>
      </c>
      <c r="HD33" s="1" t="s">
        <v>155</v>
      </c>
      <c r="HE33" s="1" t="s">
        <v>180</v>
      </c>
      <c r="HF33" s="1" t="s">
        <v>155</v>
      </c>
      <c r="HG33" s="1" t="s">
        <v>158</v>
      </c>
      <c r="HH33" s="1" t="s">
        <v>159</v>
      </c>
      <c r="HI33" s="1" t="s">
        <v>155</v>
      </c>
      <c r="HJ33" s="1" t="s">
        <v>171</v>
      </c>
      <c r="HK33" s="1" t="s">
        <v>155</v>
      </c>
      <c r="HL33" s="1" t="s">
        <v>181</v>
      </c>
      <c r="HM33" s="1" t="s">
        <v>155</v>
      </c>
      <c r="HN33" s="1" t="s">
        <v>206</v>
      </c>
      <c r="HO33" s="1" t="s">
        <v>155</v>
      </c>
      <c r="HP33" s="1" t="s">
        <v>155</v>
      </c>
      <c r="HQ33"/>
      <c r="HR33" s="1" t="s">
        <v>155</v>
      </c>
      <c r="HS33" s="1" t="s">
        <v>206</v>
      </c>
      <c r="HT33" s="1" t="s">
        <v>155</v>
      </c>
      <c r="HU33" s="1" t="s">
        <v>155</v>
      </c>
      <c r="HV33"/>
      <c r="HW33" s="1" t="s">
        <v>155</v>
      </c>
      <c r="HX33" s="1" t="s">
        <v>154</v>
      </c>
      <c r="HY33" s="1" t="s">
        <v>155</v>
      </c>
      <c r="HZ33" s="1" t="s">
        <v>155</v>
      </c>
      <c r="IA33" t="str">
        <f>HYPERLINK("https://api.typeform.com/responses/files/f379bf4f31d950d73847743ce56406dabb62b5f74d5990fe05635f3303eaa07b/64.1.2_normals_seem_unchanged.jpg","https://api.typeform.com/responses/files/f379bf4f31d950d73847743ce56406dabb62b5f74d5990fe05635f3303eaa07b/64.1.2_normals_seem_unchanged.jpg")</f>
        <v>https://api.typeform.com/responses/files/f379bf4f31d950d73847743ce56406dabb62b5f74d5990fe05635f3303eaa07b/64.1.2_normals_seem_unchanged.jpg</v>
      </c>
      <c r="IB33" s="1" t="s">
        <v>155</v>
      </c>
      <c r="IC33" s="1" t="s">
        <v>184</v>
      </c>
      <c r="ID33" s="1" t="s">
        <v>275</v>
      </c>
      <c r="IE33" s="1" t="s">
        <v>276</v>
      </c>
      <c r="IF33" t="str">
        <f>HYPERLINK("https://api.typeform.com/responses/files/e62c5c873303d8acbf2c1d7aecab1ac1c61aed980cc284ba11699bfb67b79edf/67_export_failed.png","https://api.typeform.com/responses/files/e62c5c873303d8acbf2c1d7aecab1ac1c61aed980cc284ba11699bfb67b79edf/67_export_failed.png")</f>
        <v>https://api.typeform.com/responses/files/e62c5c873303d8acbf2c1d7aecab1ac1c61aed980cc284ba11699bfb67b79edf/67_export_failed.png</v>
      </c>
      <c r="IG33" s="1" t="s">
        <v>277</v>
      </c>
      <c r="IH33" s="1" t="s">
        <v>278</v>
      </c>
      <c r="II33" s="1" t="s">
        <v>188</v>
      </c>
      <c r="IJ33" s="1" t="s">
        <v>279</v>
      </c>
      <c r="IK33" s="1" t="s">
        <v>280</v>
      </c>
      <c r="IL33" s="1" t="s">
        <v>191</v>
      </c>
    </row>
    <row r="34" spans="1:246" x14ac:dyDescent="0.15">
      <c r="A34" s="1" t="s">
        <v>281</v>
      </c>
      <c r="B34" s="1" t="s">
        <v>154</v>
      </c>
      <c r="C34" s="1" t="s">
        <v>155</v>
      </c>
      <c r="D34" s="1" t="s">
        <v>155</v>
      </c>
      <c r="E34"/>
      <c r="F34" s="1" t="s">
        <v>155</v>
      </c>
      <c r="G34" s="1" t="s">
        <v>156</v>
      </c>
      <c r="H34" s="1" t="s">
        <v>155</v>
      </c>
      <c r="I34" s="1" t="s">
        <v>157</v>
      </c>
      <c r="J34" s="1" t="s">
        <v>157</v>
      </c>
      <c r="K34" s="1" t="s">
        <v>157</v>
      </c>
      <c r="L34" s="1" t="s">
        <v>157</v>
      </c>
      <c r="M34" s="1" t="s">
        <v>158</v>
      </c>
      <c r="N34" s="1" t="s">
        <v>159</v>
      </c>
      <c r="O34" s="1" t="s">
        <v>155</v>
      </c>
      <c r="P34" s="1" t="s">
        <v>160</v>
      </c>
      <c r="Q34" s="1" t="s">
        <v>155</v>
      </c>
      <c r="R34" s="1" t="s">
        <v>161</v>
      </c>
      <c r="S34" s="1" t="s">
        <v>155</v>
      </c>
      <c r="T34" s="1" t="s">
        <v>158</v>
      </c>
      <c r="U34" s="1" t="s">
        <v>162</v>
      </c>
      <c r="V34" s="1" t="s">
        <v>155</v>
      </c>
      <c r="W34" s="1" t="s">
        <v>163</v>
      </c>
      <c r="X34" s="1" t="s">
        <v>155</v>
      </c>
      <c r="Y34" s="1" t="s">
        <v>164</v>
      </c>
      <c r="Z34" s="1" t="s">
        <v>155</v>
      </c>
      <c r="AA34" s="1" t="s">
        <v>166</v>
      </c>
      <c r="AB34" s="1" t="s">
        <v>155</v>
      </c>
      <c r="AC34" s="1" t="s">
        <v>155</v>
      </c>
      <c r="AD34" s="1" t="s">
        <v>155</v>
      </c>
      <c r="AE34" s="1" t="s">
        <v>155</v>
      </c>
      <c r="AF34" s="1" t="s">
        <v>155</v>
      </c>
      <c r="AG34" s="1" t="s">
        <v>155</v>
      </c>
      <c r="AH34" s="1" t="s">
        <v>158</v>
      </c>
      <c r="AI34" s="1" t="s">
        <v>159</v>
      </c>
      <c r="AJ34" s="1" t="s">
        <v>155</v>
      </c>
      <c r="AK34" s="1" t="s">
        <v>171</v>
      </c>
      <c r="AL34" s="1" t="s">
        <v>155</v>
      </c>
      <c r="AM34" s="1" t="s">
        <v>274</v>
      </c>
      <c r="AN34" s="1" t="s">
        <v>155</v>
      </c>
      <c r="AO34" s="1" t="s">
        <v>158</v>
      </c>
      <c r="AP34" s="1" t="s">
        <v>159</v>
      </c>
      <c r="AQ34" s="1" t="s">
        <v>155</v>
      </c>
      <c r="AR34" s="1" t="s">
        <v>163</v>
      </c>
      <c r="AS34" s="1" t="s">
        <v>155</v>
      </c>
      <c r="AT34" s="1" t="s">
        <v>167</v>
      </c>
      <c r="AU34" s="1" t="s">
        <v>155</v>
      </c>
      <c r="AV34" s="1" t="s">
        <v>158</v>
      </c>
      <c r="AW34" s="1" t="s">
        <v>159</v>
      </c>
      <c r="AX34" s="1" t="s">
        <v>155</v>
      </c>
      <c r="AY34" s="1" t="s">
        <v>171</v>
      </c>
      <c r="AZ34" s="1" t="s">
        <v>155</v>
      </c>
      <c r="BA34" s="1" t="s">
        <v>155</v>
      </c>
      <c r="BB34" s="1" t="s">
        <v>282</v>
      </c>
      <c r="BC34" s="1" t="s">
        <v>158</v>
      </c>
      <c r="BD34" s="1" t="s">
        <v>196</v>
      </c>
      <c r="BE34" s="1" t="s">
        <v>155</v>
      </c>
      <c r="BF34" s="1" t="s">
        <v>163</v>
      </c>
      <c r="BG34" s="1" t="s">
        <v>155</v>
      </c>
      <c r="BH34" s="1" t="s">
        <v>197</v>
      </c>
      <c r="BI34" s="1" t="s">
        <v>155</v>
      </c>
      <c r="BJ34" s="1" t="s">
        <v>158</v>
      </c>
      <c r="BK34" s="1" t="s">
        <v>159</v>
      </c>
      <c r="BL34" s="1" t="s">
        <v>155</v>
      </c>
      <c r="BM34" s="1" t="s">
        <v>163</v>
      </c>
      <c r="BN34" s="1" t="s">
        <v>155</v>
      </c>
      <c r="BO34" s="1" t="s">
        <v>164</v>
      </c>
      <c r="BP34" s="1" t="s">
        <v>155</v>
      </c>
      <c r="BQ34" s="1" t="s">
        <v>158</v>
      </c>
      <c r="BR34" s="1" t="s">
        <v>159</v>
      </c>
      <c r="BS34" s="1" t="s">
        <v>155</v>
      </c>
      <c r="BT34" s="1" t="s">
        <v>163</v>
      </c>
      <c r="BU34" s="1" t="s">
        <v>155</v>
      </c>
      <c r="BV34" s="1" t="s">
        <v>169</v>
      </c>
      <c r="BW34" s="1" t="s">
        <v>155</v>
      </c>
      <c r="BX34" s="1" t="s">
        <v>158</v>
      </c>
      <c r="BY34" s="1" t="s">
        <v>159</v>
      </c>
      <c r="BZ34" s="1" t="s">
        <v>155</v>
      </c>
      <c r="CA34" s="1" t="s">
        <v>171</v>
      </c>
      <c r="CB34" s="1" t="s">
        <v>155</v>
      </c>
      <c r="CC34" s="1" t="s">
        <v>155</v>
      </c>
      <c r="CD34" s="1" t="s">
        <v>283</v>
      </c>
      <c r="CE34" s="1" t="s">
        <v>158</v>
      </c>
      <c r="CF34" s="1" t="s">
        <v>159</v>
      </c>
      <c r="CG34" s="1" t="s">
        <v>155</v>
      </c>
      <c r="CH34" s="1" t="s">
        <v>163</v>
      </c>
      <c r="CI34" s="1" t="s">
        <v>155</v>
      </c>
      <c r="CJ34" s="1" t="s">
        <v>170</v>
      </c>
      <c r="CK34" s="1" t="s">
        <v>155</v>
      </c>
      <c r="CL34" s="1" t="s">
        <v>158</v>
      </c>
      <c r="CM34" s="1" t="s">
        <v>159</v>
      </c>
      <c r="CN34" s="1" t="s">
        <v>155</v>
      </c>
      <c r="CO34" s="1" t="s">
        <v>171</v>
      </c>
      <c r="CP34" s="1" t="s">
        <v>155</v>
      </c>
      <c r="CQ34" s="1" t="s">
        <v>155</v>
      </c>
      <c r="CR34" s="1" t="s">
        <v>283</v>
      </c>
      <c r="CS34" s="1" t="s">
        <v>158</v>
      </c>
      <c r="CT34" s="1" t="s">
        <v>159</v>
      </c>
      <c r="CU34" s="1" t="s">
        <v>155</v>
      </c>
      <c r="CV34" s="1" t="s">
        <v>163</v>
      </c>
      <c r="CW34" s="1" t="s">
        <v>155</v>
      </c>
      <c r="CX34" s="1" t="s">
        <v>200</v>
      </c>
      <c r="CY34" s="1" t="s">
        <v>155</v>
      </c>
      <c r="CZ34" s="1" t="s">
        <v>158</v>
      </c>
      <c r="DA34" s="1" t="s">
        <v>201</v>
      </c>
      <c r="DB34" s="1" t="s">
        <v>155</v>
      </c>
      <c r="DC34" s="1" t="s">
        <v>163</v>
      </c>
      <c r="DD34" s="1" t="s">
        <v>155</v>
      </c>
      <c r="DE34" s="1" t="s">
        <v>164</v>
      </c>
      <c r="DF34" s="1" t="s">
        <v>155</v>
      </c>
      <c r="DG34" s="1" t="s">
        <v>158</v>
      </c>
      <c r="DH34" s="1" t="s">
        <v>159</v>
      </c>
      <c r="DI34" s="1" t="s">
        <v>155</v>
      </c>
      <c r="DJ34" s="1" t="s">
        <v>171</v>
      </c>
      <c r="DK34" s="1" t="s">
        <v>155</v>
      </c>
      <c r="DL34" s="1" t="s">
        <v>284</v>
      </c>
      <c r="DM34" s="1" t="s">
        <v>155</v>
      </c>
      <c r="DN34" s="1" t="s">
        <v>158</v>
      </c>
      <c r="DO34" s="1" t="s">
        <v>159</v>
      </c>
      <c r="DP34" s="1" t="s">
        <v>155</v>
      </c>
      <c r="DQ34" s="1" t="s">
        <v>171</v>
      </c>
      <c r="DR34" s="1" t="s">
        <v>155</v>
      </c>
      <c r="DS34" s="1" t="s">
        <v>155</v>
      </c>
      <c r="DT34" s="1" t="s">
        <v>283</v>
      </c>
      <c r="DU34" s="1" t="s">
        <v>166</v>
      </c>
      <c r="DV34" s="1" t="s">
        <v>155</v>
      </c>
      <c r="DW34" s="1" t="s">
        <v>155</v>
      </c>
      <c r="DX34" s="1" t="s">
        <v>155</v>
      </c>
      <c r="DY34" s="1" t="s">
        <v>155</v>
      </c>
      <c r="DZ34" s="1" t="s">
        <v>155</v>
      </c>
      <c r="EA34" s="1" t="s">
        <v>155</v>
      </c>
      <c r="EB34" s="1" t="s">
        <v>158</v>
      </c>
      <c r="EC34" s="1" t="s">
        <v>159</v>
      </c>
      <c r="ED34" s="1" t="s">
        <v>155</v>
      </c>
      <c r="EE34" s="1" t="s">
        <v>171</v>
      </c>
      <c r="EF34" s="1" t="s">
        <v>155</v>
      </c>
      <c r="EG34" s="1" t="s">
        <v>175</v>
      </c>
      <c r="EH34" s="1" t="s">
        <v>155</v>
      </c>
      <c r="EI34" s="1" t="s">
        <v>158</v>
      </c>
      <c r="EJ34" s="1" t="s">
        <v>159</v>
      </c>
      <c r="EK34" s="1" t="s">
        <v>155</v>
      </c>
      <c r="EL34" s="1" t="s">
        <v>163</v>
      </c>
      <c r="EM34" s="1" t="s">
        <v>176</v>
      </c>
      <c r="EN34" s="1" t="s">
        <v>155</v>
      </c>
      <c r="EO34" s="1" t="s">
        <v>166</v>
      </c>
      <c r="EP34" s="1" t="s">
        <v>155</v>
      </c>
      <c r="EQ34" s="1" t="s">
        <v>155</v>
      </c>
      <c r="ER34" s="1" t="s">
        <v>155</v>
      </c>
      <c r="ES34" s="1" t="s">
        <v>155</v>
      </c>
      <c r="ET34" s="1" t="s">
        <v>155</v>
      </c>
      <c r="EU34" s="1" t="s">
        <v>155</v>
      </c>
      <c r="EV34" s="1" t="s">
        <v>158</v>
      </c>
      <c r="EW34" s="1" t="s">
        <v>159</v>
      </c>
      <c r="EX34" s="1" t="s">
        <v>155</v>
      </c>
      <c r="EY34" s="1" t="s">
        <v>171</v>
      </c>
      <c r="EZ34" s="1" t="s">
        <v>155</v>
      </c>
      <c r="FA34" s="1" t="s">
        <v>285</v>
      </c>
      <c r="FB34" s="1" t="s">
        <v>155</v>
      </c>
      <c r="FC34" s="1" t="s">
        <v>166</v>
      </c>
      <c r="FD34" s="1" t="s">
        <v>155</v>
      </c>
      <c r="FE34" s="1" t="s">
        <v>155</v>
      </c>
      <c r="FF34" s="1" t="s">
        <v>155</v>
      </c>
      <c r="FG34" s="1" t="s">
        <v>155</v>
      </c>
      <c r="FH34" s="1" t="s">
        <v>155</v>
      </c>
      <c r="FI34" s="1" t="s">
        <v>155</v>
      </c>
      <c r="FJ34" s="1" t="s">
        <v>158</v>
      </c>
      <c r="FK34" s="1" t="s">
        <v>159</v>
      </c>
      <c r="FL34" s="1" t="s">
        <v>155</v>
      </c>
      <c r="FM34" s="1" t="s">
        <v>163</v>
      </c>
      <c r="FN34" s="1" t="s">
        <v>155</v>
      </c>
      <c r="FO34" s="1" t="s">
        <v>177</v>
      </c>
      <c r="FP34" s="1" t="s">
        <v>155</v>
      </c>
      <c r="FQ34" s="1" t="s">
        <v>166</v>
      </c>
      <c r="FR34" s="1" t="s">
        <v>155</v>
      </c>
      <c r="FS34" s="1" t="s">
        <v>155</v>
      </c>
      <c r="FT34" s="1" t="s">
        <v>155</v>
      </c>
      <c r="FU34" s="1" t="s">
        <v>155</v>
      </c>
      <c r="FV34" s="1" t="s">
        <v>155</v>
      </c>
      <c r="FW34" s="1" t="s">
        <v>155</v>
      </c>
      <c r="FX34" s="1" t="s">
        <v>158</v>
      </c>
      <c r="FY34" s="1" t="s">
        <v>162</v>
      </c>
      <c r="FZ34" s="1" t="s">
        <v>155</v>
      </c>
      <c r="GA34" s="1" t="s">
        <v>163</v>
      </c>
      <c r="GB34" s="1" t="s">
        <v>155</v>
      </c>
      <c r="GC34" s="1" t="s">
        <v>164</v>
      </c>
      <c r="GD34" s="1" t="s">
        <v>155</v>
      </c>
      <c r="GE34" s="1" t="s">
        <v>158</v>
      </c>
      <c r="GF34" s="1" t="s">
        <v>159</v>
      </c>
      <c r="GG34" s="1" t="s">
        <v>155</v>
      </c>
      <c r="GH34" s="1" t="s">
        <v>163</v>
      </c>
      <c r="GI34" s="1" t="s">
        <v>155</v>
      </c>
      <c r="GJ34" s="1" t="s">
        <v>164</v>
      </c>
      <c r="GK34" s="1" t="s">
        <v>155</v>
      </c>
      <c r="GL34" s="1" t="s">
        <v>166</v>
      </c>
      <c r="GM34" s="1" t="s">
        <v>155</v>
      </c>
      <c r="GN34" s="1" t="s">
        <v>155</v>
      </c>
      <c r="GO34" s="1" t="s">
        <v>155</v>
      </c>
      <c r="GP34" s="1" t="s">
        <v>155</v>
      </c>
      <c r="GQ34" s="1" t="s">
        <v>155</v>
      </c>
      <c r="GR34" s="1" t="s">
        <v>155</v>
      </c>
      <c r="GS34" s="1" t="s">
        <v>158</v>
      </c>
      <c r="GT34" s="1" t="s">
        <v>159</v>
      </c>
      <c r="GU34" s="1" t="s">
        <v>155</v>
      </c>
      <c r="GV34" s="1" t="s">
        <v>171</v>
      </c>
      <c r="GW34" s="1" t="s">
        <v>155</v>
      </c>
      <c r="GX34" s="1" t="s">
        <v>155</v>
      </c>
      <c r="GY34" s="1" t="s">
        <v>283</v>
      </c>
      <c r="GZ34" s="1" t="s">
        <v>158</v>
      </c>
      <c r="HA34" s="1" t="s">
        <v>159</v>
      </c>
      <c r="HB34" s="1" t="s">
        <v>155</v>
      </c>
      <c r="HC34" s="1" t="s">
        <v>171</v>
      </c>
      <c r="HD34" s="1" t="s">
        <v>155</v>
      </c>
      <c r="HE34" s="1" t="s">
        <v>180</v>
      </c>
      <c r="HF34" s="1" t="s">
        <v>155</v>
      </c>
      <c r="HG34" s="1" t="s">
        <v>166</v>
      </c>
      <c r="HH34" s="1" t="s">
        <v>155</v>
      </c>
      <c r="HI34" s="1" t="s">
        <v>155</v>
      </c>
      <c r="HJ34" s="1" t="s">
        <v>155</v>
      </c>
      <c r="HK34" s="1" t="s">
        <v>155</v>
      </c>
      <c r="HL34" s="1" t="s">
        <v>155</v>
      </c>
      <c r="HM34" s="1" t="s">
        <v>155</v>
      </c>
      <c r="HN34" s="1" t="s">
        <v>155</v>
      </c>
      <c r="HO34" s="1" t="s">
        <v>286</v>
      </c>
      <c r="HP34" s="1" t="s">
        <v>155</v>
      </c>
      <c r="HQ34"/>
      <c r="HR34" s="1" t="s">
        <v>155</v>
      </c>
      <c r="HS34" s="1" t="s">
        <v>206</v>
      </c>
      <c r="HT34" s="1" t="s">
        <v>155</v>
      </c>
      <c r="HU34" s="1" t="s">
        <v>155</v>
      </c>
      <c r="HV34"/>
      <c r="HW34" s="1" t="s">
        <v>155</v>
      </c>
      <c r="HX34" s="1" t="s">
        <v>154</v>
      </c>
      <c r="HY34" s="1" t="s">
        <v>155</v>
      </c>
      <c r="HZ34" s="1" t="s">
        <v>155</v>
      </c>
      <c r="IA34" t="str">
        <f>HYPERLINK("https://api.typeform.com/responses/files/673ac1c5ba0545fd57e7326fe6b0577cd4f37846131ce5bc6806d80eaf529fc9/64.1.1_normals_seem_good.png","https://api.typeform.com/responses/files/673ac1c5ba0545fd57e7326fe6b0577cd4f37846131ce5bc6806d80eaf529fc9/64.1.1_normals_seem_good.png")</f>
        <v>https://api.typeform.com/responses/files/673ac1c5ba0545fd57e7326fe6b0577cd4f37846131ce5bc6806d80eaf529fc9/64.1.1_normals_seem_good.png</v>
      </c>
      <c r="IB34" s="1" t="s">
        <v>155</v>
      </c>
      <c r="IC34" s="1" t="s">
        <v>184</v>
      </c>
      <c r="ID34" s="1" t="s">
        <v>185</v>
      </c>
      <c r="IE34" s="1" t="s">
        <v>155</v>
      </c>
      <c r="IF34"/>
      <c r="IG34" s="1" t="s">
        <v>287</v>
      </c>
      <c r="IH34" s="1" t="s">
        <v>208</v>
      </c>
      <c r="II34" s="1" t="s">
        <v>188</v>
      </c>
      <c r="IJ34" s="1" t="s">
        <v>288</v>
      </c>
      <c r="IK34" s="1" t="s">
        <v>289</v>
      </c>
      <c r="IL34" s="1" t="s">
        <v>191</v>
      </c>
    </row>
    <row r="35" spans="1:246" x14ac:dyDescent="0.15">
      <c r="A35" s="1" t="s">
        <v>296</v>
      </c>
      <c r="B35" s="1" t="s">
        <v>154</v>
      </c>
      <c r="C35" s="1" t="s">
        <v>155</v>
      </c>
      <c r="D35" s="1" t="s">
        <v>155</v>
      </c>
      <c r="E35"/>
      <c r="F35" s="1" t="s">
        <v>155</v>
      </c>
      <c r="G35" s="1" t="s">
        <v>156</v>
      </c>
      <c r="H35" s="1" t="s">
        <v>155</v>
      </c>
      <c r="I35" s="1" t="s">
        <v>157</v>
      </c>
      <c r="J35" s="1" t="s">
        <v>157</v>
      </c>
      <c r="K35" s="1" t="s">
        <v>157</v>
      </c>
      <c r="L35" s="1" t="s">
        <v>157</v>
      </c>
      <c r="M35" s="1" t="s">
        <v>158</v>
      </c>
      <c r="N35" s="1" t="s">
        <v>159</v>
      </c>
      <c r="O35" s="1" t="s">
        <v>155</v>
      </c>
      <c r="P35" s="1" t="s">
        <v>160</v>
      </c>
      <c r="Q35" s="1" t="s">
        <v>155</v>
      </c>
      <c r="R35" s="1" t="s">
        <v>161</v>
      </c>
      <c r="S35" s="1" t="s">
        <v>155</v>
      </c>
      <c r="T35" s="1" t="s">
        <v>158</v>
      </c>
      <c r="U35" s="1" t="s">
        <v>162</v>
      </c>
      <c r="V35" s="1" t="s">
        <v>155</v>
      </c>
      <c r="W35" s="1" t="s">
        <v>163</v>
      </c>
      <c r="X35" s="1" t="s">
        <v>155</v>
      </c>
      <c r="Y35" s="1" t="s">
        <v>164</v>
      </c>
      <c r="Z35" s="1" t="s">
        <v>155</v>
      </c>
      <c r="AA35" s="1" t="s">
        <v>158</v>
      </c>
      <c r="AB35" s="1" t="s">
        <v>162</v>
      </c>
      <c r="AC35" s="1" t="s">
        <v>155</v>
      </c>
      <c r="AD35" s="1" t="s">
        <v>163</v>
      </c>
      <c r="AE35" s="1" t="s">
        <v>155</v>
      </c>
      <c r="AF35" s="1" t="s">
        <v>165</v>
      </c>
      <c r="AG35" s="1" t="s">
        <v>155</v>
      </c>
      <c r="AH35" s="1" t="s">
        <v>158</v>
      </c>
      <c r="AI35" s="1" t="s">
        <v>159</v>
      </c>
      <c r="AJ35" s="1" t="s">
        <v>155</v>
      </c>
      <c r="AK35" s="1" t="s">
        <v>171</v>
      </c>
      <c r="AL35" s="1" t="s">
        <v>155</v>
      </c>
      <c r="AM35" s="1" t="s">
        <v>194</v>
      </c>
      <c r="AN35" s="1" t="s">
        <v>155</v>
      </c>
      <c r="AO35" s="1" t="s">
        <v>158</v>
      </c>
      <c r="AP35" s="1" t="s">
        <v>159</v>
      </c>
      <c r="AQ35" s="1" t="s">
        <v>155</v>
      </c>
      <c r="AR35" s="1" t="s">
        <v>163</v>
      </c>
      <c r="AS35" s="1" t="s">
        <v>155</v>
      </c>
      <c r="AT35" s="1" t="s">
        <v>297</v>
      </c>
      <c r="AU35" s="1" t="s">
        <v>155</v>
      </c>
      <c r="AV35" s="1" t="s">
        <v>158</v>
      </c>
      <c r="AW35" s="1" t="s">
        <v>159</v>
      </c>
      <c r="AX35" s="1" t="s">
        <v>155</v>
      </c>
      <c r="AY35" s="1" t="s">
        <v>171</v>
      </c>
      <c r="AZ35" s="1" t="s">
        <v>155</v>
      </c>
      <c r="BA35" s="1" t="s">
        <v>195</v>
      </c>
      <c r="BB35" s="1" t="s">
        <v>155</v>
      </c>
      <c r="BC35" s="1" t="s">
        <v>158</v>
      </c>
      <c r="BD35" s="1" t="s">
        <v>196</v>
      </c>
      <c r="BE35" s="1" t="s">
        <v>155</v>
      </c>
      <c r="BF35" s="1" t="s">
        <v>163</v>
      </c>
      <c r="BG35" s="1" t="s">
        <v>155</v>
      </c>
      <c r="BH35" s="1" t="s">
        <v>197</v>
      </c>
      <c r="BI35" s="1" t="s">
        <v>155</v>
      </c>
      <c r="BJ35" s="1" t="s">
        <v>158</v>
      </c>
      <c r="BK35" s="1" t="s">
        <v>159</v>
      </c>
      <c r="BL35" s="1" t="s">
        <v>155</v>
      </c>
      <c r="BM35" s="1" t="s">
        <v>163</v>
      </c>
      <c r="BN35" s="1" t="s">
        <v>155</v>
      </c>
      <c r="BO35" s="1" t="s">
        <v>164</v>
      </c>
      <c r="BP35" s="1" t="s">
        <v>155</v>
      </c>
      <c r="BQ35" s="1" t="s">
        <v>158</v>
      </c>
      <c r="BR35" s="1" t="s">
        <v>159</v>
      </c>
      <c r="BS35" s="1" t="s">
        <v>155</v>
      </c>
      <c r="BT35" s="1" t="s">
        <v>163</v>
      </c>
      <c r="BU35" s="1" t="s">
        <v>155</v>
      </c>
      <c r="BV35" s="1" t="s">
        <v>169</v>
      </c>
      <c r="BW35" s="1" t="s">
        <v>155</v>
      </c>
      <c r="BX35" s="1" t="s">
        <v>158</v>
      </c>
      <c r="BY35" s="1" t="s">
        <v>159</v>
      </c>
      <c r="BZ35" s="1" t="s">
        <v>155</v>
      </c>
      <c r="CA35" s="1" t="s">
        <v>163</v>
      </c>
      <c r="CB35" s="1" t="s">
        <v>155</v>
      </c>
      <c r="CC35" s="1" t="s">
        <v>170</v>
      </c>
      <c r="CD35" s="1" t="s">
        <v>155</v>
      </c>
      <c r="CE35" s="1" t="s">
        <v>158</v>
      </c>
      <c r="CF35" s="1" t="s">
        <v>159</v>
      </c>
      <c r="CG35" s="1" t="s">
        <v>155</v>
      </c>
      <c r="CH35" s="1" t="s">
        <v>163</v>
      </c>
      <c r="CI35" s="1" t="s">
        <v>155</v>
      </c>
      <c r="CJ35" s="1" t="s">
        <v>198</v>
      </c>
      <c r="CK35" s="1" t="s">
        <v>155</v>
      </c>
      <c r="CL35" s="1" t="s">
        <v>158</v>
      </c>
      <c r="CM35" s="1" t="s">
        <v>159</v>
      </c>
      <c r="CN35" s="1" t="s">
        <v>155</v>
      </c>
      <c r="CO35" s="1" t="s">
        <v>171</v>
      </c>
      <c r="CP35" s="1" t="s">
        <v>155</v>
      </c>
      <c r="CQ35" s="1" t="s">
        <v>172</v>
      </c>
      <c r="CR35" s="1" t="s">
        <v>155</v>
      </c>
      <c r="CS35" s="1" t="s">
        <v>158</v>
      </c>
      <c r="CT35" s="1" t="s">
        <v>159</v>
      </c>
      <c r="CU35" s="1" t="s">
        <v>155</v>
      </c>
      <c r="CV35" s="1" t="s">
        <v>163</v>
      </c>
      <c r="CW35" s="1" t="s">
        <v>155</v>
      </c>
      <c r="CX35" s="1" t="s">
        <v>200</v>
      </c>
      <c r="CY35" s="1" t="s">
        <v>155</v>
      </c>
      <c r="CZ35" s="1" t="s">
        <v>158</v>
      </c>
      <c r="DA35" s="1" t="s">
        <v>201</v>
      </c>
      <c r="DB35" s="1" t="s">
        <v>155</v>
      </c>
      <c r="DC35" s="1" t="s">
        <v>163</v>
      </c>
      <c r="DD35" s="1" t="s">
        <v>155</v>
      </c>
      <c r="DE35" s="1" t="s">
        <v>164</v>
      </c>
      <c r="DF35" s="1" t="s">
        <v>155</v>
      </c>
      <c r="DG35" s="1" t="s">
        <v>158</v>
      </c>
      <c r="DH35" s="1" t="s">
        <v>159</v>
      </c>
      <c r="DI35" s="1" t="s">
        <v>155</v>
      </c>
      <c r="DJ35" s="1" t="s">
        <v>171</v>
      </c>
      <c r="DK35" s="1" t="s">
        <v>155</v>
      </c>
      <c r="DL35" s="1" t="s">
        <v>202</v>
      </c>
      <c r="DM35" s="1" t="s">
        <v>155</v>
      </c>
      <c r="DN35" s="1" t="s">
        <v>158</v>
      </c>
      <c r="DO35" s="1" t="s">
        <v>159</v>
      </c>
      <c r="DP35" s="1" t="s">
        <v>155</v>
      </c>
      <c r="DQ35" s="1" t="s">
        <v>163</v>
      </c>
      <c r="DR35" s="1" t="s">
        <v>155</v>
      </c>
      <c r="DS35" s="1" t="s">
        <v>174</v>
      </c>
      <c r="DT35" s="1" t="s">
        <v>155</v>
      </c>
      <c r="DU35" s="1" t="s">
        <v>158</v>
      </c>
      <c r="DV35" s="1" t="s">
        <v>162</v>
      </c>
      <c r="DW35" s="1" t="s">
        <v>155</v>
      </c>
      <c r="DX35" s="1" t="s">
        <v>163</v>
      </c>
      <c r="DY35" s="1" t="s">
        <v>155</v>
      </c>
      <c r="DZ35" s="1" t="s">
        <v>165</v>
      </c>
      <c r="EA35" s="1" t="s">
        <v>155</v>
      </c>
      <c r="EB35" s="1" t="s">
        <v>158</v>
      </c>
      <c r="EC35" s="1" t="s">
        <v>159</v>
      </c>
      <c r="ED35" s="1" t="s">
        <v>155</v>
      </c>
      <c r="EE35" s="1" t="s">
        <v>171</v>
      </c>
      <c r="EF35" s="1" t="s">
        <v>155</v>
      </c>
      <c r="EG35" s="1" t="s">
        <v>232</v>
      </c>
      <c r="EH35" s="1" t="s">
        <v>155</v>
      </c>
      <c r="EI35" s="1" t="s">
        <v>158</v>
      </c>
      <c r="EJ35" s="1" t="s">
        <v>159</v>
      </c>
      <c r="EK35" s="1" t="s">
        <v>155</v>
      </c>
      <c r="EL35" s="1" t="s">
        <v>163</v>
      </c>
      <c r="EM35" s="1" t="s">
        <v>176</v>
      </c>
      <c r="EN35" s="1" t="s">
        <v>155</v>
      </c>
      <c r="EO35" s="1" t="s">
        <v>158</v>
      </c>
      <c r="EP35" s="1" t="s">
        <v>162</v>
      </c>
      <c r="EQ35" s="1" t="s">
        <v>155</v>
      </c>
      <c r="ER35" s="1" t="s">
        <v>163</v>
      </c>
      <c r="ES35" s="1" t="s">
        <v>155</v>
      </c>
      <c r="ET35" s="1" t="s">
        <v>165</v>
      </c>
      <c r="EU35" s="1" t="s">
        <v>155</v>
      </c>
      <c r="EV35" s="1" t="s">
        <v>158</v>
      </c>
      <c r="EW35" s="1" t="s">
        <v>159</v>
      </c>
      <c r="EX35" s="1" t="s">
        <v>155</v>
      </c>
      <c r="EY35" s="1" t="s">
        <v>171</v>
      </c>
      <c r="EZ35" s="1" t="s">
        <v>155</v>
      </c>
      <c r="FA35" s="1" t="s">
        <v>204</v>
      </c>
      <c r="FB35" s="1" t="s">
        <v>155</v>
      </c>
      <c r="FC35" s="1" t="s">
        <v>158</v>
      </c>
      <c r="FD35" s="1" t="s">
        <v>162</v>
      </c>
      <c r="FE35" s="1" t="s">
        <v>155</v>
      </c>
      <c r="FF35" s="1" t="s">
        <v>163</v>
      </c>
      <c r="FG35" s="1" t="s">
        <v>155</v>
      </c>
      <c r="FH35" s="1" t="s">
        <v>165</v>
      </c>
      <c r="FI35" s="1" t="s">
        <v>155</v>
      </c>
      <c r="FJ35" s="1" t="s">
        <v>158</v>
      </c>
      <c r="FK35" s="1" t="s">
        <v>159</v>
      </c>
      <c r="FL35" s="1" t="s">
        <v>155</v>
      </c>
      <c r="FM35" s="1" t="s">
        <v>163</v>
      </c>
      <c r="FN35" s="1" t="s">
        <v>155</v>
      </c>
      <c r="FO35" s="1" t="s">
        <v>205</v>
      </c>
      <c r="FP35" s="1" t="s">
        <v>155</v>
      </c>
      <c r="FQ35" s="1" t="s">
        <v>158</v>
      </c>
      <c r="FR35" s="1" t="s">
        <v>159</v>
      </c>
      <c r="FS35" s="1" t="s">
        <v>155</v>
      </c>
      <c r="FT35" s="1" t="s">
        <v>171</v>
      </c>
      <c r="FU35" s="1" t="s">
        <v>155</v>
      </c>
      <c r="FV35" s="1" t="s">
        <v>178</v>
      </c>
      <c r="FW35" s="1" t="s">
        <v>155</v>
      </c>
      <c r="FX35" s="1" t="s">
        <v>158</v>
      </c>
      <c r="FY35" s="1" t="s">
        <v>162</v>
      </c>
      <c r="FZ35" s="1" t="s">
        <v>155</v>
      </c>
      <c r="GA35" s="1" t="s">
        <v>163</v>
      </c>
      <c r="GB35" s="1" t="s">
        <v>155</v>
      </c>
      <c r="GC35" s="1" t="s">
        <v>164</v>
      </c>
      <c r="GD35" s="1" t="s">
        <v>155</v>
      </c>
      <c r="GE35" s="1" t="s">
        <v>158</v>
      </c>
      <c r="GF35" s="1" t="s">
        <v>159</v>
      </c>
      <c r="GG35" s="1" t="s">
        <v>155</v>
      </c>
      <c r="GH35" s="1" t="s">
        <v>163</v>
      </c>
      <c r="GI35" s="1" t="s">
        <v>155</v>
      </c>
      <c r="GJ35" s="1" t="s">
        <v>164</v>
      </c>
      <c r="GK35" s="1" t="s">
        <v>155</v>
      </c>
      <c r="GL35" s="1" t="s">
        <v>158</v>
      </c>
      <c r="GM35" s="1" t="s">
        <v>162</v>
      </c>
      <c r="GN35" s="1" t="s">
        <v>155</v>
      </c>
      <c r="GO35" s="1" t="s">
        <v>171</v>
      </c>
      <c r="GP35" s="1" t="s">
        <v>155</v>
      </c>
      <c r="GQ35" s="1" t="s">
        <v>165</v>
      </c>
      <c r="GR35" s="1" t="s">
        <v>155</v>
      </c>
      <c r="GS35" s="1" t="s">
        <v>158</v>
      </c>
      <c r="GT35" s="1" t="s">
        <v>159</v>
      </c>
      <c r="GU35" s="1" t="s">
        <v>155</v>
      </c>
      <c r="GV35" s="1" t="s">
        <v>163</v>
      </c>
      <c r="GW35" s="1" t="s">
        <v>155</v>
      </c>
      <c r="GX35" s="1" t="s">
        <v>177</v>
      </c>
      <c r="GY35" s="1" t="s">
        <v>155</v>
      </c>
      <c r="GZ35" s="1" t="s">
        <v>158</v>
      </c>
      <c r="HA35" s="1" t="s">
        <v>159</v>
      </c>
      <c r="HB35" s="1" t="s">
        <v>155</v>
      </c>
      <c r="HC35" s="1" t="s">
        <v>171</v>
      </c>
      <c r="HD35" s="1" t="s">
        <v>155</v>
      </c>
      <c r="HE35" s="1" t="s">
        <v>180</v>
      </c>
      <c r="HF35" s="1" t="s">
        <v>155</v>
      </c>
      <c r="HG35" s="1" t="s">
        <v>158</v>
      </c>
      <c r="HH35" s="1" t="s">
        <v>159</v>
      </c>
      <c r="HI35" s="1" t="s">
        <v>155</v>
      </c>
      <c r="HJ35" s="1" t="s">
        <v>155</v>
      </c>
      <c r="HK35" s="1" t="s">
        <v>155</v>
      </c>
      <c r="HL35" s="1" t="s">
        <v>181</v>
      </c>
      <c r="HM35" s="1" t="s">
        <v>155</v>
      </c>
      <c r="HN35" s="1" t="s">
        <v>206</v>
      </c>
      <c r="HO35" s="1" t="s">
        <v>155</v>
      </c>
      <c r="HP35" s="1" t="s">
        <v>155</v>
      </c>
      <c r="HQ35"/>
      <c r="HR35" s="1" t="s">
        <v>155</v>
      </c>
      <c r="HS35" s="1" t="s">
        <v>206</v>
      </c>
      <c r="HT35" s="1" t="s">
        <v>155</v>
      </c>
      <c r="HU35" s="1" t="s">
        <v>155</v>
      </c>
      <c r="HV35"/>
      <c r="HW35" s="1" t="s">
        <v>155</v>
      </c>
      <c r="HX35" s="1" t="s">
        <v>154</v>
      </c>
      <c r="HY35" s="1" t="s">
        <v>155</v>
      </c>
      <c r="HZ35" s="1" t="s">
        <v>155</v>
      </c>
      <c r="IA35" t="str">
        <f>HYPERLINK("https://api.typeform.com/responses/files/013b280db6505057ac2ceae5ac4564c93d1f2137af9907873e23c869616656ae/64.1.1_Solibri_normals_seem_ok.png","https://api.typeform.com/responses/files/013b280db6505057ac2ceae5ac4564c93d1f2137af9907873e23c869616656ae/64.1.1_Solibri_normals_seem_ok.png")</f>
        <v>https://api.typeform.com/responses/files/013b280db6505057ac2ceae5ac4564c93d1f2137af9907873e23c869616656ae/64.1.1_Solibri_normals_seem_ok.png</v>
      </c>
      <c r="IB35" s="1" t="s">
        <v>155</v>
      </c>
      <c r="IC35" s="1" t="s">
        <v>234</v>
      </c>
      <c r="ID35" s="1" t="s">
        <v>155</v>
      </c>
      <c r="IE35" s="1" t="s">
        <v>155</v>
      </c>
      <c r="IF35"/>
      <c r="IG35" s="1" t="s">
        <v>298</v>
      </c>
      <c r="IH35" s="1" t="s">
        <v>299</v>
      </c>
      <c r="II35" s="1" t="s">
        <v>188</v>
      </c>
      <c r="IJ35" s="1" t="s">
        <v>300</v>
      </c>
      <c r="IK35" s="1" t="s">
        <v>301</v>
      </c>
      <c r="IL35" s="1" t="s">
        <v>191</v>
      </c>
    </row>
    <row r="36" spans="1:246" x14ac:dyDescent="0.15">
      <c r="A36" s="1" t="s">
        <v>309</v>
      </c>
      <c r="B36" s="1" t="s">
        <v>154</v>
      </c>
      <c r="C36" s="1" t="s">
        <v>155</v>
      </c>
      <c r="D36" s="1" t="s">
        <v>155</v>
      </c>
      <c r="E36"/>
      <c r="F36" s="1" t="s">
        <v>155</v>
      </c>
      <c r="G36" s="1" t="s">
        <v>156</v>
      </c>
      <c r="H36" s="1" t="s">
        <v>155</v>
      </c>
      <c r="I36" s="1" t="s">
        <v>155</v>
      </c>
      <c r="J36" s="1" t="s">
        <v>155</v>
      </c>
      <c r="K36" s="1" t="s">
        <v>155</v>
      </c>
      <c r="L36" s="1" t="s">
        <v>155</v>
      </c>
      <c r="M36" s="1" t="s">
        <v>155</v>
      </c>
      <c r="N36" s="1" t="s">
        <v>155</v>
      </c>
      <c r="O36" s="1" t="s">
        <v>155</v>
      </c>
      <c r="P36" s="1" t="s">
        <v>155</v>
      </c>
      <c r="Q36" s="1" t="s">
        <v>155</v>
      </c>
      <c r="R36" s="1" t="s">
        <v>155</v>
      </c>
      <c r="S36" s="1" t="s">
        <v>155</v>
      </c>
      <c r="T36" s="1" t="s">
        <v>155</v>
      </c>
      <c r="U36" s="1" t="s">
        <v>155</v>
      </c>
      <c r="V36" s="1" t="s">
        <v>155</v>
      </c>
      <c r="W36" s="1" t="s">
        <v>155</v>
      </c>
      <c r="X36" s="1" t="s">
        <v>155</v>
      </c>
      <c r="Y36" s="1" t="s">
        <v>155</v>
      </c>
      <c r="Z36" s="1" t="s">
        <v>155</v>
      </c>
      <c r="AA36" s="1" t="s">
        <v>155</v>
      </c>
      <c r="AB36" s="1" t="s">
        <v>155</v>
      </c>
      <c r="AC36" s="1" t="s">
        <v>155</v>
      </c>
      <c r="AD36" s="1" t="s">
        <v>155</v>
      </c>
      <c r="AE36" s="1" t="s">
        <v>155</v>
      </c>
      <c r="AF36" s="1" t="s">
        <v>155</v>
      </c>
      <c r="AG36" s="1" t="s">
        <v>155</v>
      </c>
      <c r="AH36" s="1" t="s">
        <v>155</v>
      </c>
      <c r="AI36" s="1" t="s">
        <v>155</v>
      </c>
      <c r="AJ36" s="1" t="s">
        <v>155</v>
      </c>
      <c r="AK36" s="1" t="s">
        <v>155</v>
      </c>
      <c r="AL36" s="1" t="s">
        <v>155</v>
      </c>
      <c r="AM36" s="1" t="s">
        <v>155</v>
      </c>
      <c r="AN36" s="1" t="s">
        <v>155</v>
      </c>
      <c r="AO36" s="1" t="s">
        <v>155</v>
      </c>
      <c r="AP36" s="1" t="s">
        <v>155</v>
      </c>
      <c r="AQ36" s="1" t="s">
        <v>155</v>
      </c>
      <c r="AR36" s="1" t="s">
        <v>155</v>
      </c>
      <c r="AS36" s="1" t="s">
        <v>155</v>
      </c>
      <c r="AT36" s="1" t="s">
        <v>155</v>
      </c>
      <c r="AU36" s="1" t="s">
        <v>155</v>
      </c>
      <c r="AV36" s="1" t="s">
        <v>155</v>
      </c>
      <c r="AW36" s="1" t="s">
        <v>155</v>
      </c>
      <c r="AX36" s="1" t="s">
        <v>155</v>
      </c>
      <c r="AY36" s="1" t="s">
        <v>155</v>
      </c>
      <c r="AZ36" s="1" t="s">
        <v>155</v>
      </c>
      <c r="BA36" s="1" t="s">
        <v>155</v>
      </c>
      <c r="BB36" s="1" t="s">
        <v>155</v>
      </c>
      <c r="BC36" s="1" t="s">
        <v>155</v>
      </c>
      <c r="BD36" s="1" t="s">
        <v>155</v>
      </c>
      <c r="BE36" s="1" t="s">
        <v>155</v>
      </c>
      <c r="BF36" s="1" t="s">
        <v>155</v>
      </c>
      <c r="BG36" s="1" t="s">
        <v>155</v>
      </c>
      <c r="BH36" s="1" t="s">
        <v>155</v>
      </c>
      <c r="BI36" s="1" t="s">
        <v>155</v>
      </c>
      <c r="BJ36" s="1" t="s">
        <v>155</v>
      </c>
      <c r="BK36" s="1" t="s">
        <v>155</v>
      </c>
      <c r="BL36" s="1" t="s">
        <v>155</v>
      </c>
      <c r="BM36" s="1" t="s">
        <v>155</v>
      </c>
      <c r="BN36" s="1" t="s">
        <v>155</v>
      </c>
      <c r="BO36" s="1" t="s">
        <v>155</v>
      </c>
      <c r="BP36" s="1" t="s">
        <v>155</v>
      </c>
      <c r="BQ36" s="1" t="s">
        <v>155</v>
      </c>
      <c r="BR36" s="1" t="s">
        <v>155</v>
      </c>
      <c r="BS36" s="1" t="s">
        <v>155</v>
      </c>
      <c r="BT36" s="1" t="s">
        <v>155</v>
      </c>
      <c r="BU36" s="1" t="s">
        <v>155</v>
      </c>
      <c r="BV36" s="1" t="s">
        <v>155</v>
      </c>
      <c r="BW36" s="1" t="s">
        <v>155</v>
      </c>
      <c r="BX36" s="1" t="s">
        <v>155</v>
      </c>
      <c r="BY36" s="1" t="s">
        <v>155</v>
      </c>
      <c r="BZ36" s="1" t="s">
        <v>155</v>
      </c>
      <c r="CA36" s="1" t="s">
        <v>155</v>
      </c>
      <c r="CB36" s="1" t="s">
        <v>155</v>
      </c>
      <c r="CC36" s="1" t="s">
        <v>155</v>
      </c>
      <c r="CD36" s="1" t="s">
        <v>155</v>
      </c>
      <c r="CE36" s="1" t="s">
        <v>155</v>
      </c>
      <c r="CF36" s="1" t="s">
        <v>155</v>
      </c>
      <c r="CG36" s="1" t="s">
        <v>155</v>
      </c>
      <c r="CH36" s="1" t="s">
        <v>155</v>
      </c>
      <c r="CI36" s="1" t="s">
        <v>155</v>
      </c>
      <c r="CJ36" s="1" t="s">
        <v>155</v>
      </c>
      <c r="CK36" s="1" t="s">
        <v>155</v>
      </c>
      <c r="CL36" s="1" t="s">
        <v>155</v>
      </c>
      <c r="CM36" s="1" t="s">
        <v>155</v>
      </c>
      <c r="CN36" s="1" t="s">
        <v>155</v>
      </c>
      <c r="CO36" s="1" t="s">
        <v>155</v>
      </c>
      <c r="CP36" s="1" t="s">
        <v>155</v>
      </c>
      <c r="CQ36" s="1" t="s">
        <v>155</v>
      </c>
      <c r="CR36" s="1" t="s">
        <v>155</v>
      </c>
      <c r="CS36" s="1" t="s">
        <v>155</v>
      </c>
      <c r="CT36" s="1" t="s">
        <v>155</v>
      </c>
      <c r="CU36" s="1" t="s">
        <v>155</v>
      </c>
      <c r="CV36" s="1" t="s">
        <v>155</v>
      </c>
      <c r="CW36" s="1" t="s">
        <v>155</v>
      </c>
      <c r="CX36" s="1" t="s">
        <v>155</v>
      </c>
      <c r="CY36" s="1" t="s">
        <v>155</v>
      </c>
      <c r="CZ36" s="1" t="s">
        <v>155</v>
      </c>
      <c r="DA36" s="1" t="s">
        <v>155</v>
      </c>
      <c r="DB36" s="1" t="s">
        <v>155</v>
      </c>
      <c r="DC36" s="1" t="s">
        <v>155</v>
      </c>
      <c r="DD36" s="1" t="s">
        <v>155</v>
      </c>
      <c r="DE36" s="1" t="s">
        <v>155</v>
      </c>
      <c r="DF36" s="1" t="s">
        <v>155</v>
      </c>
      <c r="DG36" s="1" t="s">
        <v>155</v>
      </c>
      <c r="DH36" s="1" t="s">
        <v>155</v>
      </c>
      <c r="DI36" s="1" t="s">
        <v>155</v>
      </c>
      <c r="DJ36" s="1" t="s">
        <v>155</v>
      </c>
      <c r="DK36" s="1" t="s">
        <v>155</v>
      </c>
      <c r="DL36" s="1" t="s">
        <v>155</v>
      </c>
      <c r="DM36" s="1" t="s">
        <v>155</v>
      </c>
      <c r="DN36" s="1" t="s">
        <v>155</v>
      </c>
      <c r="DO36" s="1" t="s">
        <v>155</v>
      </c>
      <c r="DP36" s="1" t="s">
        <v>155</v>
      </c>
      <c r="DQ36" s="1" t="s">
        <v>155</v>
      </c>
      <c r="DR36" s="1" t="s">
        <v>155</v>
      </c>
      <c r="DS36" s="1" t="s">
        <v>155</v>
      </c>
      <c r="DT36" s="1" t="s">
        <v>155</v>
      </c>
      <c r="DU36" s="1" t="s">
        <v>155</v>
      </c>
      <c r="DV36" s="1" t="s">
        <v>155</v>
      </c>
      <c r="DW36" s="1" t="s">
        <v>155</v>
      </c>
      <c r="DX36" s="1" t="s">
        <v>155</v>
      </c>
      <c r="DY36" s="1" t="s">
        <v>155</v>
      </c>
      <c r="DZ36" s="1" t="s">
        <v>155</v>
      </c>
      <c r="EA36" s="1" t="s">
        <v>155</v>
      </c>
      <c r="EB36" s="1" t="s">
        <v>155</v>
      </c>
      <c r="EC36" s="1" t="s">
        <v>155</v>
      </c>
      <c r="ED36" s="1" t="s">
        <v>155</v>
      </c>
      <c r="EE36" s="1" t="s">
        <v>155</v>
      </c>
      <c r="EF36" s="1" t="s">
        <v>155</v>
      </c>
      <c r="EG36" s="1" t="s">
        <v>155</v>
      </c>
      <c r="EH36" s="1" t="s">
        <v>155</v>
      </c>
      <c r="EI36" s="1" t="s">
        <v>155</v>
      </c>
      <c r="EJ36" s="1" t="s">
        <v>155</v>
      </c>
      <c r="EK36" s="1" t="s">
        <v>155</v>
      </c>
      <c r="EL36" s="1" t="s">
        <v>155</v>
      </c>
      <c r="EM36" s="1" t="s">
        <v>155</v>
      </c>
      <c r="EN36" s="1" t="s">
        <v>155</v>
      </c>
      <c r="EO36" s="1" t="s">
        <v>155</v>
      </c>
      <c r="EP36" s="1" t="s">
        <v>155</v>
      </c>
      <c r="EQ36" s="1" t="s">
        <v>155</v>
      </c>
      <c r="ER36" s="1" t="s">
        <v>155</v>
      </c>
      <c r="ES36" s="1" t="s">
        <v>155</v>
      </c>
      <c r="ET36" s="1" t="s">
        <v>155</v>
      </c>
      <c r="EU36" s="1" t="s">
        <v>155</v>
      </c>
      <c r="EV36" s="1" t="s">
        <v>155</v>
      </c>
      <c r="EW36" s="1" t="s">
        <v>155</v>
      </c>
      <c r="EX36" s="1" t="s">
        <v>155</v>
      </c>
      <c r="EY36" s="1" t="s">
        <v>155</v>
      </c>
      <c r="EZ36" s="1" t="s">
        <v>155</v>
      </c>
      <c r="FA36" s="1" t="s">
        <v>155</v>
      </c>
      <c r="FB36" s="1" t="s">
        <v>155</v>
      </c>
      <c r="FC36" s="1" t="s">
        <v>155</v>
      </c>
      <c r="FD36" s="1" t="s">
        <v>155</v>
      </c>
      <c r="FE36" s="1" t="s">
        <v>155</v>
      </c>
      <c r="FF36" s="1" t="s">
        <v>155</v>
      </c>
      <c r="FG36" s="1" t="s">
        <v>155</v>
      </c>
      <c r="FH36" s="1" t="s">
        <v>155</v>
      </c>
      <c r="FI36" s="1" t="s">
        <v>155</v>
      </c>
      <c r="FJ36" s="1" t="s">
        <v>155</v>
      </c>
      <c r="FK36" s="1" t="s">
        <v>155</v>
      </c>
      <c r="FL36" s="1" t="s">
        <v>155</v>
      </c>
      <c r="FM36" s="1" t="s">
        <v>155</v>
      </c>
      <c r="FN36" s="1" t="s">
        <v>155</v>
      </c>
      <c r="FO36" s="1" t="s">
        <v>155</v>
      </c>
      <c r="FP36" s="1" t="s">
        <v>155</v>
      </c>
      <c r="FQ36" s="1" t="s">
        <v>155</v>
      </c>
      <c r="FR36" s="1" t="s">
        <v>155</v>
      </c>
      <c r="FS36" s="1" t="s">
        <v>155</v>
      </c>
      <c r="FT36" s="1" t="s">
        <v>155</v>
      </c>
      <c r="FU36" s="1" t="s">
        <v>155</v>
      </c>
      <c r="FV36" s="1" t="s">
        <v>155</v>
      </c>
      <c r="FW36" s="1" t="s">
        <v>155</v>
      </c>
      <c r="FX36" s="1" t="s">
        <v>155</v>
      </c>
      <c r="FY36" s="1" t="s">
        <v>155</v>
      </c>
      <c r="FZ36" s="1" t="s">
        <v>155</v>
      </c>
      <c r="GA36" s="1" t="s">
        <v>155</v>
      </c>
      <c r="GB36" s="1" t="s">
        <v>155</v>
      </c>
      <c r="GC36" s="1" t="s">
        <v>155</v>
      </c>
      <c r="GD36" s="1" t="s">
        <v>155</v>
      </c>
      <c r="GE36" s="1" t="s">
        <v>155</v>
      </c>
      <c r="GF36" s="1" t="s">
        <v>155</v>
      </c>
      <c r="GG36" s="1" t="s">
        <v>155</v>
      </c>
      <c r="GH36" s="1" t="s">
        <v>155</v>
      </c>
      <c r="GI36" s="1" t="s">
        <v>155</v>
      </c>
      <c r="GJ36" s="1" t="s">
        <v>155</v>
      </c>
      <c r="GK36" s="1" t="s">
        <v>155</v>
      </c>
      <c r="GL36" s="1" t="s">
        <v>155</v>
      </c>
      <c r="GM36" s="1" t="s">
        <v>155</v>
      </c>
      <c r="GN36" s="1" t="s">
        <v>155</v>
      </c>
      <c r="GO36" s="1" t="s">
        <v>155</v>
      </c>
      <c r="GP36" s="1" t="s">
        <v>155</v>
      </c>
      <c r="GQ36" s="1" t="s">
        <v>155</v>
      </c>
      <c r="GR36" s="1" t="s">
        <v>155</v>
      </c>
      <c r="GS36" s="1" t="s">
        <v>155</v>
      </c>
      <c r="GT36" s="1" t="s">
        <v>155</v>
      </c>
      <c r="GU36" s="1" t="s">
        <v>155</v>
      </c>
      <c r="GV36" s="1" t="s">
        <v>155</v>
      </c>
      <c r="GW36" s="1" t="s">
        <v>155</v>
      </c>
      <c r="GX36" s="1" t="s">
        <v>155</v>
      </c>
      <c r="GY36" s="1" t="s">
        <v>155</v>
      </c>
      <c r="GZ36" s="1" t="s">
        <v>155</v>
      </c>
      <c r="HA36" s="1" t="s">
        <v>155</v>
      </c>
      <c r="HB36" s="1" t="s">
        <v>155</v>
      </c>
      <c r="HC36" s="1" t="s">
        <v>155</v>
      </c>
      <c r="HD36" s="1" t="s">
        <v>155</v>
      </c>
      <c r="HE36" s="1" t="s">
        <v>155</v>
      </c>
      <c r="HF36" s="1" t="s">
        <v>155</v>
      </c>
      <c r="HG36" s="1" t="s">
        <v>155</v>
      </c>
      <c r="HH36" s="1" t="s">
        <v>155</v>
      </c>
      <c r="HI36" s="1" t="s">
        <v>155</v>
      </c>
      <c r="HJ36" s="1" t="s">
        <v>155</v>
      </c>
      <c r="HK36" s="1" t="s">
        <v>155</v>
      </c>
      <c r="HL36" s="1" t="s">
        <v>155</v>
      </c>
      <c r="HM36" s="1" t="s">
        <v>155</v>
      </c>
      <c r="HN36" s="1" t="s">
        <v>155</v>
      </c>
      <c r="HO36" s="1" t="s">
        <v>155</v>
      </c>
      <c r="HP36" s="1" t="s">
        <v>155</v>
      </c>
      <c r="HQ36"/>
      <c r="HR36" s="1" t="s">
        <v>155</v>
      </c>
      <c r="HS36" s="1" t="s">
        <v>155</v>
      </c>
      <c r="HT36" s="1" t="s">
        <v>155</v>
      </c>
      <c r="HU36" s="1" t="s">
        <v>155</v>
      </c>
      <c r="HV36"/>
      <c r="HW36" s="1" t="s">
        <v>155</v>
      </c>
      <c r="HX36" s="1" t="s">
        <v>155</v>
      </c>
      <c r="HY36" s="1" t="s">
        <v>155</v>
      </c>
      <c r="HZ36" s="1" t="s">
        <v>155</v>
      </c>
      <c r="IA36"/>
      <c r="IB36" s="1" t="s">
        <v>310</v>
      </c>
      <c r="IC36" s="1" t="s">
        <v>184</v>
      </c>
      <c r="ID36" s="1" t="s">
        <v>157</v>
      </c>
      <c r="IE36" s="1" t="s">
        <v>155</v>
      </c>
      <c r="IF36"/>
      <c r="IG36" s="1" t="s">
        <v>311</v>
      </c>
      <c r="IH36" s="1" t="s">
        <v>312</v>
      </c>
      <c r="II36" s="1" t="s">
        <v>188</v>
      </c>
      <c r="IJ36" s="1" t="s">
        <v>313</v>
      </c>
      <c r="IK36" s="1" t="s">
        <v>314</v>
      </c>
      <c r="IL36" s="1" t="s">
        <v>191</v>
      </c>
    </row>
    <row r="37" spans="1:246" x14ac:dyDescent="0.15">
      <c r="A37" s="1" t="s">
        <v>325</v>
      </c>
      <c r="B37" s="1" t="s">
        <v>154</v>
      </c>
      <c r="C37" s="1" t="s">
        <v>155</v>
      </c>
      <c r="D37" s="1" t="s">
        <v>155</v>
      </c>
      <c r="E37"/>
      <c r="F37" s="1" t="s">
        <v>155</v>
      </c>
      <c r="G37" s="1" t="s">
        <v>157</v>
      </c>
      <c r="H37" s="1" t="s">
        <v>155</v>
      </c>
      <c r="I37" s="1" t="s">
        <v>157</v>
      </c>
      <c r="J37" s="1" t="s">
        <v>157</v>
      </c>
      <c r="K37" s="1" t="s">
        <v>157</v>
      </c>
      <c r="L37" s="1" t="s">
        <v>157</v>
      </c>
      <c r="M37" s="1" t="s">
        <v>158</v>
      </c>
      <c r="N37" s="1" t="s">
        <v>159</v>
      </c>
      <c r="O37" s="1" t="s">
        <v>155</v>
      </c>
      <c r="P37" s="1" t="s">
        <v>160</v>
      </c>
      <c r="Q37" s="1" t="s">
        <v>155</v>
      </c>
      <c r="R37" s="1" t="s">
        <v>161</v>
      </c>
      <c r="S37" s="1" t="s">
        <v>155</v>
      </c>
      <c r="T37" s="1" t="s">
        <v>158</v>
      </c>
      <c r="U37" s="1" t="s">
        <v>162</v>
      </c>
      <c r="V37" s="1" t="s">
        <v>155</v>
      </c>
      <c r="W37" s="1" t="s">
        <v>163</v>
      </c>
      <c r="X37" s="1" t="s">
        <v>155</v>
      </c>
      <c r="Y37" s="1" t="s">
        <v>164</v>
      </c>
      <c r="Z37" s="1" t="s">
        <v>155</v>
      </c>
      <c r="AA37" s="1" t="s">
        <v>158</v>
      </c>
      <c r="AB37" s="1" t="s">
        <v>162</v>
      </c>
      <c r="AC37" s="1" t="s">
        <v>155</v>
      </c>
      <c r="AD37" s="1" t="s">
        <v>163</v>
      </c>
      <c r="AE37" s="1" t="s">
        <v>155</v>
      </c>
      <c r="AF37" s="1" t="s">
        <v>165</v>
      </c>
      <c r="AG37" s="1" t="s">
        <v>155</v>
      </c>
      <c r="AH37" s="1" t="s">
        <v>158</v>
      </c>
      <c r="AI37" s="1" t="s">
        <v>159</v>
      </c>
      <c r="AJ37" s="1" t="s">
        <v>155</v>
      </c>
      <c r="AK37" s="1" t="s">
        <v>171</v>
      </c>
      <c r="AL37" s="1" t="s">
        <v>155</v>
      </c>
      <c r="AM37" s="1" t="s">
        <v>194</v>
      </c>
      <c r="AN37" s="1" t="s">
        <v>155</v>
      </c>
      <c r="AO37" s="1" t="s">
        <v>158</v>
      </c>
      <c r="AP37" s="1" t="s">
        <v>159</v>
      </c>
      <c r="AQ37" s="1" t="s">
        <v>155</v>
      </c>
      <c r="AR37" s="1" t="s">
        <v>163</v>
      </c>
      <c r="AS37" s="1" t="s">
        <v>155</v>
      </c>
      <c r="AT37" s="1" t="s">
        <v>155</v>
      </c>
      <c r="AU37" s="1" t="s">
        <v>326</v>
      </c>
      <c r="AV37" s="1" t="s">
        <v>158</v>
      </c>
      <c r="AW37" s="1" t="s">
        <v>159</v>
      </c>
      <c r="AX37" s="1" t="s">
        <v>155</v>
      </c>
      <c r="AY37" s="1" t="s">
        <v>171</v>
      </c>
      <c r="AZ37" s="1" t="s">
        <v>155</v>
      </c>
      <c r="BA37" s="1" t="s">
        <v>195</v>
      </c>
      <c r="BB37" s="1" t="s">
        <v>155</v>
      </c>
      <c r="BC37" s="1" t="s">
        <v>158</v>
      </c>
      <c r="BD37" s="1" t="s">
        <v>196</v>
      </c>
      <c r="BE37" s="1" t="s">
        <v>155</v>
      </c>
      <c r="BF37" s="1" t="s">
        <v>163</v>
      </c>
      <c r="BG37" s="1" t="s">
        <v>155</v>
      </c>
      <c r="BH37" s="1" t="s">
        <v>197</v>
      </c>
      <c r="BI37" s="1" t="s">
        <v>155</v>
      </c>
      <c r="BJ37" s="1" t="s">
        <v>158</v>
      </c>
      <c r="BK37" s="1" t="s">
        <v>159</v>
      </c>
      <c r="BL37" s="1" t="s">
        <v>155</v>
      </c>
      <c r="BM37" s="1" t="s">
        <v>163</v>
      </c>
      <c r="BN37" s="1" t="s">
        <v>155</v>
      </c>
      <c r="BO37" s="1" t="s">
        <v>164</v>
      </c>
      <c r="BP37" s="1" t="s">
        <v>155</v>
      </c>
      <c r="BQ37" s="1" t="s">
        <v>158</v>
      </c>
      <c r="BR37" s="1" t="s">
        <v>159</v>
      </c>
      <c r="BS37" s="1" t="s">
        <v>155</v>
      </c>
      <c r="BT37" s="1" t="s">
        <v>163</v>
      </c>
      <c r="BU37" s="1" t="s">
        <v>155</v>
      </c>
      <c r="BV37" s="1" t="s">
        <v>169</v>
      </c>
      <c r="BW37" s="1" t="s">
        <v>155</v>
      </c>
      <c r="BX37" s="1" t="s">
        <v>158</v>
      </c>
      <c r="BY37" s="1" t="s">
        <v>159</v>
      </c>
      <c r="BZ37" s="1" t="s">
        <v>155</v>
      </c>
      <c r="CA37" s="1" t="s">
        <v>171</v>
      </c>
      <c r="CB37" s="1" t="s">
        <v>155</v>
      </c>
      <c r="CC37" s="1" t="s">
        <v>198</v>
      </c>
      <c r="CD37" s="1" t="s">
        <v>155</v>
      </c>
      <c r="CE37" s="1" t="s">
        <v>158</v>
      </c>
      <c r="CF37" s="1" t="s">
        <v>159</v>
      </c>
      <c r="CG37" s="1" t="s">
        <v>155</v>
      </c>
      <c r="CH37" s="1" t="s">
        <v>163</v>
      </c>
      <c r="CI37" s="1" t="s">
        <v>155</v>
      </c>
      <c r="CJ37" s="1" t="s">
        <v>155</v>
      </c>
      <c r="CK37" s="1" t="s">
        <v>326</v>
      </c>
      <c r="CL37" s="1" t="s">
        <v>158</v>
      </c>
      <c r="CM37" s="1" t="s">
        <v>159</v>
      </c>
      <c r="CN37" s="1" t="s">
        <v>155</v>
      </c>
      <c r="CO37" s="1" t="s">
        <v>171</v>
      </c>
      <c r="CP37" s="1" t="s">
        <v>155</v>
      </c>
      <c r="CQ37" s="1" t="s">
        <v>199</v>
      </c>
      <c r="CR37" s="1" t="s">
        <v>155</v>
      </c>
      <c r="CS37" s="1" t="s">
        <v>158</v>
      </c>
      <c r="CT37" s="1" t="s">
        <v>159</v>
      </c>
      <c r="CU37" s="1" t="s">
        <v>155</v>
      </c>
      <c r="CV37" s="1" t="s">
        <v>163</v>
      </c>
      <c r="CW37" s="1" t="s">
        <v>155</v>
      </c>
      <c r="CX37" s="1" t="s">
        <v>200</v>
      </c>
      <c r="CY37" s="1" t="s">
        <v>155</v>
      </c>
      <c r="CZ37" s="1" t="s">
        <v>158</v>
      </c>
      <c r="DA37" s="1" t="s">
        <v>201</v>
      </c>
      <c r="DB37" s="1" t="s">
        <v>155</v>
      </c>
      <c r="DC37" s="1" t="s">
        <v>163</v>
      </c>
      <c r="DD37" s="1" t="s">
        <v>155</v>
      </c>
      <c r="DE37" s="1" t="s">
        <v>164</v>
      </c>
      <c r="DF37" s="1" t="s">
        <v>155</v>
      </c>
      <c r="DG37" s="1" t="s">
        <v>158</v>
      </c>
      <c r="DH37" s="1" t="s">
        <v>159</v>
      </c>
      <c r="DI37" s="1" t="s">
        <v>155</v>
      </c>
      <c r="DJ37" s="1" t="s">
        <v>171</v>
      </c>
      <c r="DK37" s="1" t="s">
        <v>155</v>
      </c>
      <c r="DL37" s="1" t="s">
        <v>202</v>
      </c>
      <c r="DM37" s="1" t="s">
        <v>155</v>
      </c>
      <c r="DN37" s="1" t="s">
        <v>158</v>
      </c>
      <c r="DO37" s="1" t="s">
        <v>159</v>
      </c>
      <c r="DP37" s="1" t="s">
        <v>155</v>
      </c>
      <c r="DQ37" s="1" t="s">
        <v>171</v>
      </c>
      <c r="DR37" s="1" t="s">
        <v>155</v>
      </c>
      <c r="DS37" s="1" t="s">
        <v>203</v>
      </c>
      <c r="DT37" s="1" t="s">
        <v>155</v>
      </c>
      <c r="DU37" s="1" t="s">
        <v>158</v>
      </c>
      <c r="DV37" s="1" t="s">
        <v>162</v>
      </c>
      <c r="DW37" s="1" t="s">
        <v>155</v>
      </c>
      <c r="DX37" s="1" t="s">
        <v>163</v>
      </c>
      <c r="DY37" s="1" t="s">
        <v>155</v>
      </c>
      <c r="DZ37" s="1" t="s">
        <v>165</v>
      </c>
      <c r="EA37" s="1" t="s">
        <v>155</v>
      </c>
      <c r="EB37" s="1" t="s">
        <v>158</v>
      </c>
      <c r="EC37" s="1" t="s">
        <v>159</v>
      </c>
      <c r="ED37" s="1" t="s">
        <v>155</v>
      </c>
      <c r="EE37" s="1" t="s">
        <v>171</v>
      </c>
      <c r="EF37" s="1" t="s">
        <v>155</v>
      </c>
      <c r="EG37" s="1" t="s">
        <v>155</v>
      </c>
      <c r="EH37" s="1" t="s">
        <v>327</v>
      </c>
      <c r="EI37" s="1" t="s">
        <v>158</v>
      </c>
      <c r="EJ37" s="1" t="s">
        <v>159</v>
      </c>
      <c r="EK37" s="1" t="s">
        <v>155</v>
      </c>
      <c r="EL37" s="1" t="s">
        <v>163</v>
      </c>
      <c r="EM37" s="1" t="s">
        <v>176</v>
      </c>
      <c r="EN37" s="1" t="s">
        <v>155</v>
      </c>
      <c r="EO37" s="1" t="s">
        <v>158</v>
      </c>
      <c r="EP37" s="1" t="s">
        <v>162</v>
      </c>
      <c r="EQ37" s="1" t="s">
        <v>155</v>
      </c>
      <c r="ER37" s="1" t="s">
        <v>163</v>
      </c>
      <c r="ES37" s="1" t="s">
        <v>155</v>
      </c>
      <c r="ET37" s="1" t="s">
        <v>165</v>
      </c>
      <c r="EU37" s="1" t="s">
        <v>155</v>
      </c>
      <c r="EV37" s="1" t="s">
        <v>158</v>
      </c>
      <c r="EW37" s="1" t="s">
        <v>159</v>
      </c>
      <c r="EX37" s="1" t="s">
        <v>155</v>
      </c>
      <c r="EY37" s="1" t="s">
        <v>171</v>
      </c>
      <c r="EZ37" s="1" t="s">
        <v>155</v>
      </c>
      <c r="FA37" s="1" t="s">
        <v>204</v>
      </c>
      <c r="FB37" s="1" t="s">
        <v>155</v>
      </c>
      <c r="FC37" s="1" t="s">
        <v>158</v>
      </c>
      <c r="FD37" s="1" t="s">
        <v>162</v>
      </c>
      <c r="FE37" s="1" t="s">
        <v>155</v>
      </c>
      <c r="FF37" s="1" t="s">
        <v>171</v>
      </c>
      <c r="FG37" s="1" t="s">
        <v>155</v>
      </c>
      <c r="FH37" s="1" t="s">
        <v>155</v>
      </c>
      <c r="FI37" s="1" t="s">
        <v>328</v>
      </c>
      <c r="FJ37" s="1" t="s">
        <v>158</v>
      </c>
      <c r="FK37" s="1" t="s">
        <v>159</v>
      </c>
      <c r="FL37" s="1" t="s">
        <v>155</v>
      </c>
      <c r="FM37" s="1" t="s">
        <v>163</v>
      </c>
      <c r="FN37" s="1" t="s">
        <v>155</v>
      </c>
      <c r="FO37" s="1" t="s">
        <v>155</v>
      </c>
      <c r="FP37" s="1" t="s">
        <v>329</v>
      </c>
      <c r="FQ37" s="1" t="s">
        <v>158</v>
      </c>
      <c r="FR37" s="1" t="s">
        <v>159</v>
      </c>
      <c r="FS37" s="1" t="s">
        <v>155</v>
      </c>
      <c r="FT37" s="1" t="s">
        <v>171</v>
      </c>
      <c r="FU37" s="1" t="s">
        <v>155</v>
      </c>
      <c r="FV37" s="1" t="s">
        <v>178</v>
      </c>
      <c r="FW37" s="1" t="s">
        <v>155</v>
      </c>
      <c r="FX37" s="1" t="s">
        <v>158</v>
      </c>
      <c r="FY37" s="1" t="s">
        <v>162</v>
      </c>
      <c r="FZ37" s="1" t="s">
        <v>155</v>
      </c>
      <c r="GA37" s="1" t="s">
        <v>163</v>
      </c>
      <c r="GB37" s="1" t="s">
        <v>155</v>
      </c>
      <c r="GC37" s="1" t="s">
        <v>164</v>
      </c>
      <c r="GD37" s="1" t="s">
        <v>155</v>
      </c>
      <c r="GE37" s="1" t="s">
        <v>158</v>
      </c>
      <c r="GF37" s="1" t="s">
        <v>155</v>
      </c>
      <c r="GG37" s="1" t="s">
        <v>155</v>
      </c>
      <c r="GH37" s="1" t="s">
        <v>163</v>
      </c>
      <c r="GI37" s="1" t="s">
        <v>155</v>
      </c>
      <c r="GJ37" s="1" t="s">
        <v>164</v>
      </c>
      <c r="GK37" s="1" t="s">
        <v>155</v>
      </c>
      <c r="GL37" s="1" t="s">
        <v>158</v>
      </c>
      <c r="GM37" s="1" t="s">
        <v>162</v>
      </c>
      <c r="GN37" s="1" t="s">
        <v>155</v>
      </c>
      <c r="GO37" s="1" t="s">
        <v>171</v>
      </c>
      <c r="GP37" s="1" t="s">
        <v>155</v>
      </c>
      <c r="GQ37" s="1" t="s">
        <v>155</v>
      </c>
      <c r="GR37" s="1" t="s">
        <v>330</v>
      </c>
      <c r="GS37" s="1" t="s">
        <v>158</v>
      </c>
      <c r="GT37" s="1" t="s">
        <v>159</v>
      </c>
      <c r="GU37" s="1" t="s">
        <v>155</v>
      </c>
      <c r="GV37" s="1" t="s">
        <v>171</v>
      </c>
      <c r="GW37" s="1" t="s">
        <v>155</v>
      </c>
      <c r="GX37" s="1" t="s">
        <v>205</v>
      </c>
      <c r="GY37" s="1" t="s">
        <v>155</v>
      </c>
      <c r="GZ37" s="1" t="s">
        <v>158</v>
      </c>
      <c r="HA37" s="1" t="s">
        <v>159</v>
      </c>
      <c r="HB37" s="1" t="s">
        <v>155</v>
      </c>
      <c r="HC37" s="1" t="s">
        <v>171</v>
      </c>
      <c r="HD37" s="1" t="s">
        <v>155</v>
      </c>
      <c r="HE37" s="1" t="s">
        <v>180</v>
      </c>
      <c r="HF37" s="1" t="s">
        <v>155</v>
      </c>
      <c r="HG37" s="1" t="s">
        <v>158</v>
      </c>
      <c r="HH37" s="1" t="s">
        <v>159</v>
      </c>
      <c r="HI37" s="1" t="s">
        <v>155</v>
      </c>
      <c r="HJ37" s="1" t="s">
        <v>171</v>
      </c>
      <c r="HK37" s="1" t="s">
        <v>155</v>
      </c>
      <c r="HL37" s="1" t="s">
        <v>331</v>
      </c>
      <c r="HM37" s="1" t="s">
        <v>155</v>
      </c>
      <c r="HN37" s="1" t="s">
        <v>206</v>
      </c>
      <c r="HO37" s="1" t="s">
        <v>155</v>
      </c>
      <c r="HP37" s="1" t="s">
        <v>155</v>
      </c>
      <c r="HQ37"/>
      <c r="HR37" s="1" t="s">
        <v>155</v>
      </c>
      <c r="HS37" s="1" t="s">
        <v>206</v>
      </c>
      <c r="HT37" s="1" t="s">
        <v>155</v>
      </c>
      <c r="HU37" s="1" t="s">
        <v>155</v>
      </c>
      <c r="HV37"/>
      <c r="HW37" s="1" t="s">
        <v>155</v>
      </c>
      <c r="HX37" s="1" t="s">
        <v>206</v>
      </c>
      <c r="HY37" s="1" t="s">
        <v>155</v>
      </c>
      <c r="HZ37" s="1" t="s">
        <v>155</v>
      </c>
      <c r="IA37"/>
      <c r="IB37" s="1" t="s">
        <v>332</v>
      </c>
      <c r="IC37" s="1" t="s">
        <v>184</v>
      </c>
      <c r="ID37" s="1" t="s">
        <v>157</v>
      </c>
      <c r="IE37" s="1" t="s">
        <v>155</v>
      </c>
      <c r="IF37"/>
      <c r="IG37" s="1" t="s">
        <v>333</v>
      </c>
      <c r="IH37" s="1" t="s">
        <v>334</v>
      </c>
      <c r="II37" s="1" t="s">
        <v>188</v>
      </c>
      <c r="IJ37" s="1" t="s">
        <v>335</v>
      </c>
      <c r="IK37" s="1" t="s">
        <v>336</v>
      </c>
      <c r="IL37" s="1" t="s">
        <v>191</v>
      </c>
    </row>
    <row r="38" spans="1:246" x14ac:dyDescent="0.15">
      <c r="A38" s="1" t="s">
        <v>356</v>
      </c>
      <c r="B38" s="1" t="s">
        <v>206</v>
      </c>
      <c r="C38" s="1" t="s">
        <v>155</v>
      </c>
      <c r="D38" s="1" t="s">
        <v>357</v>
      </c>
      <c r="E38" t="str">
        <f>HYPERLINK("https://api.typeform.com/responses/files/92012ace5ac1fdc4774c7fd67eed291f2aa8cd6db22ed2fce51bf26ddc55fb1b/56.1.2_ifcgeometries_import_error.png","https://api.typeform.com/responses/files/92012ace5ac1fdc4774c7fd67eed291f2aa8cd6db22ed2fce51bf26ddc55fb1b/56.1.2_ifcgeometries_import_error.png")</f>
        <v>https://api.typeform.com/responses/files/92012ace5ac1fdc4774c7fd67eed291f2aa8cd6db22ed2fce51bf26ddc55fb1b/56.1.2_ifcgeometries_import_error.png</v>
      </c>
      <c r="F38" s="1" t="s">
        <v>155</v>
      </c>
      <c r="G38" s="1" t="s">
        <v>157</v>
      </c>
      <c r="H38" s="1" t="s">
        <v>155</v>
      </c>
      <c r="I38" s="1" t="s">
        <v>157</v>
      </c>
      <c r="J38" s="1" t="s">
        <v>157</v>
      </c>
      <c r="K38" s="1" t="s">
        <v>157</v>
      </c>
      <c r="L38" s="1" t="s">
        <v>157</v>
      </c>
      <c r="M38" s="1" t="s">
        <v>158</v>
      </c>
      <c r="N38" s="1" t="s">
        <v>159</v>
      </c>
      <c r="O38" s="1" t="s">
        <v>155</v>
      </c>
      <c r="P38" s="1" t="s">
        <v>160</v>
      </c>
      <c r="Q38" s="1" t="s">
        <v>155</v>
      </c>
      <c r="R38" s="1" t="s">
        <v>161</v>
      </c>
      <c r="S38" s="1" t="s">
        <v>155</v>
      </c>
      <c r="T38" s="1" t="s">
        <v>158</v>
      </c>
      <c r="U38" s="1" t="s">
        <v>162</v>
      </c>
      <c r="V38" s="1" t="s">
        <v>155</v>
      </c>
      <c r="W38" s="1" t="s">
        <v>163</v>
      </c>
      <c r="X38" s="1" t="s">
        <v>155</v>
      </c>
      <c r="Y38" s="1" t="s">
        <v>164</v>
      </c>
      <c r="Z38" s="1" t="s">
        <v>155</v>
      </c>
      <c r="AA38" s="1" t="s">
        <v>166</v>
      </c>
      <c r="AB38" s="1" t="s">
        <v>155</v>
      </c>
      <c r="AC38" s="1" t="s">
        <v>155</v>
      </c>
      <c r="AD38" s="1" t="s">
        <v>155</v>
      </c>
      <c r="AE38" s="1" t="s">
        <v>155</v>
      </c>
      <c r="AF38" s="1" t="s">
        <v>155</v>
      </c>
      <c r="AG38" s="1" t="s">
        <v>155</v>
      </c>
      <c r="AH38" s="1" t="s">
        <v>158</v>
      </c>
      <c r="AI38" s="1" t="s">
        <v>159</v>
      </c>
      <c r="AJ38" s="1" t="s">
        <v>155</v>
      </c>
      <c r="AK38" s="1" t="s">
        <v>171</v>
      </c>
      <c r="AL38" s="1" t="s">
        <v>155</v>
      </c>
      <c r="AM38" s="1" t="s">
        <v>194</v>
      </c>
      <c r="AN38" s="1" t="s">
        <v>155</v>
      </c>
      <c r="AO38" s="1" t="s">
        <v>166</v>
      </c>
      <c r="AP38" s="1" t="s">
        <v>155</v>
      </c>
      <c r="AQ38" s="1" t="s">
        <v>155</v>
      </c>
      <c r="AR38" s="1" t="s">
        <v>155</v>
      </c>
      <c r="AS38" s="1" t="s">
        <v>155</v>
      </c>
      <c r="AT38" s="1" t="s">
        <v>155</v>
      </c>
      <c r="AU38" s="1" t="s">
        <v>155</v>
      </c>
      <c r="AV38" s="1" t="s">
        <v>158</v>
      </c>
      <c r="AW38" s="1" t="s">
        <v>159</v>
      </c>
      <c r="AX38" s="1" t="s">
        <v>155</v>
      </c>
      <c r="AY38" s="1" t="s">
        <v>171</v>
      </c>
      <c r="AZ38" s="1" t="s">
        <v>155</v>
      </c>
      <c r="BA38" s="1" t="s">
        <v>195</v>
      </c>
      <c r="BB38" s="1" t="s">
        <v>155</v>
      </c>
      <c r="BC38" s="1" t="s">
        <v>158</v>
      </c>
      <c r="BD38" s="1" t="s">
        <v>196</v>
      </c>
      <c r="BE38" s="1" t="s">
        <v>155</v>
      </c>
      <c r="BF38" s="1" t="s">
        <v>163</v>
      </c>
      <c r="BG38" s="1" t="s">
        <v>155</v>
      </c>
      <c r="BH38" s="1" t="s">
        <v>197</v>
      </c>
      <c r="BI38" s="1" t="s">
        <v>155</v>
      </c>
      <c r="BJ38" s="1" t="s">
        <v>158</v>
      </c>
      <c r="BK38" s="1" t="s">
        <v>159</v>
      </c>
      <c r="BL38" s="1" t="s">
        <v>155</v>
      </c>
      <c r="BM38" s="1" t="s">
        <v>163</v>
      </c>
      <c r="BN38" s="1" t="s">
        <v>155</v>
      </c>
      <c r="BO38" s="1" t="s">
        <v>164</v>
      </c>
      <c r="BP38" s="1" t="s">
        <v>155</v>
      </c>
      <c r="BQ38" s="1" t="s">
        <v>158</v>
      </c>
      <c r="BR38" s="1" t="s">
        <v>159</v>
      </c>
      <c r="BS38" s="1" t="s">
        <v>155</v>
      </c>
      <c r="BT38" s="1" t="s">
        <v>163</v>
      </c>
      <c r="BU38" s="1" t="s">
        <v>155</v>
      </c>
      <c r="BV38" s="1" t="s">
        <v>169</v>
      </c>
      <c r="BW38" s="1" t="s">
        <v>155</v>
      </c>
      <c r="BX38" s="1" t="s">
        <v>158</v>
      </c>
      <c r="BY38" s="1" t="s">
        <v>159</v>
      </c>
      <c r="BZ38" s="1" t="s">
        <v>155</v>
      </c>
      <c r="CA38" s="1" t="s">
        <v>163</v>
      </c>
      <c r="CB38" s="1" t="s">
        <v>155</v>
      </c>
      <c r="CC38" s="1" t="s">
        <v>170</v>
      </c>
      <c r="CD38" s="1" t="s">
        <v>155</v>
      </c>
      <c r="CE38" s="1" t="s">
        <v>166</v>
      </c>
      <c r="CF38" s="1" t="s">
        <v>155</v>
      </c>
      <c r="CG38" s="1" t="s">
        <v>155</v>
      </c>
      <c r="CH38" s="1" t="s">
        <v>155</v>
      </c>
      <c r="CI38" s="1" t="s">
        <v>155</v>
      </c>
      <c r="CJ38" s="1" t="s">
        <v>155</v>
      </c>
      <c r="CK38" s="1" t="s">
        <v>155</v>
      </c>
      <c r="CL38" s="1" t="s">
        <v>158</v>
      </c>
      <c r="CM38" s="1" t="s">
        <v>159</v>
      </c>
      <c r="CN38" s="1" t="s">
        <v>155</v>
      </c>
      <c r="CO38" s="1" t="s">
        <v>171</v>
      </c>
      <c r="CP38" s="1" t="s">
        <v>155</v>
      </c>
      <c r="CQ38" s="1" t="s">
        <v>172</v>
      </c>
      <c r="CR38" s="1" t="s">
        <v>155</v>
      </c>
      <c r="CS38" s="1" t="s">
        <v>158</v>
      </c>
      <c r="CT38" s="1" t="s">
        <v>159</v>
      </c>
      <c r="CU38" s="1" t="s">
        <v>155</v>
      </c>
      <c r="CV38" s="1" t="s">
        <v>163</v>
      </c>
      <c r="CW38" s="1" t="s">
        <v>155</v>
      </c>
      <c r="CX38" s="1" t="s">
        <v>200</v>
      </c>
      <c r="CY38" s="1" t="s">
        <v>155</v>
      </c>
      <c r="CZ38" s="1" t="s">
        <v>158</v>
      </c>
      <c r="DA38" s="1" t="s">
        <v>201</v>
      </c>
      <c r="DB38" s="1" t="s">
        <v>155</v>
      </c>
      <c r="DC38" s="1" t="s">
        <v>163</v>
      </c>
      <c r="DD38" s="1" t="s">
        <v>155</v>
      </c>
      <c r="DE38" s="1" t="s">
        <v>164</v>
      </c>
      <c r="DF38" s="1" t="s">
        <v>155</v>
      </c>
      <c r="DG38" s="1" t="s">
        <v>158</v>
      </c>
      <c r="DH38" s="1" t="s">
        <v>159</v>
      </c>
      <c r="DI38" s="1" t="s">
        <v>155</v>
      </c>
      <c r="DJ38" s="1" t="s">
        <v>171</v>
      </c>
      <c r="DK38" s="1" t="s">
        <v>155</v>
      </c>
      <c r="DL38" s="1" t="s">
        <v>202</v>
      </c>
      <c r="DM38" s="1" t="s">
        <v>155</v>
      </c>
      <c r="DN38" s="1" t="s">
        <v>158</v>
      </c>
      <c r="DO38" s="1" t="s">
        <v>159</v>
      </c>
      <c r="DP38" s="1" t="s">
        <v>155</v>
      </c>
      <c r="DQ38" s="1" t="s">
        <v>163</v>
      </c>
      <c r="DR38" s="1" t="s">
        <v>155</v>
      </c>
      <c r="DS38" s="1" t="s">
        <v>174</v>
      </c>
      <c r="DT38" s="1" t="s">
        <v>155</v>
      </c>
      <c r="DU38" s="1" t="s">
        <v>166</v>
      </c>
      <c r="DV38" s="1" t="s">
        <v>155</v>
      </c>
      <c r="DW38" s="1" t="s">
        <v>155</v>
      </c>
      <c r="DX38" s="1" t="s">
        <v>155</v>
      </c>
      <c r="DY38" s="1" t="s">
        <v>155</v>
      </c>
      <c r="DZ38" s="1" t="s">
        <v>155</v>
      </c>
      <c r="EA38" s="1" t="s">
        <v>155</v>
      </c>
      <c r="EB38" s="1" t="s">
        <v>166</v>
      </c>
      <c r="EC38" s="1" t="s">
        <v>155</v>
      </c>
      <c r="ED38" s="1" t="s">
        <v>155</v>
      </c>
      <c r="EE38" s="1" t="s">
        <v>155</v>
      </c>
      <c r="EF38" s="1" t="s">
        <v>155</v>
      </c>
      <c r="EG38" s="1" t="s">
        <v>155</v>
      </c>
      <c r="EH38" s="1" t="s">
        <v>155</v>
      </c>
      <c r="EI38" s="1" t="s">
        <v>158</v>
      </c>
      <c r="EJ38" s="1" t="s">
        <v>159</v>
      </c>
      <c r="EK38" s="1" t="s">
        <v>155</v>
      </c>
      <c r="EL38" s="1" t="s">
        <v>163</v>
      </c>
      <c r="EM38" s="1" t="s">
        <v>176</v>
      </c>
      <c r="EN38" s="1" t="s">
        <v>155</v>
      </c>
      <c r="EO38" s="1" t="s">
        <v>166</v>
      </c>
      <c r="EP38" s="1" t="s">
        <v>155</v>
      </c>
      <c r="EQ38" s="1" t="s">
        <v>155</v>
      </c>
      <c r="ER38" s="1" t="s">
        <v>155</v>
      </c>
      <c r="ES38" s="1" t="s">
        <v>155</v>
      </c>
      <c r="ET38" s="1" t="s">
        <v>155</v>
      </c>
      <c r="EU38" s="1" t="s">
        <v>155</v>
      </c>
      <c r="EV38" s="1" t="s">
        <v>158</v>
      </c>
      <c r="EW38" s="1" t="s">
        <v>159</v>
      </c>
      <c r="EX38" s="1" t="s">
        <v>155</v>
      </c>
      <c r="EY38" s="1" t="s">
        <v>171</v>
      </c>
      <c r="EZ38" s="1" t="s">
        <v>155</v>
      </c>
      <c r="FA38" s="1" t="s">
        <v>204</v>
      </c>
      <c r="FB38" s="1" t="s">
        <v>155</v>
      </c>
      <c r="FC38" s="1" t="s">
        <v>166</v>
      </c>
      <c r="FD38" s="1" t="s">
        <v>155</v>
      </c>
      <c r="FE38" s="1" t="s">
        <v>155</v>
      </c>
      <c r="FF38" s="1" t="s">
        <v>155</v>
      </c>
      <c r="FG38" s="1" t="s">
        <v>155</v>
      </c>
      <c r="FH38" s="1" t="s">
        <v>155</v>
      </c>
      <c r="FI38" s="1" t="s">
        <v>155</v>
      </c>
      <c r="FJ38" s="1" t="s">
        <v>166</v>
      </c>
      <c r="FK38" s="1" t="s">
        <v>155</v>
      </c>
      <c r="FL38" s="1" t="s">
        <v>155</v>
      </c>
      <c r="FM38" s="1" t="s">
        <v>155</v>
      </c>
      <c r="FN38" s="1" t="s">
        <v>155</v>
      </c>
      <c r="FO38" s="1" t="s">
        <v>155</v>
      </c>
      <c r="FP38" s="1" t="s">
        <v>155</v>
      </c>
      <c r="FQ38" s="1" t="s">
        <v>166</v>
      </c>
      <c r="FR38" s="1" t="s">
        <v>155</v>
      </c>
      <c r="FS38" s="1" t="s">
        <v>155</v>
      </c>
      <c r="FT38" s="1" t="s">
        <v>155</v>
      </c>
      <c r="FU38" s="1" t="s">
        <v>155</v>
      </c>
      <c r="FV38" s="1" t="s">
        <v>155</v>
      </c>
      <c r="FW38" s="1" t="s">
        <v>155</v>
      </c>
      <c r="FX38" s="1" t="s">
        <v>158</v>
      </c>
      <c r="FY38" s="1" t="s">
        <v>162</v>
      </c>
      <c r="FZ38" s="1" t="s">
        <v>155</v>
      </c>
      <c r="GA38" s="1" t="s">
        <v>163</v>
      </c>
      <c r="GB38" s="1" t="s">
        <v>155</v>
      </c>
      <c r="GC38" s="1" t="s">
        <v>164</v>
      </c>
      <c r="GD38" s="1" t="s">
        <v>155</v>
      </c>
      <c r="GE38" s="1" t="s">
        <v>158</v>
      </c>
      <c r="GF38" s="1" t="s">
        <v>159</v>
      </c>
      <c r="GG38" s="1" t="s">
        <v>155</v>
      </c>
      <c r="GH38" s="1" t="s">
        <v>163</v>
      </c>
      <c r="GI38" s="1" t="s">
        <v>155</v>
      </c>
      <c r="GJ38" s="1" t="s">
        <v>164</v>
      </c>
      <c r="GK38" s="1" t="s">
        <v>155</v>
      </c>
      <c r="GL38" s="1" t="s">
        <v>166</v>
      </c>
      <c r="GM38" s="1" t="s">
        <v>155</v>
      </c>
      <c r="GN38" s="1" t="s">
        <v>155</v>
      </c>
      <c r="GO38" s="1" t="s">
        <v>155</v>
      </c>
      <c r="GP38" s="1" t="s">
        <v>155</v>
      </c>
      <c r="GQ38" s="1" t="s">
        <v>155</v>
      </c>
      <c r="GR38" s="1" t="s">
        <v>155</v>
      </c>
      <c r="GS38" s="1" t="s">
        <v>158</v>
      </c>
      <c r="GT38" s="1" t="s">
        <v>159</v>
      </c>
      <c r="GU38" s="1" t="s">
        <v>155</v>
      </c>
      <c r="GV38" s="1" t="s">
        <v>163</v>
      </c>
      <c r="GW38" s="1" t="s">
        <v>155</v>
      </c>
      <c r="GX38" s="1" t="s">
        <v>177</v>
      </c>
      <c r="GY38" s="1" t="s">
        <v>155</v>
      </c>
      <c r="GZ38" s="1" t="s">
        <v>158</v>
      </c>
      <c r="HA38" s="1" t="s">
        <v>159</v>
      </c>
      <c r="HB38" s="1" t="s">
        <v>155</v>
      </c>
      <c r="HC38" s="1" t="s">
        <v>171</v>
      </c>
      <c r="HD38" s="1" t="s">
        <v>155</v>
      </c>
      <c r="HE38" s="1" t="s">
        <v>180</v>
      </c>
      <c r="HF38" s="1" t="s">
        <v>155</v>
      </c>
      <c r="HG38" s="1" t="s">
        <v>166</v>
      </c>
      <c r="HH38" s="1" t="s">
        <v>155</v>
      </c>
      <c r="HI38" s="1" t="s">
        <v>155</v>
      </c>
      <c r="HJ38" s="1" t="s">
        <v>155</v>
      </c>
      <c r="HK38" s="1" t="s">
        <v>155</v>
      </c>
      <c r="HL38" s="1" t="s">
        <v>155</v>
      </c>
      <c r="HM38" s="1" t="s">
        <v>155</v>
      </c>
      <c r="HN38" s="1" t="s">
        <v>155</v>
      </c>
      <c r="HO38" s="1" t="s">
        <v>358</v>
      </c>
      <c r="HP38" s="1" t="s">
        <v>155</v>
      </c>
      <c r="HQ38"/>
      <c r="HR38" s="1" t="s">
        <v>155</v>
      </c>
      <c r="HS38" s="1" t="s">
        <v>206</v>
      </c>
      <c r="HT38" s="1" t="s">
        <v>155</v>
      </c>
      <c r="HU38" s="1" t="s">
        <v>155</v>
      </c>
      <c r="HV38"/>
      <c r="HW38" s="1" t="s">
        <v>155</v>
      </c>
      <c r="HX38" s="1" t="s">
        <v>359</v>
      </c>
      <c r="HY38" s="1" t="s">
        <v>155</v>
      </c>
      <c r="HZ38" s="1" t="s">
        <v>155</v>
      </c>
      <c r="IA38"/>
      <c r="IB38" s="1" t="s">
        <v>155</v>
      </c>
      <c r="IC38" s="1" t="s">
        <v>184</v>
      </c>
      <c r="ID38" s="1" t="s">
        <v>157</v>
      </c>
      <c r="IE38" s="1" t="s">
        <v>155</v>
      </c>
      <c r="IF38"/>
      <c r="IG38" s="1" t="s">
        <v>360</v>
      </c>
      <c r="IH38" s="1" t="s">
        <v>259</v>
      </c>
      <c r="II38" s="1" t="s">
        <v>188</v>
      </c>
      <c r="IJ38" s="1" t="s">
        <v>361</v>
      </c>
      <c r="IK38" s="1" t="s">
        <v>362</v>
      </c>
      <c r="IL38" s="1" t="s">
        <v>191</v>
      </c>
    </row>
    <row r="39" spans="1:246" x14ac:dyDescent="0.15">
      <c r="A39" s="1" t="s">
        <v>363</v>
      </c>
      <c r="B39" s="1" t="s">
        <v>154</v>
      </c>
      <c r="C39" s="1" t="s">
        <v>155</v>
      </c>
      <c r="D39" s="1" t="s">
        <v>155</v>
      </c>
      <c r="E39"/>
      <c r="F39" s="1" t="s">
        <v>155</v>
      </c>
      <c r="G39" s="1" t="s">
        <v>364</v>
      </c>
      <c r="H39" s="1" t="s">
        <v>155</v>
      </c>
      <c r="I39" s="1" t="s">
        <v>157</v>
      </c>
      <c r="J39" s="1" t="s">
        <v>157</v>
      </c>
      <c r="K39" s="1" t="s">
        <v>157</v>
      </c>
      <c r="L39" s="1" t="s">
        <v>156</v>
      </c>
      <c r="M39" s="1" t="s">
        <v>158</v>
      </c>
      <c r="N39" s="1" t="s">
        <v>159</v>
      </c>
      <c r="O39" s="1" t="s">
        <v>155</v>
      </c>
      <c r="P39" s="1" t="s">
        <v>160</v>
      </c>
      <c r="Q39" s="1" t="s">
        <v>155</v>
      </c>
      <c r="R39" s="1" t="s">
        <v>161</v>
      </c>
      <c r="S39" s="1" t="s">
        <v>155</v>
      </c>
      <c r="T39" s="1" t="s">
        <v>158</v>
      </c>
      <c r="U39" s="1" t="s">
        <v>162</v>
      </c>
      <c r="V39" s="1" t="s">
        <v>155</v>
      </c>
      <c r="W39" s="1" t="s">
        <v>163</v>
      </c>
      <c r="X39" s="1" t="s">
        <v>155</v>
      </c>
      <c r="Y39" s="1" t="s">
        <v>164</v>
      </c>
      <c r="Z39" s="1" t="s">
        <v>155</v>
      </c>
      <c r="AA39" s="1" t="s">
        <v>158</v>
      </c>
      <c r="AB39" s="1" t="s">
        <v>162</v>
      </c>
      <c r="AC39" s="1" t="s">
        <v>155</v>
      </c>
      <c r="AD39" s="1" t="s">
        <v>163</v>
      </c>
      <c r="AE39" s="1" t="s">
        <v>155</v>
      </c>
      <c r="AF39" s="1" t="s">
        <v>165</v>
      </c>
      <c r="AG39" s="1" t="s">
        <v>155</v>
      </c>
      <c r="AH39" s="1" t="s">
        <v>158</v>
      </c>
      <c r="AI39" s="1" t="s">
        <v>159</v>
      </c>
      <c r="AJ39" s="1" t="s">
        <v>155</v>
      </c>
      <c r="AK39" s="1" t="s">
        <v>171</v>
      </c>
      <c r="AL39" s="1" t="s">
        <v>155</v>
      </c>
      <c r="AM39" s="1" t="s">
        <v>274</v>
      </c>
      <c r="AN39" s="1" t="s">
        <v>155</v>
      </c>
      <c r="AO39" s="1" t="s">
        <v>158</v>
      </c>
      <c r="AP39" s="1" t="s">
        <v>159</v>
      </c>
      <c r="AQ39" s="1" t="s">
        <v>155</v>
      </c>
      <c r="AR39" s="1" t="s">
        <v>163</v>
      </c>
      <c r="AS39" s="1" t="s">
        <v>155</v>
      </c>
      <c r="AT39" s="1" t="s">
        <v>167</v>
      </c>
      <c r="AU39" s="1" t="s">
        <v>155</v>
      </c>
      <c r="AV39" s="1" t="s">
        <v>158</v>
      </c>
      <c r="AW39" s="1" t="s">
        <v>159</v>
      </c>
      <c r="AX39" s="1" t="s">
        <v>155</v>
      </c>
      <c r="AY39" s="1" t="s">
        <v>171</v>
      </c>
      <c r="AZ39" s="1" t="s">
        <v>155</v>
      </c>
      <c r="BA39" s="1" t="s">
        <v>195</v>
      </c>
      <c r="BB39" s="1" t="s">
        <v>155</v>
      </c>
      <c r="BC39" s="1" t="s">
        <v>158</v>
      </c>
      <c r="BD39" s="1" t="s">
        <v>159</v>
      </c>
      <c r="BE39" s="1" t="s">
        <v>155</v>
      </c>
      <c r="BF39" s="1" t="s">
        <v>163</v>
      </c>
      <c r="BG39" s="1" t="s">
        <v>155</v>
      </c>
      <c r="BH39" s="1" t="s">
        <v>197</v>
      </c>
      <c r="BI39" s="1" t="s">
        <v>155</v>
      </c>
      <c r="BJ39" s="1" t="s">
        <v>158</v>
      </c>
      <c r="BK39" s="1" t="s">
        <v>159</v>
      </c>
      <c r="BL39" s="1" t="s">
        <v>155</v>
      </c>
      <c r="BM39" s="1" t="s">
        <v>163</v>
      </c>
      <c r="BN39" s="1" t="s">
        <v>155</v>
      </c>
      <c r="BO39" s="1" t="s">
        <v>164</v>
      </c>
      <c r="BP39" s="1" t="s">
        <v>155</v>
      </c>
      <c r="BQ39" s="1" t="s">
        <v>158</v>
      </c>
      <c r="BR39" s="1" t="s">
        <v>159</v>
      </c>
      <c r="BS39" s="1" t="s">
        <v>155</v>
      </c>
      <c r="BT39" s="1" t="s">
        <v>163</v>
      </c>
      <c r="BU39" s="1" t="s">
        <v>155</v>
      </c>
      <c r="BV39" s="1" t="s">
        <v>169</v>
      </c>
      <c r="BW39" s="1" t="s">
        <v>155</v>
      </c>
      <c r="BX39" s="1" t="s">
        <v>158</v>
      </c>
      <c r="BY39" s="1" t="s">
        <v>159</v>
      </c>
      <c r="BZ39" s="1" t="s">
        <v>155</v>
      </c>
      <c r="CA39" s="1" t="s">
        <v>316</v>
      </c>
      <c r="CB39" s="1" t="s">
        <v>155</v>
      </c>
      <c r="CC39" s="1" t="s">
        <v>155</v>
      </c>
      <c r="CD39" s="1" t="s">
        <v>155</v>
      </c>
      <c r="CE39" s="1" t="s">
        <v>158</v>
      </c>
      <c r="CF39" s="1" t="s">
        <v>159</v>
      </c>
      <c r="CG39" s="1" t="s">
        <v>155</v>
      </c>
      <c r="CH39" s="1" t="s">
        <v>163</v>
      </c>
      <c r="CI39" s="1" t="s">
        <v>155</v>
      </c>
      <c r="CJ39" s="1" t="s">
        <v>170</v>
      </c>
      <c r="CK39" s="1" t="s">
        <v>155</v>
      </c>
      <c r="CL39" s="1" t="s">
        <v>158</v>
      </c>
      <c r="CM39" s="1" t="s">
        <v>159</v>
      </c>
      <c r="CN39" s="1" t="s">
        <v>155</v>
      </c>
      <c r="CO39" s="1" t="s">
        <v>171</v>
      </c>
      <c r="CP39" s="1" t="s">
        <v>155</v>
      </c>
      <c r="CQ39" s="1" t="s">
        <v>155</v>
      </c>
      <c r="CR39" s="1" t="s">
        <v>365</v>
      </c>
      <c r="CS39" s="1" t="s">
        <v>158</v>
      </c>
      <c r="CT39" s="1" t="s">
        <v>159</v>
      </c>
      <c r="CU39" s="1" t="s">
        <v>155</v>
      </c>
      <c r="CV39" s="1" t="s">
        <v>163</v>
      </c>
      <c r="CW39" s="1" t="s">
        <v>155</v>
      </c>
      <c r="CX39" s="1" t="s">
        <v>200</v>
      </c>
      <c r="CY39" s="1" t="s">
        <v>155</v>
      </c>
      <c r="CZ39" s="1" t="s">
        <v>158</v>
      </c>
      <c r="DA39" s="1" t="s">
        <v>201</v>
      </c>
      <c r="DB39" s="1" t="s">
        <v>155</v>
      </c>
      <c r="DC39" s="1" t="s">
        <v>163</v>
      </c>
      <c r="DD39" s="1" t="s">
        <v>155</v>
      </c>
      <c r="DE39" s="1" t="s">
        <v>164</v>
      </c>
      <c r="DF39" s="1" t="s">
        <v>155</v>
      </c>
      <c r="DG39" s="1" t="s">
        <v>158</v>
      </c>
      <c r="DH39" s="1" t="s">
        <v>159</v>
      </c>
      <c r="DI39" s="1" t="s">
        <v>155</v>
      </c>
      <c r="DJ39" s="1" t="s">
        <v>171</v>
      </c>
      <c r="DK39" s="1" t="s">
        <v>155</v>
      </c>
      <c r="DL39" s="1" t="s">
        <v>284</v>
      </c>
      <c r="DM39" s="1" t="s">
        <v>155</v>
      </c>
      <c r="DN39" s="1" t="s">
        <v>158</v>
      </c>
      <c r="DO39" s="1" t="s">
        <v>159</v>
      </c>
      <c r="DP39" s="1" t="s">
        <v>155</v>
      </c>
      <c r="DQ39" s="1" t="s">
        <v>316</v>
      </c>
      <c r="DR39" s="1" t="s">
        <v>155</v>
      </c>
      <c r="DS39" s="1" t="s">
        <v>155</v>
      </c>
      <c r="DT39" s="1" t="s">
        <v>366</v>
      </c>
      <c r="DU39" s="1" t="s">
        <v>158</v>
      </c>
      <c r="DV39" s="1" t="s">
        <v>162</v>
      </c>
      <c r="DW39" s="1" t="s">
        <v>155</v>
      </c>
      <c r="DX39" s="1" t="s">
        <v>163</v>
      </c>
      <c r="DY39" s="1" t="s">
        <v>155</v>
      </c>
      <c r="DZ39" s="1" t="s">
        <v>165</v>
      </c>
      <c r="EA39" s="1" t="s">
        <v>155</v>
      </c>
      <c r="EB39" s="1" t="s">
        <v>158</v>
      </c>
      <c r="EC39" s="1" t="s">
        <v>159</v>
      </c>
      <c r="ED39" s="1" t="s">
        <v>155</v>
      </c>
      <c r="EE39" s="1" t="s">
        <v>163</v>
      </c>
      <c r="EF39" s="1" t="s">
        <v>155</v>
      </c>
      <c r="EG39" s="1" t="s">
        <v>175</v>
      </c>
      <c r="EH39" s="1" t="s">
        <v>155</v>
      </c>
      <c r="EI39" s="1" t="s">
        <v>158</v>
      </c>
      <c r="EJ39" s="1" t="s">
        <v>159</v>
      </c>
      <c r="EK39" s="1" t="s">
        <v>155</v>
      </c>
      <c r="EL39" s="1" t="s">
        <v>163</v>
      </c>
      <c r="EM39" s="1" t="s">
        <v>176</v>
      </c>
      <c r="EN39" s="1" t="s">
        <v>155</v>
      </c>
      <c r="EO39" s="1" t="s">
        <v>158</v>
      </c>
      <c r="EP39" s="1" t="s">
        <v>162</v>
      </c>
      <c r="EQ39" s="1" t="s">
        <v>155</v>
      </c>
      <c r="ER39" s="1" t="s">
        <v>163</v>
      </c>
      <c r="ES39" s="1" t="s">
        <v>155</v>
      </c>
      <c r="ET39" s="1" t="s">
        <v>165</v>
      </c>
      <c r="EU39" s="1" t="s">
        <v>155</v>
      </c>
      <c r="EV39" s="1" t="s">
        <v>158</v>
      </c>
      <c r="EW39" s="1" t="s">
        <v>159</v>
      </c>
      <c r="EX39" s="1" t="s">
        <v>155</v>
      </c>
      <c r="EY39" s="1" t="s">
        <v>171</v>
      </c>
      <c r="EZ39" s="1" t="s">
        <v>155</v>
      </c>
      <c r="FA39" s="1" t="s">
        <v>285</v>
      </c>
      <c r="FB39" s="1" t="s">
        <v>155</v>
      </c>
      <c r="FC39" s="1" t="s">
        <v>158</v>
      </c>
      <c r="FD39" s="1" t="s">
        <v>162</v>
      </c>
      <c r="FE39" s="1" t="s">
        <v>155</v>
      </c>
      <c r="FF39" s="1" t="s">
        <v>163</v>
      </c>
      <c r="FG39" s="1" t="s">
        <v>155</v>
      </c>
      <c r="FH39" s="1" t="s">
        <v>165</v>
      </c>
      <c r="FI39" s="1" t="s">
        <v>155</v>
      </c>
      <c r="FJ39" s="1" t="s">
        <v>158</v>
      </c>
      <c r="FK39" s="1" t="s">
        <v>159</v>
      </c>
      <c r="FL39" s="1" t="s">
        <v>155</v>
      </c>
      <c r="FM39" s="1" t="s">
        <v>163</v>
      </c>
      <c r="FN39" s="1" t="s">
        <v>155</v>
      </c>
      <c r="FO39" s="1" t="s">
        <v>177</v>
      </c>
      <c r="FP39" s="1" t="s">
        <v>155</v>
      </c>
      <c r="FQ39" s="1" t="s">
        <v>158</v>
      </c>
      <c r="FR39" s="1" t="s">
        <v>162</v>
      </c>
      <c r="FS39" s="1" t="s">
        <v>155</v>
      </c>
      <c r="FT39" s="1" t="s">
        <v>163</v>
      </c>
      <c r="FU39" s="1" t="s">
        <v>155</v>
      </c>
      <c r="FV39" s="1" t="s">
        <v>165</v>
      </c>
      <c r="FW39" s="1" t="s">
        <v>155</v>
      </c>
      <c r="FX39" s="1" t="s">
        <v>158</v>
      </c>
      <c r="FY39" s="1" t="s">
        <v>162</v>
      </c>
      <c r="FZ39" s="1" t="s">
        <v>155</v>
      </c>
      <c r="GA39" s="1" t="s">
        <v>163</v>
      </c>
      <c r="GB39" s="1" t="s">
        <v>155</v>
      </c>
      <c r="GC39" s="1" t="s">
        <v>164</v>
      </c>
      <c r="GD39" s="1" t="s">
        <v>155</v>
      </c>
      <c r="GE39" s="1" t="s">
        <v>158</v>
      </c>
      <c r="GF39" s="1" t="s">
        <v>159</v>
      </c>
      <c r="GG39" s="1" t="s">
        <v>155</v>
      </c>
      <c r="GH39" s="1" t="s">
        <v>163</v>
      </c>
      <c r="GI39" s="1" t="s">
        <v>155</v>
      </c>
      <c r="GJ39" s="1" t="s">
        <v>164</v>
      </c>
      <c r="GK39" s="1" t="s">
        <v>155</v>
      </c>
      <c r="GL39" s="1" t="s">
        <v>158</v>
      </c>
      <c r="GM39" s="1" t="s">
        <v>162</v>
      </c>
      <c r="GN39" s="1" t="s">
        <v>155</v>
      </c>
      <c r="GO39" s="1" t="s">
        <v>163</v>
      </c>
      <c r="GP39" s="1" t="s">
        <v>155</v>
      </c>
      <c r="GQ39" s="1" t="s">
        <v>165</v>
      </c>
      <c r="GR39" s="1" t="s">
        <v>155</v>
      </c>
      <c r="GS39" s="1" t="s">
        <v>158</v>
      </c>
      <c r="GT39" s="1" t="s">
        <v>159</v>
      </c>
      <c r="GU39" s="1" t="s">
        <v>155</v>
      </c>
      <c r="GV39" s="1" t="s">
        <v>316</v>
      </c>
      <c r="GW39" s="1" t="s">
        <v>155</v>
      </c>
      <c r="GX39" s="1" t="s">
        <v>155</v>
      </c>
      <c r="GY39" s="1" t="s">
        <v>367</v>
      </c>
      <c r="GZ39" s="1" t="s">
        <v>158</v>
      </c>
      <c r="HA39" s="1" t="s">
        <v>159</v>
      </c>
      <c r="HB39" s="1" t="s">
        <v>155</v>
      </c>
      <c r="HC39" s="1" t="s">
        <v>171</v>
      </c>
      <c r="HD39" s="1" t="s">
        <v>155</v>
      </c>
      <c r="HE39" s="1" t="s">
        <v>180</v>
      </c>
      <c r="HF39" s="1" t="s">
        <v>155</v>
      </c>
      <c r="HG39" s="1" t="s">
        <v>158</v>
      </c>
      <c r="HH39" s="1" t="s">
        <v>162</v>
      </c>
      <c r="HI39" s="1" t="s">
        <v>155</v>
      </c>
      <c r="HJ39" s="1" t="s">
        <v>163</v>
      </c>
      <c r="HK39" s="1" t="s">
        <v>155</v>
      </c>
      <c r="HL39" s="1" t="s">
        <v>165</v>
      </c>
      <c r="HM39" s="1" t="s">
        <v>155</v>
      </c>
      <c r="HN39" s="1" t="s">
        <v>155</v>
      </c>
      <c r="HO39" s="1" t="s">
        <v>368</v>
      </c>
      <c r="HP39" s="1" t="s">
        <v>155</v>
      </c>
      <c r="HQ39"/>
      <c r="HR39" s="1" t="s">
        <v>155</v>
      </c>
      <c r="HS39" s="1" t="s">
        <v>206</v>
      </c>
      <c r="HT39" s="1" t="s">
        <v>155</v>
      </c>
      <c r="HU39" s="1" t="s">
        <v>155</v>
      </c>
      <c r="HV39"/>
      <c r="HW39" s="1" t="s">
        <v>155</v>
      </c>
      <c r="HX39" s="1" t="s">
        <v>155</v>
      </c>
      <c r="HY39" s="1" t="s">
        <v>369</v>
      </c>
      <c r="HZ39" s="1" t="s">
        <v>155</v>
      </c>
      <c r="IA39"/>
      <c r="IB39" s="1" t="s">
        <v>155</v>
      </c>
      <c r="IC39" s="1" t="s">
        <v>184</v>
      </c>
      <c r="ID39" s="1" t="s">
        <v>185</v>
      </c>
      <c r="IE39" s="1" t="s">
        <v>155</v>
      </c>
      <c r="IF39"/>
      <c r="IG39" s="1" t="s">
        <v>370</v>
      </c>
      <c r="IH39" s="1" t="s">
        <v>259</v>
      </c>
      <c r="II39" s="1" t="s">
        <v>188</v>
      </c>
      <c r="IJ39" s="1" t="s">
        <v>371</v>
      </c>
      <c r="IK39" s="1" t="s">
        <v>372</v>
      </c>
      <c r="IL39" s="1" t="s">
        <v>191</v>
      </c>
    </row>
    <row r="40" spans="1:246" x14ac:dyDescent="0.15">
      <c r="A40" s="1" t="s">
        <v>373</v>
      </c>
      <c r="B40" s="1" t="s">
        <v>154</v>
      </c>
      <c r="C40" s="1" t="s">
        <v>155</v>
      </c>
      <c r="D40" s="1" t="s">
        <v>155</v>
      </c>
      <c r="E40"/>
      <c r="F40" s="1" t="s">
        <v>155</v>
      </c>
      <c r="G40" s="1" t="s">
        <v>157</v>
      </c>
      <c r="H40" s="1" t="s">
        <v>155</v>
      </c>
      <c r="I40" s="1" t="s">
        <v>157</v>
      </c>
      <c r="J40" s="1" t="s">
        <v>157</v>
      </c>
      <c r="K40" s="1" t="s">
        <v>157</v>
      </c>
      <c r="L40" s="1" t="s">
        <v>157</v>
      </c>
      <c r="M40" s="1" t="s">
        <v>158</v>
      </c>
      <c r="N40" s="1" t="s">
        <v>159</v>
      </c>
      <c r="O40" s="1" t="s">
        <v>155</v>
      </c>
      <c r="P40" s="1" t="s">
        <v>160</v>
      </c>
      <c r="Q40" s="1" t="s">
        <v>155</v>
      </c>
      <c r="R40" s="1" t="s">
        <v>161</v>
      </c>
      <c r="S40" s="1" t="s">
        <v>155</v>
      </c>
      <c r="T40" s="1" t="s">
        <v>158</v>
      </c>
      <c r="U40" s="1" t="s">
        <v>162</v>
      </c>
      <c r="V40" s="1" t="s">
        <v>155</v>
      </c>
      <c r="W40" s="1" t="s">
        <v>163</v>
      </c>
      <c r="X40" s="1" t="s">
        <v>155</v>
      </c>
      <c r="Y40" s="1" t="s">
        <v>164</v>
      </c>
      <c r="Z40" s="1" t="s">
        <v>155</v>
      </c>
      <c r="AA40" s="1" t="s">
        <v>158</v>
      </c>
      <c r="AB40" s="1" t="s">
        <v>155</v>
      </c>
      <c r="AC40" s="1" t="s">
        <v>374</v>
      </c>
      <c r="AD40" s="1" t="s">
        <v>163</v>
      </c>
      <c r="AE40" s="1" t="s">
        <v>155</v>
      </c>
      <c r="AF40" s="1" t="s">
        <v>165</v>
      </c>
      <c r="AG40" s="1" t="s">
        <v>155</v>
      </c>
      <c r="AH40" s="1" t="s">
        <v>158</v>
      </c>
      <c r="AI40" s="1" t="s">
        <v>159</v>
      </c>
      <c r="AJ40" s="1" t="s">
        <v>155</v>
      </c>
      <c r="AK40" s="1" t="s">
        <v>171</v>
      </c>
      <c r="AL40" s="1" t="s">
        <v>155</v>
      </c>
      <c r="AM40" s="1" t="s">
        <v>194</v>
      </c>
      <c r="AN40" s="1" t="s">
        <v>155</v>
      </c>
      <c r="AO40" s="1" t="s">
        <v>158</v>
      </c>
      <c r="AP40" s="1" t="s">
        <v>159</v>
      </c>
      <c r="AQ40" s="1" t="s">
        <v>155</v>
      </c>
      <c r="AR40" s="1" t="s">
        <v>163</v>
      </c>
      <c r="AS40" s="1" t="s">
        <v>155</v>
      </c>
      <c r="AT40" s="1" t="s">
        <v>263</v>
      </c>
      <c r="AU40" s="1" t="s">
        <v>155</v>
      </c>
      <c r="AV40" s="1" t="s">
        <v>158</v>
      </c>
      <c r="AW40" s="1" t="s">
        <v>159</v>
      </c>
      <c r="AX40" s="1" t="s">
        <v>155</v>
      </c>
      <c r="AY40" s="1" t="s">
        <v>171</v>
      </c>
      <c r="AZ40" s="1" t="s">
        <v>155</v>
      </c>
      <c r="BA40" s="1" t="s">
        <v>195</v>
      </c>
      <c r="BB40" s="1" t="s">
        <v>155</v>
      </c>
      <c r="BC40" s="1" t="s">
        <v>158</v>
      </c>
      <c r="BD40" s="1" t="s">
        <v>196</v>
      </c>
      <c r="BE40" s="1" t="s">
        <v>155</v>
      </c>
      <c r="BF40" s="1" t="s">
        <v>163</v>
      </c>
      <c r="BG40" s="1" t="s">
        <v>155</v>
      </c>
      <c r="BH40" s="1" t="s">
        <v>197</v>
      </c>
      <c r="BI40" s="1" t="s">
        <v>155</v>
      </c>
      <c r="BJ40" s="1" t="s">
        <v>158</v>
      </c>
      <c r="BK40" s="1" t="s">
        <v>159</v>
      </c>
      <c r="BL40" s="1" t="s">
        <v>155</v>
      </c>
      <c r="BM40" s="1" t="s">
        <v>163</v>
      </c>
      <c r="BN40" s="1" t="s">
        <v>155</v>
      </c>
      <c r="BO40" s="1" t="s">
        <v>164</v>
      </c>
      <c r="BP40" s="1" t="s">
        <v>155</v>
      </c>
      <c r="BQ40" s="1" t="s">
        <v>158</v>
      </c>
      <c r="BR40" s="1" t="s">
        <v>159</v>
      </c>
      <c r="BS40" s="1" t="s">
        <v>155</v>
      </c>
      <c r="BT40" s="1" t="s">
        <v>163</v>
      </c>
      <c r="BU40" s="1" t="s">
        <v>155</v>
      </c>
      <c r="BV40" s="1" t="s">
        <v>169</v>
      </c>
      <c r="BW40" s="1" t="s">
        <v>155</v>
      </c>
      <c r="BX40" s="1" t="s">
        <v>158</v>
      </c>
      <c r="BY40" s="1" t="s">
        <v>159</v>
      </c>
      <c r="BZ40" s="1" t="s">
        <v>155</v>
      </c>
      <c r="CA40" s="1" t="s">
        <v>171</v>
      </c>
      <c r="CB40" s="1" t="s">
        <v>155</v>
      </c>
      <c r="CC40" s="1" t="s">
        <v>198</v>
      </c>
      <c r="CD40" s="1" t="s">
        <v>155</v>
      </c>
      <c r="CE40" s="1" t="s">
        <v>158</v>
      </c>
      <c r="CF40" s="1" t="s">
        <v>159</v>
      </c>
      <c r="CG40" s="1" t="s">
        <v>155</v>
      </c>
      <c r="CH40" s="1" t="s">
        <v>163</v>
      </c>
      <c r="CI40" s="1" t="s">
        <v>155</v>
      </c>
      <c r="CJ40" s="1" t="s">
        <v>164</v>
      </c>
      <c r="CK40" s="1" t="s">
        <v>155</v>
      </c>
      <c r="CL40" s="1" t="s">
        <v>158</v>
      </c>
      <c r="CM40" s="1" t="s">
        <v>159</v>
      </c>
      <c r="CN40" s="1" t="s">
        <v>155</v>
      </c>
      <c r="CO40" s="1" t="s">
        <v>171</v>
      </c>
      <c r="CP40" s="1" t="s">
        <v>155</v>
      </c>
      <c r="CQ40" s="1" t="s">
        <v>199</v>
      </c>
      <c r="CR40" s="1" t="s">
        <v>155</v>
      </c>
      <c r="CS40" s="1" t="s">
        <v>158</v>
      </c>
      <c r="CT40" s="1" t="s">
        <v>159</v>
      </c>
      <c r="CU40" s="1" t="s">
        <v>155</v>
      </c>
      <c r="CV40" s="1" t="s">
        <v>163</v>
      </c>
      <c r="CW40" s="1" t="s">
        <v>155</v>
      </c>
      <c r="CX40" s="1" t="s">
        <v>200</v>
      </c>
      <c r="CY40" s="1" t="s">
        <v>155</v>
      </c>
      <c r="CZ40" s="1" t="s">
        <v>158</v>
      </c>
      <c r="DA40" s="1" t="s">
        <v>201</v>
      </c>
      <c r="DB40" s="1" t="s">
        <v>155</v>
      </c>
      <c r="DC40" s="1" t="s">
        <v>163</v>
      </c>
      <c r="DD40" s="1" t="s">
        <v>155</v>
      </c>
      <c r="DE40" s="1" t="s">
        <v>164</v>
      </c>
      <c r="DF40" s="1" t="s">
        <v>155</v>
      </c>
      <c r="DG40" s="1" t="s">
        <v>158</v>
      </c>
      <c r="DH40" s="1" t="s">
        <v>159</v>
      </c>
      <c r="DI40" s="1" t="s">
        <v>155</v>
      </c>
      <c r="DJ40" s="1" t="s">
        <v>171</v>
      </c>
      <c r="DK40" s="1" t="s">
        <v>155</v>
      </c>
      <c r="DL40" s="1" t="s">
        <v>202</v>
      </c>
      <c r="DM40" s="1" t="s">
        <v>155</v>
      </c>
      <c r="DN40" s="1" t="s">
        <v>158</v>
      </c>
      <c r="DO40" s="1" t="s">
        <v>159</v>
      </c>
      <c r="DP40" s="1" t="s">
        <v>155</v>
      </c>
      <c r="DQ40" s="1" t="s">
        <v>171</v>
      </c>
      <c r="DR40" s="1" t="s">
        <v>155</v>
      </c>
      <c r="DS40" s="1" t="s">
        <v>203</v>
      </c>
      <c r="DT40" s="1" t="s">
        <v>155</v>
      </c>
      <c r="DU40" s="1" t="s">
        <v>158</v>
      </c>
      <c r="DV40" s="1" t="s">
        <v>162</v>
      </c>
      <c r="DW40" s="1" t="s">
        <v>155</v>
      </c>
      <c r="DX40" s="1" t="s">
        <v>163</v>
      </c>
      <c r="DY40" s="1" t="s">
        <v>155</v>
      </c>
      <c r="DZ40" s="1" t="s">
        <v>165</v>
      </c>
      <c r="EA40" s="1" t="s">
        <v>155</v>
      </c>
      <c r="EB40" s="1" t="s">
        <v>158</v>
      </c>
      <c r="EC40" s="1" t="s">
        <v>159</v>
      </c>
      <c r="ED40" s="1" t="s">
        <v>155</v>
      </c>
      <c r="EE40" s="1" t="s">
        <v>171</v>
      </c>
      <c r="EF40" s="1" t="s">
        <v>155</v>
      </c>
      <c r="EG40" s="1" t="s">
        <v>232</v>
      </c>
      <c r="EH40" s="1" t="s">
        <v>155</v>
      </c>
      <c r="EI40" s="1" t="s">
        <v>158</v>
      </c>
      <c r="EJ40" s="1" t="s">
        <v>159</v>
      </c>
      <c r="EK40" s="1" t="s">
        <v>155</v>
      </c>
      <c r="EL40" s="1" t="s">
        <v>163</v>
      </c>
      <c r="EM40" s="1" t="s">
        <v>176</v>
      </c>
      <c r="EN40" s="1" t="s">
        <v>155</v>
      </c>
      <c r="EO40" s="1" t="s">
        <v>158</v>
      </c>
      <c r="EP40" s="1" t="s">
        <v>162</v>
      </c>
      <c r="EQ40" s="1" t="s">
        <v>155</v>
      </c>
      <c r="ER40" s="1" t="s">
        <v>163</v>
      </c>
      <c r="ES40" s="1" t="s">
        <v>155</v>
      </c>
      <c r="ET40" s="1" t="s">
        <v>165</v>
      </c>
      <c r="EU40" s="1" t="s">
        <v>155</v>
      </c>
      <c r="EV40" s="1" t="s">
        <v>158</v>
      </c>
      <c r="EW40" s="1" t="s">
        <v>159</v>
      </c>
      <c r="EX40" s="1" t="s">
        <v>155</v>
      </c>
      <c r="EY40" s="1" t="s">
        <v>171</v>
      </c>
      <c r="EZ40" s="1" t="s">
        <v>155</v>
      </c>
      <c r="FA40" s="1" t="s">
        <v>204</v>
      </c>
      <c r="FB40" s="1" t="s">
        <v>155</v>
      </c>
      <c r="FC40" s="1" t="s">
        <v>158</v>
      </c>
      <c r="FD40" s="1" t="s">
        <v>162</v>
      </c>
      <c r="FE40" s="1" t="s">
        <v>155</v>
      </c>
      <c r="FF40" s="1" t="s">
        <v>171</v>
      </c>
      <c r="FG40" s="1" t="s">
        <v>155</v>
      </c>
      <c r="FH40" s="1" t="s">
        <v>165</v>
      </c>
      <c r="FI40" s="1" t="s">
        <v>155</v>
      </c>
      <c r="FJ40" s="1" t="s">
        <v>158</v>
      </c>
      <c r="FK40" s="1" t="s">
        <v>159</v>
      </c>
      <c r="FL40" s="1" t="s">
        <v>155</v>
      </c>
      <c r="FM40" s="1" t="s">
        <v>163</v>
      </c>
      <c r="FN40" s="1" t="s">
        <v>155</v>
      </c>
      <c r="FO40" s="1" t="s">
        <v>205</v>
      </c>
      <c r="FP40" s="1" t="s">
        <v>155</v>
      </c>
      <c r="FQ40" s="1" t="s">
        <v>158</v>
      </c>
      <c r="FR40" s="1" t="s">
        <v>159</v>
      </c>
      <c r="FS40" s="1" t="s">
        <v>155</v>
      </c>
      <c r="FT40" s="1" t="s">
        <v>171</v>
      </c>
      <c r="FU40" s="1" t="s">
        <v>155</v>
      </c>
      <c r="FV40" s="1" t="s">
        <v>178</v>
      </c>
      <c r="FW40" s="1" t="s">
        <v>155</v>
      </c>
      <c r="FX40" s="1" t="s">
        <v>158</v>
      </c>
      <c r="FY40" s="1" t="s">
        <v>162</v>
      </c>
      <c r="FZ40" s="1" t="s">
        <v>155</v>
      </c>
      <c r="GA40" s="1" t="s">
        <v>163</v>
      </c>
      <c r="GB40" s="1" t="s">
        <v>155</v>
      </c>
      <c r="GC40" s="1" t="s">
        <v>164</v>
      </c>
      <c r="GD40" s="1" t="s">
        <v>155</v>
      </c>
      <c r="GE40" s="1" t="s">
        <v>158</v>
      </c>
      <c r="GF40" s="1" t="s">
        <v>159</v>
      </c>
      <c r="GG40" s="1" t="s">
        <v>155</v>
      </c>
      <c r="GH40" s="1" t="s">
        <v>163</v>
      </c>
      <c r="GI40" s="1" t="s">
        <v>155</v>
      </c>
      <c r="GJ40" s="1" t="s">
        <v>164</v>
      </c>
      <c r="GK40" s="1" t="s">
        <v>155</v>
      </c>
      <c r="GL40" s="1" t="s">
        <v>158</v>
      </c>
      <c r="GM40" s="1" t="s">
        <v>162</v>
      </c>
      <c r="GN40" s="1" t="s">
        <v>155</v>
      </c>
      <c r="GO40" s="1" t="s">
        <v>171</v>
      </c>
      <c r="GP40" s="1" t="s">
        <v>155</v>
      </c>
      <c r="GQ40" s="1" t="s">
        <v>165</v>
      </c>
      <c r="GR40" s="1" t="s">
        <v>155</v>
      </c>
      <c r="GS40" s="1" t="s">
        <v>158</v>
      </c>
      <c r="GT40" s="1" t="s">
        <v>159</v>
      </c>
      <c r="GU40" s="1" t="s">
        <v>155</v>
      </c>
      <c r="GV40" s="1" t="s">
        <v>171</v>
      </c>
      <c r="GW40" s="1" t="s">
        <v>155</v>
      </c>
      <c r="GX40" s="1" t="s">
        <v>205</v>
      </c>
      <c r="GY40" s="1" t="s">
        <v>155</v>
      </c>
      <c r="GZ40" s="1" t="s">
        <v>158</v>
      </c>
      <c r="HA40" s="1" t="s">
        <v>159</v>
      </c>
      <c r="HB40" s="1" t="s">
        <v>155</v>
      </c>
      <c r="HC40" s="1" t="s">
        <v>171</v>
      </c>
      <c r="HD40" s="1" t="s">
        <v>155</v>
      </c>
      <c r="HE40" s="1" t="s">
        <v>180</v>
      </c>
      <c r="HF40" s="1" t="s">
        <v>155</v>
      </c>
      <c r="HG40" s="1" t="s">
        <v>158</v>
      </c>
      <c r="HH40" s="1" t="s">
        <v>159</v>
      </c>
      <c r="HI40" s="1" t="s">
        <v>155</v>
      </c>
      <c r="HJ40" s="1" t="s">
        <v>171</v>
      </c>
      <c r="HK40" s="1" t="s">
        <v>155</v>
      </c>
      <c r="HL40" s="1" t="s">
        <v>181</v>
      </c>
      <c r="HM40" s="1" t="s">
        <v>155</v>
      </c>
      <c r="HN40" s="1" t="s">
        <v>375</v>
      </c>
      <c r="HO40" s="1" t="s">
        <v>155</v>
      </c>
      <c r="HP40" s="1" t="s">
        <v>155</v>
      </c>
      <c r="HQ40"/>
      <c r="HR40" s="1" t="s">
        <v>376</v>
      </c>
      <c r="HS40" s="1" t="s">
        <v>375</v>
      </c>
      <c r="HT40" s="1" t="s">
        <v>155</v>
      </c>
      <c r="HU40" s="1" t="s">
        <v>155</v>
      </c>
      <c r="HV40"/>
      <c r="HW40" s="1" t="s">
        <v>155</v>
      </c>
      <c r="HX40" s="1" t="s">
        <v>359</v>
      </c>
      <c r="HY40" s="1" t="s">
        <v>155</v>
      </c>
      <c r="HZ40" s="1" t="s">
        <v>155</v>
      </c>
      <c r="IA40"/>
      <c r="IB40" s="1" t="s">
        <v>155</v>
      </c>
      <c r="IC40" s="1" t="s">
        <v>184</v>
      </c>
      <c r="ID40" s="1" t="s">
        <v>157</v>
      </c>
      <c r="IE40" s="1" t="s">
        <v>155</v>
      </c>
      <c r="IF40"/>
      <c r="IG40" s="1" t="s">
        <v>377</v>
      </c>
      <c r="IH40" s="1" t="s">
        <v>378</v>
      </c>
      <c r="II40" s="1" t="s">
        <v>188</v>
      </c>
      <c r="IJ40" s="1" t="s">
        <v>379</v>
      </c>
      <c r="IK40" s="1" t="s">
        <v>380</v>
      </c>
      <c r="IL40" s="1" t="s">
        <v>191</v>
      </c>
    </row>
    <row r="41" spans="1:246" x14ac:dyDescent="0.15">
      <c r="A41" s="1" t="s">
        <v>407</v>
      </c>
      <c r="B41" s="1" t="s">
        <v>206</v>
      </c>
      <c r="C41" s="1" t="s">
        <v>155</v>
      </c>
      <c r="D41" s="1" t="s">
        <v>408</v>
      </c>
      <c r="E41"/>
      <c r="F41" s="1" t="s">
        <v>155</v>
      </c>
      <c r="G41" s="1" t="s">
        <v>156</v>
      </c>
      <c r="H41" s="1" t="s">
        <v>155</v>
      </c>
      <c r="I41" s="1" t="s">
        <v>157</v>
      </c>
      <c r="J41" s="1" t="s">
        <v>157</v>
      </c>
      <c r="K41" s="1" t="s">
        <v>157</v>
      </c>
      <c r="L41" s="1" t="s">
        <v>157</v>
      </c>
      <c r="M41" s="1" t="s">
        <v>158</v>
      </c>
      <c r="N41" s="1" t="s">
        <v>159</v>
      </c>
      <c r="O41" s="1" t="s">
        <v>155</v>
      </c>
      <c r="P41" s="1" t="s">
        <v>160</v>
      </c>
      <c r="Q41" s="1" t="s">
        <v>155</v>
      </c>
      <c r="R41" s="1" t="s">
        <v>161</v>
      </c>
      <c r="S41" s="1" t="s">
        <v>155</v>
      </c>
      <c r="T41" s="1" t="s">
        <v>158</v>
      </c>
      <c r="U41" s="1" t="s">
        <v>162</v>
      </c>
      <c r="V41" s="1" t="s">
        <v>155</v>
      </c>
      <c r="W41" s="1" t="s">
        <v>163</v>
      </c>
      <c r="X41" s="1" t="s">
        <v>155</v>
      </c>
      <c r="Y41" s="1" t="s">
        <v>164</v>
      </c>
      <c r="Z41" s="1" t="s">
        <v>155</v>
      </c>
      <c r="AA41" s="1" t="s">
        <v>166</v>
      </c>
      <c r="AB41" s="1" t="s">
        <v>155</v>
      </c>
      <c r="AC41" s="1" t="s">
        <v>155</v>
      </c>
      <c r="AD41" s="1" t="s">
        <v>155</v>
      </c>
      <c r="AE41" s="1" t="s">
        <v>155</v>
      </c>
      <c r="AF41" s="1" t="s">
        <v>155</v>
      </c>
      <c r="AG41" s="1" t="s">
        <v>155</v>
      </c>
      <c r="AH41" s="1" t="s">
        <v>158</v>
      </c>
      <c r="AI41" s="1" t="s">
        <v>159</v>
      </c>
      <c r="AJ41" s="1" t="s">
        <v>155</v>
      </c>
      <c r="AK41" s="1" t="s">
        <v>171</v>
      </c>
      <c r="AL41" s="1" t="s">
        <v>155</v>
      </c>
      <c r="AM41" s="1" t="s">
        <v>194</v>
      </c>
      <c r="AN41" s="1" t="s">
        <v>155</v>
      </c>
      <c r="AO41" s="1" t="s">
        <v>166</v>
      </c>
      <c r="AP41" s="1" t="s">
        <v>155</v>
      </c>
      <c r="AQ41" s="1" t="s">
        <v>155</v>
      </c>
      <c r="AR41" s="1" t="s">
        <v>155</v>
      </c>
      <c r="AS41" s="1" t="s">
        <v>155</v>
      </c>
      <c r="AT41" s="1" t="s">
        <v>155</v>
      </c>
      <c r="AU41" s="1" t="s">
        <v>155</v>
      </c>
      <c r="AV41" s="1" t="s">
        <v>158</v>
      </c>
      <c r="AW41" s="1" t="s">
        <v>159</v>
      </c>
      <c r="AX41" s="1" t="s">
        <v>155</v>
      </c>
      <c r="AY41" s="1" t="s">
        <v>155</v>
      </c>
      <c r="AZ41" s="1" t="s">
        <v>409</v>
      </c>
      <c r="BA41" s="1" t="s">
        <v>195</v>
      </c>
      <c r="BB41" s="1" t="s">
        <v>155</v>
      </c>
      <c r="BC41" s="1" t="s">
        <v>158</v>
      </c>
      <c r="BD41" s="1" t="s">
        <v>196</v>
      </c>
      <c r="BE41" s="1" t="s">
        <v>155</v>
      </c>
      <c r="BF41" s="1" t="s">
        <v>163</v>
      </c>
      <c r="BG41" s="1" t="s">
        <v>155</v>
      </c>
      <c r="BH41" s="1" t="s">
        <v>197</v>
      </c>
      <c r="BI41" s="1" t="s">
        <v>155</v>
      </c>
      <c r="BJ41" s="1" t="s">
        <v>158</v>
      </c>
      <c r="BK41" s="1" t="s">
        <v>159</v>
      </c>
      <c r="BL41" s="1" t="s">
        <v>155</v>
      </c>
      <c r="BM41" s="1" t="s">
        <v>163</v>
      </c>
      <c r="BN41" s="1" t="s">
        <v>155</v>
      </c>
      <c r="BO41" s="1" t="s">
        <v>164</v>
      </c>
      <c r="BP41" s="1" t="s">
        <v>155</v>
      </c>
      <c r="BQ41" s="1" t="s">
        <v>158</v>
      </c>
      <c r="BR41" s="1" t="s">
        <v>159</v>
      </c>
      <c r="BS41" s="1" t="s">
        <v>155</v>
      </c>
      <c r="BT41" s="1" t="s">
        <v>163</v>
      </c>
      <c r="BU41" s="1" t="s">
        <v>155</v>
      </c>
      <c r="BV41" s="1" t="s">
        <v>169</v>
      </c>
      <c r="BW41" s="1" t="s">
        <v>155</v>
      </c>
      <c r="BX41" s="1" t="s">
        <v>158</v>
      </c>
      <c r="BY41" s="1" t="s">
        <v>159</v>
      </c>
      <c r="BZ41" s="1" t="s">
        <v>155</v>
      </c>
      <c r="CA41" s="1" t="s">
        <v>171</v>
      </c>
      <c r="CB41" s="1" t="s">
        <v>155</v>
      </c>
      <c r="CC41" s="1" t="s">
        <v>198</v>
      </c>
      <c r="CD41" s="1" t="s">
        <v>155</v>
      </c>
      <c r="CE41" s="1" t="s">
        <v>166</v>
      </c>
      <c r="CF41" s="1" t="s">
        <v>155</v>
      </c>
      <c r="CG41" s="1" t="s">
        <v>155</v>
      </c>
      <c r="CH41" s="1" t="s">
        <v>155</v>
      </c>
      <c r="CI41" s="1" t="s">
        <v>155</v>
      </c>
      <c r="CJ41" s="1" t="s">
        <v>155</v>
      </c>
      <c r="CK41" s="1" t="s">
        <v>155</v>
      </c>
      <c r="CL41" s="1" t="s">
        <v>158</v>
      </c>
      <c r="CM41" s="1" t="s">
        <v>159</v>
      </c>
      <c r="CN41" s="1" t="s">
        <v>155</v>
      </c>
      <c r="CO41" s="1" t="s">
        <v>171</v>
      </c>
      <c r="CP41" s="1" t="s">
        <v>155</v>
      </c>
      <c r="CQ41" s="1" t="s">
        <v>199</v>
      </c>
      <c r="CR41" s="1" t="s">
        <v>155</v>
      </c>
      <c r="CS41" s="1" t="s">
        <v>158</v>
      </c>
      <c r="CT41" s="1" t="s">
        <v>159</v>
      </c>
      <c r="CU41" s="1" t="s">
        <v>155</v>
      </c>
      <c r="CV41" s="1" t="s">
        <v>163</v>
      </c>
      <c r="CW41" s="1" t="s">
        <v>155</v>
      </c>
      <c r="CX41" s="1" t="s">
        <v>200</v>
      </c>
      <c r="CY41" s="1" t="s">
        <v>155</v>
      </c>
      <c r="CZ41" s="1" t="s">
        <v>166</v>
      </c>
      <c r="DA41" s="1" t="s">
        <v>155</v>
      </c>
      <c r="DB41" s="1" t="s">
        <v>155</v>
      </c>
      <c r="DC41" s="1" t="s">
        <v>155</v>
      </c>
      <c r="DD41" s="1" t="s">
        <v>155</v>
      </c>
      <c r="DE41" s="1" t="s">
        <v>155</v>
      </c>
      <c r="DF41" s="1" t="s">
        <v>155</v>
      </c>
      <c r="DG41" s="1" t="s">
        <v>158</v>
      </c>
      <c r="DH41" s="1" t="s">
        <v>159</v>
      </c>
      <c r="DI41" s="1" t="s">
        <v>155</v>
      </c>
      <c r="DJ41" s="1" t="s">
        <v>171</v>
      </c>
      <c r="DK41" s="1" t="s">
        <v>155</v>
      </c>
      <c r="DL41" s="1" t="s">
        <v>202</v>
      </c>
      <c r="DM41" s="1" t="s">
        <v>155</v>
      </c>
      <c r="DN41" s="1" t="s">
        <v>158</v>
      </c>
      <c r="DO41" s="1" t="s">
        <v>159</v>
      </c>
      <c r="DP41" s="1" t="s">
        <v>155</v>
      </c>
      <c r="DQ41" s="1" t="s">
        <v>171</v>
      </c>
      <c r="DR41" s="1" t="s">
        <v>155</v>
      </c>
      <c r="DS41" s="1" t="s">
        <v>203</v>
      </c>
      <c r="DT41" s="1" t="s">
        <v>155</v>
      </c>
      <c r="DU41" s="1" t="s">
        <v>166</v>
      </c>
      <c r="DV41" s="1" t="s">
        <v>155</v>
      </c>
      <c r="DW41" s="1" t="s">
        <v>155</v>
      </c>
      <c r="DX41" s="1" t="s">
        <v>155</v>
      </c>
      <c r="DY41" s="1" t="s">
        <v>155</v>
      </c>
      <c r="DZ41" s="1" t="s">
        <v>155</v>
      </c>
      <c r="EA41" s="1" t="s">
        <v>155</v>
      </c>
      <c r="EB41" s="1" t="s">
        <v>166</v>
      </c>
      <c r="EC41" s="1" t="s">
        <v>155</v>
      </c>
      <c r="ED41" s="1" t="s">
        <v>155</v>
      </c>
      <c r="EE41" s="1" t="s">
        <v>155</v>
      </c>
      <c r="EF41" s="1" t="s">
        <v>155</v>
      </c>
      <c r="EG41" s="1" t="s">
        <v>155</v>
      </c>
      <c r="EH41" s="1" t="s">
        <v>155</v>
      </c>
      <c r="EI41" s="1" t="s">
        <v>158</v>
      </c>
      <c r="EJ41" s="1" t="s">
        <v>159</v>
      </c>
      <c r="EK41" s="1" t="s">
        <v>155</v>
      </c>
      <c r="EL41" s="1" t="s">
        <v>163</v>
      </c>
      <c r="EM41" s="1" t="s">
        <v>176</v>
      </c>
      <c r="EN41" s="1" t="s">
        <v>155</v>
      </c>
      <c r="EO41" s="1" t="s">
        <v>166</v>
      </c>
      <c r="EP41" s="1" t="s">
        <v>155</v>
      </c>
      <c r="EQ41" s="1" t="s">
        <v>155</v>
      </c>
      <c r="ER41" s="1" t="s">
        <v>155</v>
      </c>
      <c r="ES41" s="1" t="s">
        <v>155</v>
      </c>
      <c r="ET41" s="1" t="s">
        <v>155</v>
      </c>
      <c r="EU41" s="1" t="s">
        <v>155</v>
      </c>
      <c r="EV41" s="1" t="s">
        <v>158</v>
      </c>
      <c r="EW41" s="1" t="s">
        <v>159</v>
      </c>
      <c r="EX41" s="1" t="s">
        <v>155</v>
      </c>
      <c r="EY41" s="1" t="s">
        <v>171</v>
      </c>
      <c r="EZ41" s="1" t="s">
        <v>155</v>
      </c>
      <c r="FA41" s="1" t="s">
        <v>204</v>
      </c>
      <c r="FB41" s="1" t="s">
        <v>155</v>
      </c>
      <c r="FC41" s="1" t="s">
        <v>166</v>
      </c>
      <c r="FD41" s="1" t="s">
        <v>155</v>
      </c>
      <c r="FE41" s="1" t="s">
        <v>155</v>
      </c>
      <c r="FF41" s="1" t="s">
        <v>155</v>
      </c>
      <c r="FG41" s="1" t="s">
        <v>155</v>
      </c>
      <c r="FH41" s="1" t="s">
        <v>155</v>
      </c>
      <c r="FI41" s="1" t="s">
        <v>155</v>
      </c>
      <c r="FJ41" s="1" t="s">
        <v>166</v>
      </c>
      <c r="FK41" s="1" t="s">
        <v>155</v>
      </c>
      <c r="FL41" s="1" t="s">
        <v>155</v>
      </c>
      <c r="FM41" s="1" t="s">
        <v>155</v>
      </c>
      <c r="FN41" s="1" t="s">
        <v>155</v>
      </c>
      <c r="FO41" s="1" t="s">
        <v>155</v>
      </c>
      <c r="FP41" s="1" t="s">
        <v>155</v>
      </c>
      <c r="FQ41" s="1" t="s">
        <v>158</v>
      </c>
      <c r="FR41" s="1" t="s">
        <v>159</v>
      </c>
      <c r="FS41" s="1" t="s">
        <v>155</v>
      </c>
      <c r="FT41" s="1" t="s">
        <v>171</v>
      </c>
      <c r="FU41" s="1" t="s">
        <v>155</v>
      </c>
      <c r="FV41" s="1" t="s">
        <v>178</v>
      </c>
      <c r="FW41" s="1" t="s">
        <v>155</v>
      </c>
      <c r="FX41" s="1" t="s">
        <v>158</v>
      </c>
      <c r="FY41" s="1" t="s">
        <v>162</v>
      </c>
      <c r="FZ41" s="1" t="s">
        <v>155</v>
      </c>
      <c r="GA41" s="1" t="s">
        <v>163</v>
      </c>
      <c r="GB41" s="1" t="s">
        <v>155</v>
      </c>
      <c r="GC41" s="1" t="s">
        <v>164</v>
      </c>
      <c r="GD41" s="1" t="s">
        <v>155</v>
      </c>
      <c r="GE41" s="1" t="s">
        <v>158</v>
      </c>
      <c r="GF41" s="1" t="s">
        <v>159</v>
      </c>
      <c r="GG41" s="1" t="s">
        <v>155</v>
      </c>
      <c r="GH41" s="1" t="s">
        <v>163</v>
      </c>
      <c r="GI41" s="1" t="s">
        <v>155</v>
      </c>
      <c r="GJ41" s="1" t="s">
        <v>179</v>
      </c>
      <c r="GK41" s="1" t="s">
        <v>155</v>
      </c>
      <c r="GL41" s="1" t="s">
        <v>166</v>
      </c>
      <c r="GM41" s="1" t="s">
        <v>155</v>
      </c>
      <c r="GN41" s="1" t="s">
        <v>155</v>
      </c>
      <c r="GO41" s="1" t="s">
        <v>155</v>
      </c>
      <c r="GP41" s="1" t="s">
        <v>155</v>
      </c>
      <c r="GQ41" s="1" t="s">
        <v>155</v>
      </c>
      <c r="GR41" s="1" t="s">
        <v>155</v>
      </c>
      <c r="GS41" s="1" t="s">
        <v>158</v>
      </c>
      <c r="GT41" s="1" t="s">
        <v>159</v>
      </c>
      <c r="GU41" s="1" t="s">
        <v>155</v>
      </c>
      <c r="GV41" s="1" t="s">
        <v>171</v>
      </c>
      <c r="GW41" s="1" t="s">
        <v>155</v>
      </c>
      <c r="GX41" s="1" t="s">
        <v>205</v>
      </c>
      <c r="GY41" s="1" t="s">
        <v>155</v>
      </c>
      <c r="GZ41" s="1" t="s">
        <v>158</v>
      </c>
      <c r="HA41" s="1" t="s">
        <v>159</v>
      </c>
      <c r="HB41" s="1" t="s">
        <v>155</v>
      </c>
      <c r="HC41" s="1" t="s">
        <v>171</v>
      </c>
      <c r="HD41" s="1" t="s">
        <v>155</v>
      </c>
      <c r="HE41" s="1" t="s">
        <v>180</v>
      </c>
      <c r="HF41" s="1" t="s">
        <v>155</v>
      </c>
      <c r="HG41" s="1" t="s">
        <v>158</v>
      </c>
      <c r="HH41" s="1" t="s">
        <v>159</v>
      </c>
      <c r="HI41" s="1" t="s">
        <v>155</v>
      </c>
      <c r="HJ41" s="1" t="s">
        <v>171</v>
      </c>
      <c r="HK41" s="1" t="s">
        <v>155</v>
      </c>
      <c r="HL41" s="1" t="s">
        <v>181</v>
      </c>
      <c r="HM41" s="1" t="s">
        <v>155</v>
      </c>
      <c r="HN41" s="1" t="s">
        <v>206</v>
      </c>
      <c r="HO41" s="1" t="s">
        <v>155</v>
      </c>
      <c r="HP41" s="1" t="s">
        <v>155</v>
      </c>
      <c r="HQ41"/>
      <c r="HR41" s="1" t="s">
        <v>155</v>
      </c>
      <c r="HS41" s="1" t="s">
        <v>154</v>
      </c>
      <c r="HT41" s="1" t="s">
        <v>155</v>
      </c>
      <c r="HU41" s="1" t="s">
        <v>410</v>
      </c>
      <c r="HV41"/>
      <c r="HW41" s="1" t="s">
        <v>155</v>
      </c>
      <c r="HX41" s="1" t="s">
        <v>206</v>
      </c>
      <c r="HY41" s="1" t="s">
        <v>155</v>
      </c>
      <c r="HZ41" s="1" t="s">
        <v>155</v>
      </c>
      <c r="IA41"/>
      <c r="IB41" s="1" t="s">
        <v>155</v>
      </c>
      <c r="IC41" s="1" t="s">
        <v>184</v>
      </c>
      <c r="ID41" s="1" t="s">
        <v>157</v>
      </c>
      <c r="IE41" s="1" t="s">
        <v>155</v>
      </c>
      <c r="IF41"/>
      <c r="IG41" s="1" t="s">
        <v>411</v>
      </c>
      <c r="IH41" s="1" t="s">
        <v>412</v>
      </c>
      <c r="II41" s="1" t="s">
        <v>413</v>
      </c>
      <c r="IJ41" s="1" t="s">
        <v>414</v>
      </c>
      <c r="IK41" s="1" t="s">
        <v>415</v>
      </c>
      <c r="IL41" s="1" t="s">
        <v>391</v>
      </c>
    </row>
    <row r="42" spans="1:246" x14ac:dyDescent="0.15">
      <c r="A42" s="1" t="s">
        <v>416</v>
      </c>
      <c r="B42" s="1" t="s">
        <v>155</v>
      </c>
      <c r="C42" s="1" t="s">
        <v>417</v>
      </c>
      <c r="D42" s="1" t="s">
        <v>155</v>
      </c>
      <c r="E42"/>
      <c r="F42" s="1" t="s">
        <v>408</v>
      </c>
      <c r="G42" s="1" t="s">
        <v>156</v>
      </c>
      <c r="H42" s="1" t="s">
        <v>155</v>
      </c>
      <c r="I42" s="1" t="s">
        <v>157</v>
      </c>
      <c r="J42" s="1" t="s">
        <v>157</v>
      </c>
      <c r="K42" s="1" t="s">
        <v>157</v>
      </c>
      <c r="L42" s="1" t="s">
        <v>157</v>
      </c>
      <c r="M42" s="1" t="s">
        <v>158</v>
      </c>
      <c r="N42" s="1" t="s">
        <v>159</v>
      </c>
      <c r="O42" s="1" t="s">
        <v>155</v>
      </c>
      <c r="P42" s="1" t="s">
        <v>160</v>
      </c>
      <c r="Q42" s="1" t="s">
        <v>155</v>
      </c>
      <c r="R42" s="1" t="s">
        <v>161</v>
      </c>
      <c r="S42" s="1" t="s">
        <v>155</v>
      </c>
      <c r="T42" s="1" t="s">
        <v>158</v>
      </c>
      <c r="U42" s="1" t="s">
        <v>162</v>
      </c>
      <c r="V42" s="1" t="s">
        <v>155</v>
      </c>
      <c r="W42" s="1" t="s">
        <v>163</v>
      </c>
      <c r="X42" s="1" t="s">
        <v>155</v>
      </c>
      <c r="Y42" s="1" t="s">
        <v>164</v>
      </c>
      <c r="Z42" s="1" t="s">
        <v>155</v>
      </c>
      <c r="AA42" s="1" t="s">
        <v>166</v>
      </c>
      <c r="AB42" s="1" t="s">
        <v>155</v>
      </c>
      <c r="AC42" s="1" t="s">
        <v>155</v>
      </c>
      <c r="AD42" s="1" t="s">
        <v>155</v>
      </c>
      <c r="AE42" s="1" t="s">
        <v>155</v>
      </c>
      <c r="AF42" s="1" t="s">
        <v>155</v>
      </c>
      <c r="AG42" s="1" t="s">
        <v>155</v>
      </c>
      <c r="AH42" s="1" t="s">
        <v>158</v>
      </c>
      <c r="AI42" s="1" t="s">
        <v>159</v>
      </c>
      <c r="AJ42" s="1" t="s">
        <v>155</v>
      </c>
      <c r="AK42" s="1" t="s">
        <v>171</v>
      </c>
      <c r="AL42" s="1" t="s">
        <v>155</v>
      </c>
      <c r="AM42" s="1" t="s">
        <v>194</v>
      </c>
      <c r="AN42" s="1" t="s">
        <v>155</v>
      </c>
      <c r="AO42" s="1" t="s">
        <v>166</v>
      </c>
      <c r="AP42" s="1" t="s">
        <v>155</v>
      </c>
      <c r="AQ42" s="1" t="s">
        <v>155</v>
      </c>
      <c r="AR42" s="1" t="s">
        <v>155</v>
      </c>
      <c r="AS42" s="1" t="s">
        <v>155</v>
      </c>
      <c r="AT42" s="1" t="s">
        <v>155</v>
      </c>
      <c r="AU42" s="1" t="s">
        <v>155</v>
      </c>
      <c r="AV42" s="1" t="s">
        <v>158</v>
      </c>
      <c r="AW42" s="1" t="s">
        <v>159</v>
      </c>
      <c r="AX42" s="1" t="s">
        <v>155</v>
      </c>
      <c r="AY42" s="1" t="s">
        <v>163</v>
      </c>
      <c r="AZ42" s="1" t="s">
        <v>155</v>
      </c>
      <c r="BA42" s="1" t="s">
        <v>195</v>
      </c>
      <c r="BB42" s="1" t="s">
        <v>155</v>
      </c>
      <c r="BC42" s="1" t="s">
        <v>158</v>
      </c>
      <c r="BD42" s="1" t="s">
        <v>159</v>
      </c>
      <c r="BE42" s="1" t="s">
        <v>155</v>
      </c>
      <c r="BF42" s="1" t="s">
        <v>163</v>
      </c>
      <c r="BG42" s="1" t="s">
        <v>155</v>
      </c>
      <c r="BH42" s="1" t="s">
        <v>155</v>
      </c>
      <c r="BI42" s="1" t="s">
        <v>418</v>
      </c>
      <c r="BJ42" s="1" t="s">
        <v>158</v>
      </c>
      <c r="BK42" s="1" t="s">
        <v>159</v>
      </c>
      <c r="BL42" s="1" t="s">
        <v>155</v>
      </c>
      <c r="BM42" s="1" t="s">
        <v>163</v>
      </c>
      <c r="BN42" s="1" t="s">
        <v>155</v>
      </c>
      <c r="BO42" s="1" t="s">
        <v>164</v>
      </c>
      <c r="BP42" s="1" t="s">
        <v>155</v>
      </c>
      <c r="BQ42" s="1" t="s">
        <v>158</v>
      </c>
      <c r="BR42" s="1" t="s">
        <v>159</v>
      </c>
      <c r="BS42" s="1" t="s">
        <v>155</v>
      </c>
      <c r="BT42" s="1" t="s">
        <v>163</v>
      </c>
      <c r="BU42" s="1" t="s">
        <v>155</v>
      </c>
      <c r="BV42" s="1" t="s">
        <v>169</v>
      </c>
      <c r="BW42" s="1" t="s">
        <v>155</v>
      </c>
      <c r="BX42" s="1" t="s">
        <v>158</v>
      </c>
      <c r="BY42" s="1" t="s">
        <v>159</v>
      </c>
      <c r="BZ42" s="1" t="s">
        <v>155</v>
      </c>
      <c r="CA42" s="1" t="s">
        <v>171</v>
      </c>
      <c r="CB42" s="1" t="s">
        <v>155</v>
      </c>
      <c r="CC42" s="1" t="s">
        <v>198</v>
      </c>
      <c r="CD42" s="1" t="s">
        <v>155</v>
      </c>
      <c r="CE42" s="1" t="s">
        <v>166</v>
      </c>
      <c r="CF42" s="1" t="s">
        <v>155</v>
      </c>
      <c r="CG42" s="1" t="s">
        <v>155</v>
      </c>
      <c r="CH42" s="1" t="s">
        <v>155</v>
      </c>
      <c r="CI42" s="1" t="s">
        <v>155</v>
      </c>
      <c r="CJ42" s="1" t="s">
        <v>155</v>
      </c>
      <c r="CK42" s="1" t="s">
        <v>155</v>
      </c>
      <c r="CL42" s="1" t="s">
        <v>158</v>
      </c>
      <c r="CM42" s="1" t="s">
        <v>159</v>
      </c>
      <c r="CN42" s="1" t="s">
        <v>155</v>
      </c>
      <c r="CO42" s="1" t="s">
        <v>171</v>
      </c>
      <c r="CP42" s="1" t="s">
        <v>155</v>
      </c>
      <c r="CQ42" s="1" t="s">
        <v>199</v>
      </c>
      <c r="CR42" s="1" t="s">
        <v>155</v>
      </c>
      <c r="CS42" s="1" t="s">
        <v>158</v>
      </c>
      <c r="CT42" s="1" t="s">
        <v>159</v>
      </c>
      <c r="CU42" s="1" t="s">
        <v>155</v>
      </c>
      <c r="CV42" s="1" t="s">
        <v>163</v>
      </c>
      <c r="CW42" s="1" t="s">
        <v>155</v>
      </c>
      <c r="CX42" s="1" t="s">
        <v>155</v>
      </c>
      <c r="CY42" s="1" t="s">
        <v>418</v>
      </c>
      <c r="CZ42" s="1" t="s">
        <v>166</v>
      </c>
      <c r="DA42" s="1" t="s">
        <v>155</v>
      </c>
      <c r="DB42" s="1" t="s">
        <v>155</v>
      </c>
      <c r="DC42" s="1" t="s">
        <v>155</v>
      </c>
      <c r="DD42" s="1" t="s">
        <v>155</v>
      </c>
      <c r="DE42" s="1" t="s">
        <v>155</v>
      </c>
      <c r="DF42" s="1" t="s">
        <v>155</v>
      </c>
      <c r="DG42" s="1" t="s">
        <v>158</v>
      </c>
      <c r="DH42" s="1" t="s">
        <v>159</v>
      </c>
      <c r="DI42" s="1" t="s">
        <v>155</v>
      </c>
      <c r="DJ42" s="1" t="s">
        <v>171</v>
      </c>
      <c r="DK42" s="1" t="s">
        <v>155</v>
      </c>
      <c r="DL42" s="1" t="s">
        <v>202</v>
      </c>
      <c r="DM42" s="1" t="s">
        <v>155</v>
      </c>
      <c r="DN42" s="1" t="s">
        <v>158</v>
      </c>
      <c r="DO42" s="1" t="s">
        <v>159</v>
      </c>
      <c r="DP42" s="1" t="s">
        <v>155</v>
      </c>
      <c r="DQ42" s="1" t="s">
        <v>171</v>
      </c>
      <c r="DR42" s="1" t="s">
        <v>155</v>
      </c>
      <c r="DS42" s="1" t="s">
        <v>203</v>
      </c>
      <c r="DT42" s="1" t="s">
        <v>155</v>
      </c>
      <c r="DU42" s="1" t="s">
        <v>166</v>
      </c>
      <c r="DV42" s="1" t="s">
        <v>155</v>
      </c>
      <c r="DW42" s="1" t="s">
        <v>155</v>
      </c>
      <c r="DX42" s="1" t="s">
        <v>155</v>
      </c>
      <c r="DY42" s="1" t="s">
        <v>155</v>
      </c>
      <c r="DZ42" s="1" t="s">
        <v>155</v>
      </c>
      <c r="EA42" s="1" t="s">
        <v>155</v>
      </c>
      <c r="EB42" s="1" t="s">
        <v>166</v>
      </c>
      <c r="EC42" s="1" t="s">
        <v>155</v>
      </c>
      <c r="ED42" s="1" t="s">
        <v>155</v>
      </c>
      <c r="EE42" s="1" t="s">
        <v>155</v>
      </c>
      <c r="EF42" s="1" t="s">
        <v>155</v>
      </c>
      <c r="EG42" s="1" t="s">
        <v>155</v>
      </c>
      <c r="EH42" s="1" t="s">
        <v>155</v>
      </c>
      <c r="EI42" s="1" t="s">
        <v>158</v>
      </c>
      <c r="EJ42" s="1" t="s">
        <v>159</v>
      </c>
      <c r="EK42" s="1" t="s">
        <v>155</v>
      </c>
      <c r="EL42" s="1" t="s">
        <v>163</v>
      </c>
      <c r="EM42" s="1" t="s">
        <v>176</v>
      </c>
      <c r="EN42" s="1" t="s">
        <v>155</v>
      </c>
      <c r="EO42" s="1" t="s">
        <v>166</v>
      </c>
      <c r="EP42" s="1" t="s">
        <v>155</v>
      </c>
      <c r="EQ42" s="1" t="s">
        <v>155</v>
      </c>
      <c r="ER42" s="1" t="s">
        <v>155</v>
      </c>
      <c r="ES42" s="1" t="s">
        <v>155</v>
      </c>
      <c r="ET42" s="1" t="s">
        <v>155</v>
      </c>
      <c r="EU42" s="1" t="s">
        <v>155</v>
      </c>
      <c r="EV42" s="1" t="s">
        <v>158</v>
      </c>
      <c r="EW42" s="1" t="s">
        <v>159</v>
      </c>
      <c r="EX42" s="1" t="s">
        <v>155</v>
      </c>
      <c r="EY42" s="1" t="s">
        <v>171</v>
      </c>
      <c r="EZ42" s="1" t="s">
        <v>155</v>
      </c>
      <c r="FA42" s="1" t="s">
        <v>204</v>
      </c>
      <c r="FB42" s="1" t="s">
        <v>155</v>
      </c>
      <c r="FC42" s="1" t="s">
        <v>166</v>
      </c>
      <c r="FD42" s="1" t="s">
        <v>155</v>
      </c>
      <c r="FE42" s="1" t="s">
        <v>155</v>
      </c>
      <c r="FF42" s="1" t="s">
        <v>155</v>
      </c>
      <c r="FG42" s="1" t="s">
        <v>155</v>
      </c>
      <c r="FH42" s="1" t="s">
        <v>155</v>
      </c>
      <c r="FI42" s="1" t="s">
        <v>155</v>
      </c>
      <c r="FJ42" s="1" t="s">
        <v>166</v>
      </c>
      <c r="FK42" s="1" t="s">
        <v>155</v>
      </c>
      <c r="FL42" s="1" t="s">
        <v>155</v>
      </c>
      <c r="FM42" s="1" t="s">
        <v>155</v>
      </c>
      <c r="FN42" s="1" t="s">
        <v>155</v>
      </c>
      <c r="FO42" s="1" t="s">
        <v>155</v>
      </c>
      <c r="FP42" s="1" t="s">
        <v>155</v>
      </c>
      <c r="FQ42" s="1" t="s">
        <v>158</v>
      </c>
      <c r="FR42" s="1" t="s">
        <v>159</v>
      </c>
      <c r="FS42" s="1" t="s">
        <v>155</v>
      </c>
      <c r="FT42" s="1" t="s">
        <v>171</v>
      </c>
      <c r="FU42" s="1" t="s">
        <v>155</v>
      </c>
      <c r="FV42" s="1" t="s">
        <v>178</v>
      </c>
      <c r="FW42" s="1" t="s">
        <v>155</v>
      </c>
      <c r="FX42" s="1" t="s">
        <v>158</v>
      </c>
      <c r="FY42" s="1" t="s">
        <v>162</v>
      </c>
      <c r="FZ42" s="1" t="s">
        <v>155</v>
      </c>
      <c r="GA42" s="1" t="s">
        <v>163</v>
      </c>
      <c r="GB42" s="1" t="s">
        <v>155</v>
      </c>
      <c r="GC42" s="1" t="s">
        <v>164</v>
      </c>
      <c r="GD42" s="1" t="s">
        <v>155</v>
      </c>
      <c r="GE42" s="1" t="s">
        <v>158</v>
      </c>
      <c r="GF42" s="1" t="s">
        <v>159</v>
      </c>
      <c r="GG42" s="1" t="s">
        <v>155</v>
      </c>
      <c r="GH42" s="1" t="s">
        <v>163</v>
      </c>
      <c r="GI42" s="1" t="s">
        <v>155</v>
      </c>
      <c r="GJ42" s="1" t="s">
        <v>179</v>
      </c>
      <c r="GK42" s="1" t="s">
        <v>155</v>
      </c>
      <c r="GL42" s="1" t="s">
        <v>166</v>
      </c>
      <c r="GM42" s="1" t="s">
        <v>155</v>
      </c>
      <c r="GN42" s="1" t="s">
        <v>155</v>
      </c>
      <c r="GO42" s="1" t="s">
        <v>155</v>
      </c>
      <c r="GP42" s="1" t="s">
        <v>155</v>
      </c>
      <c r="GQ42" s="1" t="s">
        <v>155</v>
      </c>
      <c r="GR42" s="1" t="s">
        <v>155</v>
      </c>
      <c r="GS42" s="1" t="s">
        <v>158</v>
      </c>
      <c r="GT42" s="1" t="s">
        <v>159</v>
      </c>
      <c r="GU42" s="1" t="s">
        <v>155</v>
      </c>
      <c r="GV42" s="1" t="s">
        <v>171</v>
      </c>
      <c r="GW42" s="1" t="s">
        <v>155</v>
      </c>
      <c r="GX42" s="1" t="s">
        <v>205</v>
      </c>
      <c r="GY42" s="1" t="s">
        <v>155</v>
      </c>
      <c r="GZ42" s="1" t="s">
        <v>158</v>
      </c>
      <c r="HA42" s="1" t="s">
        <v>159</v>
      </c>
      <c r="HB42" s="1" t="s">
        <v>155</v>
      </c>
      <c r="HC42" s="1" t="s">
        <v>171</v>
      </c>
      <c r="HD42" s="1" t="s">
        <v>155</v>
      </c>
      <c r="HE42" s="1" t="s">
        <v>180</v>
      </c>
      <c r="HF42" s="1" t="s">
        <v>155</v>
      </c>
      <c r="HG42" s="1" t="s">
        <v>158</v>
      </c>
      <c r="HH42" s="1" t="s">
        <v>159</v>
      </c>
      <c r="HI42" s="1" t="s">
        <v>155</v>
      </c>
      <c r="HJ42" s="1" t="s">
        <v>171</v>
      </c>
      <c r="HK42" s="1" t="s">
        <v>155</v>
      </c>
      <c r="HL42" s="1" t="s">
        <v>181</v>
      </c>
      <c r="HM42" s="1" t="s">
        <v>155</v>
      </c>
      <c r="HN42" s="1" t="s">
        <v>206</v>
      </c>
      <c r="HO42" s="1" t="s">
        <v>155</v>
      </c>
      <c r="HP42" s="1" t="s">
        <v>155</v>
      </c>
      <c r="HQ42"/>
      <c r="HR42" s="1" t="s">
        <v>155</v>
      </c>
      <c r="HS42" s="1" t="s">
        <v>154</v>
      </c>
      <c r="HT42" s="1" t="s">
        <v>155</v>
      </c>
      <c r="HU42" s="1" t="s">
        <v>419</v>
      </c>
      <c r="HV42"/>
      <c r="HW42" s="1" t="s">
        <v>155</v>
      </c>
      <c r="HX42" s="1" t="s">
        <v>206</v>
      </c>
      <c r="HY42" s="1" t="s">
        <v>155</v>
      </c>
      <c r="HZ42" s="1" t="s">
        <v>155</v>
      </c>
      <c r="IA42"/>
      <c r="IB42" s="1" t="s">
        <v>155</v>
      </c>
      <c r="IC42" s="1" t="s">
        <v>184</v>
      </c>
      <c r="ID42" s="1" t="s">
        <v>275</v>
      </c>
      <c r="IE42" s="1" t="s">
        <v>155</v>
      </c>
      <c r="IF42"/>
      <c r="IG42" s="1" t="s">
        <v>420</v>
      </c>
      <c r="IH42" s="1" t="s">
        <v>421</v>
      </c>
      <c r="II42" s="1" t="s">
        <v>422</v>
      </c>
      <c r="IJ42" s="1" t="s">
        <v>423</v>
      </c>
      <c r="IK42" s="1" t="s">
        <v>424</v>
      </c>
      <c r="IL42" s="1" t="s">
        <v>391</v>
      </c>
    </row>
    <row r="43" spans="1:246" x14ac:dyDescent="0.15">
      <c r="A43" s="1" t="s">
        <v>425</v>
      </c>
      <c r="B43" s="1" t="s">
        <v>206</v>
      </c>
      <c r="C43" s="1" t="s">
        <v>155</v>
      </c>
      <c r="D43" s="1" t="s">
        <v>426</v>
      </c>
      <c r="E43" t="str">
        <f>HYPERLINK("https://api.typeform.com/responses/files/40e6c366bf7b1b0bb4e4c3fdce7dc742eb39297e67abcde8ba11c477ac3549c5/ifcgeometries_import_CLeoni.pdf","https://api.typeform.com/responses/files/40e6c366bf7b1b0bb4e4c3fdce7dc742eb39297e67abcde8ba11c477ac3549c5/ifcgeometries_import_CLeoni.pdf")</f>
        <v>https://api.typeform.com/responses/files/40e6c366bf7b1b0bb4e4c3fdce7dc742eb39297e67abcde8ba11c477ac3549c5/ifcgeometries_import_CLeoni.pdf</v>
      </c>
      <c r="F43" s="1" t="s">
        <v>427</v>
      </c>
      <c r="G43" s="1" t="s">
        <v>157</v>
      </c>
      <c r="H43" s="1" t="s">
        <v>155</v>
      </c>
      <c r="I43" s="1" t="s">
        <v>157</v>
      </c>
      <c r="J43" s="1" t="s">
        <v>157</v>
      </c>
      <c r="K43" s="1" t="s">
        <v>157</v>
      </c>
      <c r="L43" s="1" t="s">
        <v>157</v>
      </c>
      <c r="M43" s="1" t="s">
        <v>158</v>
      </c>
      <c r="N43" s="1" t="s">
        <v>159</v>
      </c>
      <c r="O43" s="1" t="s">
        <v>155</v>
      </c>
      <c r="P43" s="1" t="s">
        <v>160</v>
      </c>
      <c r="Q43" s="1" t="s">
        <v>155</v>
      </c>
      <c r="R43" s="1" t="s">
        <v>161</v>
      </c>
      <c r="S43" s="1" t="s">
        <v>155</v>
      </c>
      <c r="T43" s="1" t="s">
        <v>158</v>
      </c>
      <c r="U43" s="1" t="s">
        <v>162</v>
      </c>
      <c r="V43" s="1" t="s">
        <v>155</v>
      </c>
      <c r="W43" s="1" t="s">
        <v>163</v>
      </c>
      <c r="X43" s="1" t="s">
        <v>155</v>
      </c>
      <c r="Y43" s="1" t="s">
        <v>164</v>
      </c>
      <c r="Z43" s="1" t="s">
        <v>155</v>
      </c>
      <c r="AA43" s="1" t="s">
        <v>158</v>
      </c>
      <c r="AB43" s="1" t="s">
        <v>159</v>
      </c>
      <c r="AC43" s="1" t="s">
        <v>155</v>
      </c>
      <c r="AD43" s="1" t="s">
        <v>163</v>
      </c>
      <c r="AE43" s="1" t="s">
        <v>155</v>
      </c>
      <c r="AF43" s="1" t="s">
        <v>165</v>
      </c>
      <c r="AG43" s="1" t="s">
        <v>155</v>
      </c>
      <c r="AH43" s="1" t="s">
        <v>158</v>
      </c>
      <c r="AI43" s="1" t="s">
        <v>159</v>
      </c>
      <c r="AJ43" s="1" t="s">
        <v>155</v>
      </c>
      <c r="AK43" s="1" t="s">
        <v>171</v>
      </c>
      <c r="AL43" s="1" t="s">
        <v>155</v>
      </c>
      <c r="AM43" s="1" t="s">
        <v>274</v>
      </c>
      <c r="AN43" s="1" t="s">
        <v>155</v>
      </c>
      <c r="AO43" s="1" t="s">
        <v>166</v>
      </c>
      <c r="AP43" s="1" t="s">
        <v>155</v>
      </c>
      <c r="AQ43" s="1" t="s">
        <v>155</v>
      </c>
      <c r="AR43" s="1" t="s">
        <v>155</v>
      </c>
      <c r="AS43" s="1" t="s">
        <v>155</v>
      </c>
      <c r="AT43" s="1" t="s">
        <v>155</v>
      </c>
      <c r="AU43" s="1" t="s">
        <v>155</v>
      </c>
      <c r="AV43" s="1" t="s">
        <v>158</v>
      </c>
      <c r="AW43" s="1" t="s">
        <v>159</v>
      </c>
      <c r="AX43" s="1" t="s">
        <v>155</v>
      </c>
      <c r="AY43" s="1" t="s">
        <v>171</v>
      </c>
      <c r="AZ43" s="1" t="s">
        <v>155</v>
      </c>
      <c r="BA43" s="1" t="s">
        <v>195</v>
      </c>
      <c r="BB43" s="1" t="s">
        <v>155</v>
      </c>
      <c r="BC43" s="1" t="s">
        <v>158</v>
      </c>
      <c r="BD43" s="1" t="s">
        <v>196</v>
      </c>
      <c r="BE43" s="1" t="s">
        <v>155</v>
      </c>
      <c r="BF43" s="1" t="s">
        <v>163</v>
      </c>
      <c r="BG43" s="1" t="s">
        <v>155</v>
      </c>
      <c r="BH43" s="1" t="s">
        <v>197</v>
      </c>
      <c r="BI43" s="1" t="s">
        <v>155</v>
      </c>
      <c r="BJ43" s="1" t="s">
        <v>158</v>
      </c>
      <c r="BK43" s="1" t="s">
        <v>159</v>
      </c>
      <c r="BL43" s="1" t="s">
        <v>155</v>
      </c>
      <c r="BM43" s="1" t="s">
        <v>163</v>
      </c>
      <c r="BN43" s="1" t="s">
        <v>155</v>
      </c>
      <c r="BO43" s="1" t="s">
        <v>164</v>
      </c>
      <c r="BP43" s="1" t="s">
        <v>155</v>
      </c>
      <c r="BQ43" s="1" t="s">
        <v>158</v>
      </c>
      <c r="BR43" s="1" t="s">
        <v>159</v>
      </c>
      <c r="BS43" s="1" t="s">
        <v>155</v>
      </c>
      <c r="BT43" s="1" t="s">
        <v>163</v>
      </c>
      <c r="BU43" s="1" t="s">
        <v>155</v>
      </c>
      <c r="BV43" s="1" t="s">
        <v>169</v>
      </c>
      <c r="BW43" s="1" t="s">
        <v>155</v>
      </c>
      <c r="BX43" s="1" t="s">
        <v>158</v>
      </c>
      <c r="BY43" s="1" t="s">
        <v>159</v>
      </c>
      <c r="BZ43" s="1" t="s">
        <v>155</v>
      </c>
      <c r="CA43" s="1" t="s">
        <v>171</v>
      </c>
      <c r="CB43" s="1" t="s">
        <v>155</v>
      </c>
      <c r="CC43" s="1" t="s">
        <v>198</v>
      </c>
      <c r="CD43" s="1" t="s">
        <v>155</v>
      </c>
      <c r="CE43" s="1" t="s">
        <v>166</v>
      </c>
      <c r="CF43" s="1" t="s">
        <v>155</v>
      </c>
      <c r="CG43" s="1" t="s">
        <v>155</v>
      </c>
      <c r="CH43" s="1" t="s">
        <v>155</v>
      </c>
      <c r="CI43" s="1" t="s">
        <v>155</v>
      </c>
      <c r="CJ43" s="1" t="s">
        <v>155</v>
      </c>
      <c r="CK43" s="1" t="s">
        <v>155</v>
      </c>
      <c r="CL43" s="1" t="s">
        <v>158</v>
      </c>
      <c r="CM43" s="1" t="s">
        <v>159</v>
      </c>
      <c r="CN43" s="1" t="s">
        <v>155</v>
      </c>
      <c r="CO43" s="1" t="s">
        <v>171</v>
      </c>
      <c r="CP43" s="1" t="s">
        <v>155</v>
      </c>
      <c r="CQ43" s="1" t="s">
        <v>155</v>
      </c>
      <c r="CR43" s="1" t="s">
        <v>428</v>
      </c>
      <c r="CS43" s="1" t="s">
        <v>158</v>
      </c>
      <c r="CT43" s="1" t="s">
        <v>159</v>
      </c>
      <c r="CU43" s="1" t="s">
        <v>155</v>
      </c>
      <c r="CV43" s="1" t="s">
        <v>163</v>
      </c>
      <c r="CW43" s="1" t="s">
        <v>155</v>
      </c>
      <c r="CX43" s="1" t="s">
        <v>200</v>
      </c>
      <c r="CY43" s="1" t="s">
        <v>155</v>
      </c>
      <c r="CZ43" s="1" t="s">
        <v>158</v>
      </c>
      <c r="DA43" s="1" t="s">
        <v>201</v>
      </c>
      <c r="DB43" s="1" t="s">
        <v>155</v>
      </c>
      <c r="DC43" s="1" t="s">
        <v>171</v>
      </c>
      <c r="DD43" s="1" t="s">
        <v>155</v>
      </c>
      <c r="DE43" s="1" t="s">
        <v>164</v>
      </c>
      <c r="DF43" s="1" t="s">
        <v>155</v>
      </c>
      <c r="DG43" s="1" t="s">
        <v>158</v>
      </c>
      <c r="DH43" s="1" t="s">
        <v>159</v>
      </c>
      <c r="DI43" s="1" t="s">
        <v>155</v>
      </c>
      <c r="DJ43" s="1" t="s">
        <v>171</v>
      </c>
      <c r="DK43" s="1" t="s">
        <v>155</v>
      </c>
      <c r="DL43" s="1" t="s">
        <v>202</v>
      </c>
      <c r="DM43" s="1" t="s">
        <v>155</v>
      </c>
      <c r="DN43" s="1" t="s">
        <v>158</v>
      </c>
      <c r="DO43" s="1" t="s">
        <v>159</v>
      </c>
      <c r="DP43" s="1" t="s">
        <v>155</v>
      </c>
      <c r="DQ43" s="1" t="s">
        <v>171</v>
      </c>
      <c r="DR43" s="1" t="s">
        <v>155</v>
      </c>
      <c r="DS43" s="1" t="s">
        <v>203</v>
      </c>
      <c r="DT43" s="1" t="s">
        <v>155</v>
      </c>
      <c r="DU43" s="1" t="s">
        <v>166</v>
      </c>
      <c r="DV43" s="1" t="s">
        <v>155</v>
      </c>
      <c r="DW43" s="1" t="s">
        <v>155</v>
      </c>
      <c r="DX43" s="1" t="s">
        <v>155</v>
      </c>
      <c r="DY43" s="1" t="s">
        <v>155</v>
      </c>
      <c r="DZ43" s="1" t="s">
        <v>155</v>
      </c>
      <c r="EA43" s="1" t="s">
        <v>155</v>
      </c>
      <c r="EB43" s="1" t="s">
        <v>166</v>
      </c>
      <c r="EC43" s="1" t="s">
        <v>155</v>
      </c>
      <c r="ED43" s="1" t="s">
        <v>155</v>
      </c>
      <c r="EE43" s="1" t="s">
        <v>155</v>
      </c>
      <c r="EF43" s="1" t="s">
        <v>155</v>
      </c>
      <c r="EG43" s="1" t="s">
        <v>155</v>
      </c>
      <c r="EH43" s="1" t="s">
        <v>155</v>
      </c>
      <c r="EI43" s="1" t="s">
        <v>158</v>
      </c>
      <c r="EJ43" s="1" t="s">
        <v>159</v>
      </c>
      <c r="EK43" s="1" t="s">
        <v>155</v>
      </c>
      <c r="EL43" s="1" t="s">
        <v>163</v>
      </c>
      <c r="EM43" s="1" t="s">
        <v>176</v>
      </c>
      <c r="EN43" s="1" t="s">
        <v>155</v>
      </c>
      <c r="EO43" s="1" t="s">
        <v>166</v>
      </c>
      <c r="EP43" s="1" t="s">
        <v>155</v>
      </c>
      <c r="EQ43" s="1" t="s">
        <v>155</v>
      </c>
      <c r="ER43" s="1" t="s">
        <v>155</v>
      </c>
      <c r="ES43" s="1" t="s">
        <v>155</v>
      </c>
      <c r="ET43" s="1" t="s">
        <v>155</v>
      </c>
      <c r="EU43" s="1" t="s">
        <v>155</v>
      </c>
      <c r="EV43" s="1" t="s">
        <v>158</v>
      </c>
      <c r="EW43" s="1" t="s">
        <v>159</v>
      </c>
      <c r="EX43" s="1" t="s">
        <v>155</v>
      </c>
      <c r="EY43" s="1" t="s">
        <v>171</v>
      </c>
      <c r="EZ43" s="1" t="s">
        <v>155</v>
      </c>
      <c r="FA43" s="1" t="s">
        <v>204</v>
      </c>
      <c r="FB43" s="1" t="s">
        <v>155</v>
      </c>
      <c r="FC43" s="1" t="s">
        <v>158</v>
      </c>
      <c r="FD43" s="1" t="s">
        <v>159</v>
      </c>
      <c r="FE43" s="1" t="s">
        <v>155</v>
      </c>
      <c r="FF43" s="1" t="s">
        <v>316</v>
      </c>
      <c r="FG43" s="1" t="s">
        <v>155</v>
      </c>
      <c r="FH43" s="1" t="s">
        <v>165</v>
      </c>
      <c r="FI43" s="1" t="s">
        <v>155</v>
      </c>
      <c r="FJ43" s="1" t="s">
        <v>166</v>
      </c>
      <c r="FK43" s="1" t="s">
        <v>155</v>
      </c>
      <c r="FL43" s="1" t="s">
        <v>155</v>
      </c>
      <c r="FM43" s="1" t="s">
        <v>155</v>
      </c>
      <c r="FN43" s="1" t="s">
        <v>155</v>
      </c>
      <c r="FO43" s="1" t="s">
        <v>155</v>
      </c>
      <c r="FP43" s="1" t="s">
        <v>155</v>
      </c>
      <c r="FQ43" s="1" t="s">
        <v>166</v>
      </c>
      <c r="FR43" s="1" t="s">
        <v>155</v>
      </c>
      <c r="FS43" s="1" t="s">
        <v>155</v>
      </c>
      <c r="FT43" s="1" t="s">
        <v>155</v>
      </c>
      <c r="FU43" s="1" t="s">
        <v>155</v>
      </c>
      <c r="FV43" s="1" t="s">
        <v>155</v>
      </c>
      <c r="FW43" s="1" t="s">
        <v>155</v>
      </c>
      <c r="FX43" s="1" t="s">
        <v>158</v>
      </c>
      <c r="FY43" s="1" t="s">
        <v>162</v>
      </c>
      <c r="FZ43" s="1" t="s">
        <v>155</v>
      </c>
      <c r="GA43" s="1" t="s">
        <v>163</v>
      </c>
      <c r="GB43" s="1" t="s">
        <v>155</v>
      </c>
      <c r="GC43" s="1" t="s">
        <v>164</v>
      </c>
      <c r="GD43" s="1" t="s">
        <v>155</v>
      </c>
      <c r="GE43" s="1" t="s">
        <v>158</v>
      </c>
      <c r="GF43" s="1" t="s">
        <v>159</v>
      </c>
      <c r="GG43" s="1" t="s">
        <v>155</v>
      </c>
      <c r="GH43" s="1" t="s">
        <v>163</v>
      </c>
      <c r="GI43" s="1" t="s">
        <v>155</v>
      </c>
      <c r="GJ43" s="1" t="s">
        <v>164</v>
      </c>
      <c r="GK43" s="1" t="s">
        <v>155</v>
      </c>
      <c r="GL43" s="1" t="s">
        <v>158</v>
      </c>
      <c r="GM43" s="1" t="s">
        <v>159</v>
      </c>
      <c r="GN43" s="1" t="s">
        <v>155</v>
      </c>
      <c r="GO43" s="1" t="s">
        <v>316</v>
      </c>
      <c r="GP43" s="1" t="s">
        <v>155</v>
      </c>
      <c r="GQ43" s="1" t="s">
        <v>165</v>
      </c>
      <c r="GR43" s="1" t="s">
        <v>155</v>
      </c>
      <c r="GS43" s="1" t="s">
        <v>158</v>
      </c>
      <c r="GT43" s="1" t="s">
        <v>159</v>
      </c>
      <c r="GU43" s="1" t="s">
        <v>155</v>
      </c>
      <c r="GV43" s="1" t="s">
        <v>171</v>
      </c>
      <c r="GW43" s="1" t="s">
        <v>155</v>
      </c>
      <c r="GX43" s="1" t="s">
        <v>205</v>
      </c>
      <c r="GY43" s="1" t="s">
        <v>155</v>
      </c>
      <c r="GZ43" s="1" t="s">
        <v>158</v>
      </c>
      <c r="HA43" s="1" t="s">
        <v>159</v>
      </c>
      <c r="HB43" s="1" t="s">
        <v>155</v>
      </c>
      <c r="HC43" s="1" t="s">
        <v>171</v>
      </c>
      <c r="HD43" s="1" t="s">
        <v>155</v>
      </c>
      <c r="HE43" s="1" t="s">
        <v>180</v>
      </c>
      <c r="HF43" s="1" t="s">
        <v>155</v>
      </c>
      <c r="HG43" s="1" t="s">
        <v>158</v>
      </c>
      <c r="HH43" s="1" t="s">
        <v>159</v>
      </c>
      <c r="HI43" s="1" t="s">
        <v>155</v>
      </c>
      <c r="HJ43" s="1" t="s">
        <v>171</v>
      </c>
      <c r="HK43" s="1" t="s">
        <v>155</v>
      </c>
      <c r="HL43" s="1" t="s">
        <v>181</v>
      </c>
      <c r="HM43" s="1" t="s">
        <v>155</v>
      </c>
      <c r="HN43" s="1" t="s">
        <v>155</v>
      </c>
      <c r="HO43" s="1" t="s">
        <v>429</v>
      </c>
      <c r="HP43" s="1" t="s">
        <v>155</v>
      </c>
      <c r="HQ43"/>
      <c r="HR43" s="1" t="s">
        <v>427</v>
      </c>
      <c r="HS43" s="1" t="s">
        <v>206</v>
      </c>
      <c r="HT43" s="1" t="s">
        <v>155</v>
      </c>
      <c r="HU43" s="1" t="s">
        <v>155</v>
      </c>
      <c r="HV43"/>
      <c r="HW43" s="1" t="s">
        <v>427</v>
      </c>
      <c r="HX43" s="1" t="s">
        <v>154</v>
      </c>
      <c r="HY43" s="1" t="s">
        <v>155</v>
      </c>
      <c r="HZ43" s="1" t="s">
        <v>430</v>
      </c>
      <c r="IA43" t="str">
        <f>HYPERLINK("https://api.typeform.com/responses/files/9d1a18b19d7ba32c5d8d2094f5936b99a8a1148b09132c03bce8577319af2ea8/ifcgeometries_shapechanges_CLeoni.pdf","https://api.typeform.com/responses/files/9d1a18b19d7ba32c5d8d2094f5936b99a8a1148b09132c03bce8577319af2ea8/ifcgeometries_shapechanges_CLeoni.pdf")</f>
        <v>https://api.typeform.com/responses/files/9d1a18b19d7ba32c5d8d2094f5936b99a8a1148b09132c03bce8577319af2ea8/ifcgeometries_shapechanges_CLeoni.pdf</v>
      </c>
      <c r="IB43" s="1" t="s">
        <v>427</v>
      </c>
      <c r="IC43" s="1" t="s">
        <v>184</v>
      </c>
      <c r="ID43" s="1" t="s">
        <v>157</v>
      </c>
      <c r="IE43" s="1" t="s">
        <v>427</v>
      </c>
      <c r="IF43" t="str">
        <f>HYPERLINK("https://api.typeform.com/responses/files/afcb2562b1d3131aa57d7ea385092994704bfbcef3409bb48297f50d7bdcad91/IFCgeometries_export_CLeoni.pdf","https://api.typeform.com/responses/files/afcb2562b1d3131aa57d7ea385092994704bfbcef3409bb48297f50d7bdcad91/IFCgeometries_export_CLeoni.pdf")</f>
        <v>https://api.typeform.com/responses/files/afcb2562b1d3131aa57d7ea385092994704bfbcef3409bb48297f50d7bdcad91/IFCgeometries_export_CLeoni.pdf</v>
      </c>
      <c r="IG43" s="1" t="s">
        <v>431</v>
      </c>
      <c r="IH43" s="1" t="s">
        <v>432</v>
      </c>
      <c r="II43" s="1" t="s">
        <v>433</v>
      </c>
      <c r="IJ43" s="1" t="s">
        <v>434</v>
      </c>
      <c r="IK43" s="1" t="s">
        <v>435</v>
      </c>
      <c r="IL43" s="1" t="s">
        <v>436</v>
      </c>
    </row>
    <row r="44" spans="1:246" x14ac:dyDescent="0.15">
      <c r="A44" s="1" t="s">
        <v>497</v>
      </c>
      <c r="B44" s="1" t="s">
        <v>206</v>
      </c>
      <c r="C44" s="1" t="s">
        <v>155</v>
      </c>
      <c r="D44" s="1" t="s">
        <v>155</v>
      </c>
      <c r="E44"/>
      <c r="F44" s="1" t="s">
        <v>155</v>
      </c>
      <c r="G44" s="1" t="s">
        <v>156</v>
      </c>
      <c r="H44" s="1" t="s">
        <v>155</v>
      </c>
      <c r="I44" s="1" t="s">
        <v>157</v>
      </c>
      <c r="J44" s="1" t="s">
        <v>157</v>
      </c>
      <c r="K44" s="1" t="s">
        <v>157</v>
      </c>
      <c r="L44" s="1" t="s">
        <v>156</v>
      </c>
      <c r="M44" s="1" t="s">
        <v>155</v>
      </c>
      <c r="N44" s="1" t="s">
        <v>155</v>
      </c>
      <c r="O44" s="1" t="s">
        <v>155</v>
      </c>
      <c r="P44" s="1" t="s">
        <v>155</v>
      </c>
      <c r="Q44" s="1" t="s">
        <v>155</v>
      </c>
      <c r="R44" s="1" t="s">
        <v>155</v>
      </c>
      <c r="S44" s="1" t="s">
        <v>155</v>
      </c>
      <c r="T44" s="1" t="s">
        <v>155</v>
      </c>
      <c r="U44" s="1" t="s">
        <v>155</v>
      </c>
      <c r="V44" s="1" t="s">
        <v>155</v>
      </c>
      <c r="W44" s="1" t="s">
        <v>155</v>
      </c>
      <c r="X44" s="1" t="s">
        <v>155</v>
      </c>
      <c r="Y44" s="1" t="s">
        <v>155</v>
      </c>
      <c r="Z44" s="1" t="s">
        <v>155</v>
      </c>
      <c r="AA44" s="1" t="s">
        <v>155</v>
      </c>
      <c r="AB44" s="1" t="s">
        <v>155</v>
      </c>
      <c r="AC44" s="1" t="s">
        <v>155</v>
      </c>
      <c r="AD44" s="1" t="s">
        <v>155</v>
      </c>
      <c r="AE44" s="1" t="s">
        <v>155</v>
      </c>
      <c r="AF44" s="1" t="s">
        <v>155</v>
      </c>
      <c r="AG44" s="1" t="s">
        <v>155</v>
      </c>
      <c r="AH44" s="1" t="s">
        <v>155</v>
      </c>
      <c r="AI44" s="1" t="s">
        <v>155</v>
      </c>
      <c r="AJ44" s="1" t="s">
        <v>155</v>
      </c>
      <c r="AK44" s="1" t="s">
        <v>155</v>
      </c>
      <c r="AL44" s="1" t="s">
        <v>155</v>
      </c>
      <c r="AM44" s="1" t="s">
        <v>155</v>
      </c>
      <c r="AN44" s="1" t="s">
        <v>155</v>
      </c>
      <c r="AO44" s="1" t="s">
        <v>155</v>
      </c>
      <c r="AP44" s="1" t="s">
        <v>155</v>
      </c>
      <c r="AQ44" s="1" t="s">
        <v>155</v>
      </c>
      <c r="AR44" s="1" t="s">
        <v>155</v>
      </c>
      <c r="AS44" s="1" t="s">
        <v>155</v>
      </c>
      <c r="AT44" s="1" t="s">
        <v>155</v>
      </c>
      <c r="AU44" s="1" t="s">
        <v>155</v>
      </c>
      <c r="AV44" s="1" t="s">
        <v>155</v>
      </c>
      <c r="AW44" s="1" t="s">
        <v>155</v>
      </c>
      <c r="AX44" s="1" t="s">
        <v>155</v>
      </c>
      <c r="AY44" s="1" t="s">
        <v>155</v>
      </c>
      <c r="AZ44" s="1" t="s">
        <v>155</v>
      </c>
      <c r="BA44" s="1" t="s">
        <v>155</v>
      </c>
      <c r="BB44" s="1" t="s">
        <v>155</v>
      </c>
      <c r="BC44" s="1" t="s">
        <v>155</v>
      </c>
      <c r="BD44" s="1" t="s">
        <v>155</v>
      </c>
      <c r="BE44" s="1" t="s">
        <v>155</v>
      </c>
      <c r="BF44" s="1" t="s">
        <v>155</v>
      </c>
      <c r="BG44" s="1" t="s">
        <v>155</v>
      </c>
      <c r="BH44" s="1" t="s">
        <v>155</v>
      </c>
      <c r="BI44" s="1" t="s">
        <v>155</v>
      </c>
      <c r="BJ44" s="1" t="s">
        <v>155</v>
      </c>
      <c r="BK44" s="1" t="s">
        <v>155</v>
      </c>
      <c r="BL44" s="1" t="s">
        <v>155</v>
      </c>
      <c r="BM44" s="1" t="s">
        <v>155</v>
      </c>
      <c r="BN44" s="1" t="s">
        <v>155</v>
      </c>
      <c r="BO44" s="1" t="s">
        <v>155</v>
      </c>
      <c r="BP44" s="1" t="s">
        <v>155</v>
      </c>
      <c r="BQ44" s="1" t="s">
        <v>155</v>
      </c>
      <c r="BR44" s="1" t="s">
        <v>155</v>
      </c>
      <c r="BS44" s="1" t="s">
        <v>155</v>
      </c>
      <c r="BT44" s="1" t="s">
        <v>155</v>
      </c>
      <c r="BU44" s="1" t="s">
        <v>155</v>
      </c>
      <c r="BV44" s="1" t="s">
        <v>155</v>
      </c>
      <c r="BW44" s="1" t="s">
        <v>155</v>
      </c>
      <c r="BX44" s="1" t="s">
        <v>155</v>
      </c>
      <c r="BY44" s="1" t="s">
        <v>155</v>
      </c>
      <c r="BZ44" s="1" t="s">
        <v>155</v>
      </c>
      <c r="CA44" s="1" t="s">
        <v>155</v>
      </c>
      <c r="CB44" s="1" t="s">
        <v>155</v>
      </c>
      <c r="CC44" s="1" t="s">
        <v>155</v>
      </c>
      <c r="CD44" s="1" t="s">
        <v>155</v>
      </c>
      <c r="CE44" s="1" t="s">
        <v>155</v>
      </c>
      <c r="CF44" s="1" t="s">
        <v>155</v>
      </c>
      <c r="CG44" s="1" t="s">
        <v>155</v>
      </c>
      <c r="CH44" s="1" t="s">
        <v>155</v>
      </c>
      <c r="CI44" s="1" t="s">
        <v>155</v>
      </c>
      <c r="CJ44" s="1" t="s">
        <v>155</v>
      </c>
      <c r="CK44" s="1" t="s">
        <v>155</v>
      </c>
      <c r="CL44" s="1" t="s">
        <v>155</v>
      </c>
      <c r="CM44" s="1" t="s">
        <v>155</v>
      </c>
      <c r="CN44" s="1" t="s">
        <v>155</v>
      </c>
      <c r="CO44" s="1" t="s">
        <v>155</v>
      </c>
      <c r="CP44" s="1" t="s">
        <v>155</v>
      </c>
      <c r="CQ44" s="1" t="s">
        <v>155</v>
      </c>
      <c r="CR44" s="1" t="s">
        <v>155</v>
      </c>
      <c r="CS44" s="1" t="s">
        <v>155</v>
      </c>
      <c r="CT44" s="1" t="s">
        <v>155</v>
      </c>
      <c r="CU44" s="1" t="s">
        <v>155</v>
      </c>
      <c r="CV44" s="1" t="s">
        <v>155</v>
      </c>
      <c r="CW44" s="1" t="s">
        <v>155</v>
      </c>
      <c r="CX44" s="1" t="s">
        <v>155</v>
      </c>
      <c r="CY44" s="1" t="s">
        <v>155</v>
      </c>
      <c r="CZ44" s="1" t="s">
        <v>155</v>
      </c>
      <c r="DA44" s="1" t="s">
        <v>155</v>
      </c>
      <c r="DB44" s="1" t="s">
        <v>155</v>
      </c>
      <c r="DC44" s="1" t="s">
        <v>155</v>
      </c>
      <c r="DD44" s="1" t="s">
        <v>155</v>
      </c>
      <c r="DE44" s="1" t="s">
        <v>155</v>
      </c>
      <c r="DF44" s="1" t="s">
        <v>155</v>
      </c>
      <c r="DG44" s="1" t="s">
        <v>155</v>
      </c>
      <c r="DH44" s="1" t="s">
        <v>155</v>
      </c>
      <c r="DI44" s="1" t="s">
        <v>155</v>
      </c>
      <c r="DJ44" s="1" t="s">
        <v>155</v>
      </c>
      <c r="DK44" s="1" t="s">
        <v>155</v>
      </c>
      <c r="DL44" s="1" t="s">
        <v>155</v>
      </c>
      <c r="DM44" s="1" t="s">
        <v>155</v>
      </c>
      <c r="DN44" s="1" t="s">
        <v>155</v>
      </c>
      <c r="DO44" s="1" t="s">
        <v>155</v>
      </c>
      <c r="DP44" s="1" t="s">
        <v>155</v>
      </c>
      <c r="DQ44" s="1" t="s">
        <v>155</v>
      </c>
      <c r="DR44" s="1" t="s">
        <v>155</v>
      </c>
      <c r="DS44" s="1" t="s">
        <v>155</v>
      </c>
      <c r="DT44" s="1" t="s">
        <v>155</v>
      </c>
      <c r="DU44" s="1" t="s">
        <v>155</v>
      </c>
      <c r="DV44" s="1" t="s">
        <v>155</v>
      </c>
      <c r="DW44" s="1" t="s">
        <v>155</v>
      </c>
      <c r="DX44" s="1" t="s">
        <v>155</v>
      </c>
      <c r="DY44" s="1" t="s">
        <v>155</v>
      </c>
      <c r="DZ44" s="1" t="s">
        <v>155</v>
      </c>
      <c r="EA44" s="1" t="s">
        <v>155</v>
      </c>
      <c r="EB44" s="1" t="s">
        <v>155</v>
      </c>
      <c r="EC44" s="1" t="s">
        <v>155</v>
      </c>
      <c r="ED44" s="1" t="s">
        <v>155</v>
      </c>
      <c r="EE44" s="1" t="s">
        <v>155</v>
      </c>
      <c r="EF44" s="1" t="s">
        <v>155</v>
      </c>
      <c r="EG44" s="1" t="s">
        <v>155</v>
      </c>
      <c r="EH44" s="1" t="s">
        <v>155</v>
      </c>
      <c r="EI44" s="1" t="s">
        <v>155</v>
      </c>
      <c r="EJ44" s="1" t="s">
        <v>155</v>
      </c>
      <c r="EK44" s="1" t="s">
        <v>155</v>
      </c>
      <c r="EL44" s="1" t="s">
        <v>155</v>
      </c>
      <c r="EM44" s="1" t="s">
        <v>155</v>
      </c>
      <c r="EN44" s="1" t="s">
        <v>155</v>
      </c>
      <c r="EO44" s="1" t="s">
        <v>155</v>
      </c>
      <c r="EP44" s="1" t="s">
        <v>155</v>
      </c>
      <c r="EQ44" s="1" t="s">
        <v>155</v>
      </c>
      <c r="ER44" s="1" t="s">
        <v>155</v>
      </c>
      <c r="ES44" s="1" t="s">
        <v>155</v>
      </c>
      <c r="ET44" s="1" t="s">
        <v>155</v>
      </c>
      <c r="EU44" s="1" t="s">
        <v>155</v>
      </c>
      <c r="EV44" s="1" t="s">
        <v>155</v>
      </c>
      <c r="EW44" s="1" t="s">
        <v>155</v>
      </c>
      <c r="EX44" s="1" t="s">
        <v>155</v>
      </c>
      <c r="EY44" s="1" t="s">
        <v>155</v>
      </c>
      <c r="EZ44" s="1" t="s">
        <v>155</v>
      </c>
      <c r="FA44" s="1" t="s">
        <v>155</v>
      </c>
      <c r="FB44" s="1" t="s">
        <v>155</v>
      </c>
      <c r="FC44" s="1" t="s">
        <v>155</v>
      </c>
      <c r="FD44" s="1" t="s">
        <v>155</v>
      </c>
      <c r="FE44" s="1" t="s">
        <v>155</v>
      </c>
      <c r="FF44" s="1" t="s">
        <v>155</v>
      </c>
      <c r="FG44" s="1" t="s">
        <v>155</v>
      </c>
      <c r="FH44" s="1" t="s">
        <v>155</v>
      </c>
      <c r="FI44" s="1" t="s">
        <v>155</v>
      </c>
      <c r="FJ44" s="1" t="s">
        <v>155</v>
      </c>
      <c r="FK44" s="1" t="s">
        <v>155</v>
      </c>
      <c r="FL44" s="1" t="s">
        <v>155</v>
      </c>
      <c r="FM44" s="1" t="s">
        <v>155</v>
      </c>
      <c r="FN44" s="1" t="s">
        <v>155</v>
      </c>
      <c r="FO44" s="1" t="s">
        <v>155</v>
      </c>
      <c r="FP44" s="1" t="s">
        <v>155</v>
      </c>
      <c r="FQ44" s="1" t="s">
        <v>155</v>
      </c>
      <c r="FR44" s="1" t="s">
        <v>155</v>
      </c>
      <c r="FS44" s="1" t="s">
        <v>155</v>
      </c>
      <c r="FT44" s="1" t="s">
        <v>155</v>
      </c>
      <c r="FU44" s="1" t="s">
        <v>155</v>
      </c>
      <c r="FV44" s="1" t="s">
        <v>155</v>
      </c>
      <c r="FW44" s="1" t="s">
        <v>155</v>
      </c>
      <c r="FX44" s="1" t="s">
        <v>155</v>
      </c>
      <c r="FY44" s="1" t="s">
        <v>155</v>
      </c>
      <c r="FZ44" s="1" t="s">
        <v>155</v>
      </c>
      <c r="GA44" s="1" t="s">
        <v>155</v>
      </c>
      <c r="GB44" s="1" t="s">
        <v>155</v>
      </c>
      <c r="GC44" s="1" t="s">
        <v>155</v>
      </c>
      <c r="GD44" s="1" t="s">
        <v>155</v>
      </c>
      <c r="GE44" s="1" t="s">
        <v>155</v>
      </c>
      <c r="GF44" s="1" t="s">
        <v>155</v>
      </c>
      <c r="GG44" s="1" t="s">
        <v>155</v>
      </c>
      <c r="GH44" s="1" t="s">
        <v>155</v>
      </c>
      <c r="GI44" s="1" t="s">
        <v>155</v>
      </c>
      <c r="GJ44" s="1" t="s">
        <v>155</v>
      </c>
      <c r="GK44" s="1" t="s">
        <v>155</v>
      </c>
      <c r="GL44" s="1" t="s">
        <v>155</v>
      </c>
      <c r="GM44" s="1" t="s">
        <v>155</v>
      </c>
      <c r="GN44" s="1" t="s">
        <v>155</v>
      </c>
      <c r="GO44" s="1" t="s">
        <v>155</v>
      </c>
      <c r="GP44" s="1" t="s">
        <v>155</v>
      </c>
      <c r="GQ44" s="1" t="s">
        <v>155</v>
      </c>
      <c r="GR44" s="1" t="s">
        <v>155</v>
      </c>
      <c r="GS44" s="1" t="s">
        <v>155</v>
      </c>
      <c r="GT44" s="1" t="s">
        <v>155</v>
      </c>
      <c r="GU44" s="1" t="s">
        <v>155</v>
      </c>
      <c r="GV44" s="1" t="s">
        <v>155</v>
      </c>
      <c r="GW44" s="1" t="s">
        <v>155</v>
      </c>
      <c r="GX44" s="1" t="s">
        <v>155</v>
      </c>
      <c r="GY44" s="1" t="s">
        <v>155</v>
      </c>
      <c r="GZ44" s="1" t="s">
        <v>155</v>
      </c>
      <c r="HA44" s="1" t="s">
        <v>155</v>
      </c>
      <c r="HB44" s="1" t="s">
        <v>155</v>
      </c>
      <c r="HC44" s="1" t="s">
        <v>155</v>
      </c>
      <c r="HD44" s="1" t="s">
        <v>155</v>
      </c>
      <c r="HE44" s="1" t="s">
        <v>155</v>
      </c>
      <c r="HF44" s="1" t="s">
        <v>155</v>
      </c>
      <c r="HG44" s="1" t="s">
        <v>155</v>
      </c>
      <c r="HH44" s="1" t="s">
        <v>155</v>
      </c>
      <c r="HI44" s="1" t="s">
        <v>155</v>
      </c>
      <c r="HJ44" s="1" t="s">
        <v>155</v>
      </c>
      <c r="HK44" s="1" t="s">
        <v>155</v>
      </c>
      <c r="HL44" s="1" t="s">
        <v>155</v>
      </c>
      <c r="HM44" s="1" t="s">
        <v>155</v>
      </c>
      <c r="HN44" s="1" t="s">
        <v>206</v>
      </c>
      <c r="HO44" s="1" t="s">
        <v>155</v>
      </c>
      <c r="HP44" s="1" t="s">
        <v>498</v>
      </c>
      <c r="HQ44" t="str">
        <f>HYPERLINK("https://api.typeform.com/responses/files/554d8a14c88797c07409c5d6d2b9bb7cd89c1845c964d6051ad607699c711b0c/Cylinder_element_description.docx","https://api.typeform.com/responses/files/554d8a14c88797c07409c5d6d2b9bb7cd89c1845c964d6051ad607699c711b0c/Cylinder_element_description.docx")</f>
        <v>https://api.typeform.com/responses/files/554d8a14c88797c07409c5d6d2b9bb7cd89c1845c964d6051ad607699c711b0c/Cylinder_element_description.docx</v>
      </c>
      <c r="HR44" s="1" t="s">
        <v>155</v>
      </c>
      <c r="HS44" s="1" t="s">
        <v>154</v>
      </c>
      <c r="HT44" s="1" t="s">
        <v>155</v>
      </c>
      <c r="HU44" s="1" t="s">
        <v>499</v>
      </c>
      <c r="HV44" t="str">
        <f>HYPERLINK("https://api.typeform.com/responses/files/4fa676623ca0c5f18c35a4a50abf94a5ac6dd7a9dfcd567b7da6ef122114480b/Area_solids_Description.docx","https://api.typeform.com/responses/files/4fa676623ca0c5f18c35a4a50abf94a5ac6dd7a9dfcd567b7da6ef122114480b/Area_solids_Description.docx")</f>
        <v>https://api.typeform.com/responses/files/4fa676623ca0c5f18c35a4a50abf94a5ac6dd7a9dfcd567b7da6ef122114480b/Area_solids_Description.docx</v>
      </c>
      <c r="HW44" s="1" t="s">
        <v>155</v>
      </c>
      <c r="HX44" s="1" t="s">
        <v>206</v>
      </c>
      <c r="HY44" s="1" t="s">
        <v>155</v>
      </c>
      <c r="HZ44" s="1" t="s">
        <v>155</v>
      </c>
      <c r="IA44"/>
      <c r="IB44" s="1" t="s">
        <v>155</v>
      </c>
      <c r="IC44" s="1" t="s">
        <v>184</v>
      </c>
      <c r="ID44" s="1" t="s">
        <v>364</v>
      </c>
      <c r="IE44" s="1" t="s">
        <v>500</v>
      </c>
      <c r="IF44"/>
      <c r="IG44" s="1" t="s">
        <v>501</v>
      </c>
      <c r="IH44" s="1" t="s">
        <v>502</v>
      </c>
      <c r="II44" s="1" t="s">
        <v>503</v>
      </c>
      <c r="IJ44" s="1" t="s">
        <v>504</v>
      </c>
      <c r="IK44" s="1" t="s">
        <v>505</v>
      </c>
      <c r="IL44" s="1" t="s">
        <v>506</v>
      </c>
    </row>
    <row r="45" spans="1:246" x14ac:dyDescent="0.15">
      <c r="A45" s="1" t="s">
        <v>507</v>
      </c>
      <c r="B45" s="1" t="s">
        <v>206</v>
      </c>
      <c r="C45" s="1" t="s">
        <v>155</v>
      </c>
      <c r="D45" s="1" t="s">
        <v>155</v>
      </c>
      <c r="E45"/>
      <c r="F45" s="1" t="s">
        <v>508</v>
      </c>
      <c r="G45" s="1" t="s">
        <v>156</v>
      </c>
      <c r="H45" s="1" t="s">
        <v>155</v>
      </c>
      <c r="I45" s="1" t="s">
        <v>157</v>
      </c>
      <c r="J45" s="1" t="s">
        <v>157</v>
      </c>
      <c r="K45" s="1" t="s">
        <v>157</v>
      </c>
      <c r="L45" s="1" t="s">
        <v>157</v>
      </c>
      <c r="M45" s="1" t="s">
        <v>155</v>
      </c>
      <c r="N45" s="1" t="s">
        <v>155</v>
      </c>
      <c r="O45" s="1" t="s">
        <v>155</v>
      </c>
      <c r="P45" s="1" t="s">
        <v>155</v>
      </c>
      <c r="Q45" s="1" t="s">
        <v>155</v>
      </c>
      <c r="R45" s="1" t="s">
        <v>155</v>
      </c>
      <c r="S45" s="1" t="s">
        <v>155</v>
      </c>
      <c r="T45" s="1" t="s">
        <v>155</v>
      </c>
      <c r="U45" s="1" t="s">
        <v>155</v>
      </c>
      <c r="V45" s="1" t="s">
        <v>155</v>
      </c>
      <c r="W45" s="1" t="s">
        <v>155</v>
      </c>
      <c r="X45" s="1" t="s">
        <v>155</v>
      </c>
      <c r="Y45" s="1" t="s">
        <v>155</v>
      </c>
      <c r="Z45" s="1" t="s">
        <v>155</v>
      </c>
      <c r="AA45" s="1" t="s">
        <v>155</v>
      </c>
      <c r="AB45" s="1" t="s">
        <v>155</v>
      </c>
      <c r="AC45" s="1" t="s">
        <v>155</v>
      </c>
      <c r="AD45" s="1" t="s">
        <v>155</v>
      </c>
      <c r="AE45" s="1" t="s">
        <v>155</v>
      </c>
      <c r="AF45" s="1" t="s">
        <v>155</v>
      </c>
      <c r="AG45" s="1" t="s">
        <v>155</v>
      </c>
      <c r="AH45" s="1" t="s">
        <v>155</v>
      </c>
      <c r="AI45" s="1" t="s">
        <v>155</v>
      </c>
      <c r="AJ45" s="1" t="s">
        <v>155</v>
      </c>
      <c r="AK45" s="1" t="s">
        <v>155</v>
      </c>
      <c r="AL45" s="1" t="s">
        <v>155</v>
      </c>
      <c r="AM45" s="1" t="s">
        <v>155</v>
      </c>
      <c r="AN45" s="1" t="s">
        <v>155</v>
      </c>
      <c r="AO45" s="1" t="s">
        <v>155</v>
      </c>
      <c r="AP45" s="1" t="s">
        <v>155</v>
      </c>
      <c r="AQ45" s="1" t="s">
        <v>155</v>
      </c>
      <c r="AR45" s="1" t="s">
        <v>155</v>
      </c>
      <c r="AS45" s="1" t="s">
        <v>155</v>
      </c>
      <c r="AT45" s="1" t="s">
        <v>155</v>
      </c>
      <c r="AU45" s="1" t="s">
        <v>155</v>
      </c>
      <c r="AV45" s="1" t="s">
        <v>155</v>
      </c>
      <c r="AW45" s="1" t="s">
        <v>155</v>
      </c>
      <c r="AX45" s="1" t="s">
        <v>155</v>
      </c>
      <c r="AY45" s="1" t="s">
        <v>155</v>
      </c>
      <c r="AZ45" s="1" t="s">
        <v>155</v>
      </c>
      <c r="BA45" s="1" t="s">
        <v>155</v>
      </c>
      <c r="BB45" s="1" t="s">
        <v>155</v>
      </c>
      <c r="BC45" s="1" t="s">
        <v>155</v>
      </c>
      <c r="BD45" s="1" t="s">
        <v>155</v>
      </c>
      <c r="BE45" s="1" t="s">
        <v>155</v>
      </c>
      <c r="BF45" s="1" t="s">
        <v>155</v>
      </c>
      <c r="BG45" s="1" t="s">
        <v>155</v>
      </c>
      <c r="BH45" s="1" t="s">
        <v>155</v>
      </c>
      <c r="BI45" s="1" t="s">
        <v>155</v>
      </c>
      <c r="BJ45" s="1" t="s">
        <v>155</v>
      </c>
      <c r="BK45" s="1" t="s">
        <v>155</v>
      </c>
      <c r="BL45" s="1" t="s">
        <v>155</v>
      </c>
      <c r="BM45" s="1" t="s">
        <v>155</v>
      </c>
      <c r="BN45" s="1" t="s">
        <v>155</v>
      </c>
      <c r="BO45" s="1" t="s">
        <v>155</v>
      </c>
      <c r="BP45" s="1" t="s">
        <v>155</v>
      </c>
      <c r="BQ45" s="1" t="s">
        <v>155</v>
      </c>
      <c r="BR45" s="1" t="s">
        <v>155</v>
      </c>
      <c r="BS45" s="1" t="s">
        <v>155</v>
      </c>
      <c r="BT45" s="1" t="s">
        <v>155</v>
      </c>
      <c r="BU45" s="1" t="s">
        <v>155</v>
      </c>
      <c r="BV45" s="1" t="s">
        <v>155</v>
      </c>
      <c r="BW45" s="1" t="s">
        <v>155</v>
      </c>
      <c r="BX45" s="1" t="s">
        <v>155</v>
      </c>
      <c r="BY45" s="1" t="s">
        <v>155</v>
      </c>
      <c r="BZ45" s="1" t="s">
        <v>155</v>
      </c>
      <c r="CA45" s="1" t="s">
        <v>155</v>
      </c>
      <c r="CB45" s="1" t="s">
        <v>155</v>
      </c>
      <c r="CC45" s="1" t="s">
        <v>155</v>
      </c>
      <c r="CD45" s="1" t="s">
        <v>155</v>
      </c>
      <c r="CE45" s="1" t="s">
        <v>155</v>
      </c>
      <c r="CF45" s="1" t="s">
        <v>155</v>
      </c>
      <c r="CG45" s="1" t="s">
        <v>155</v>
      </c>
      <c r="CH45" s="1" t="s">
        <v>155</v>
      </c>
      <c r="CI45" s="1" t="s">
        <v>155</v>
      </c>
      <c r="CJ45" s="1" t="s">
        <v>155</v>
      </c>
      <c r="CK45" s="1" t="s">
        <v>155</v>
      </c>
      <c r="CL45" s="1" t="s">
        <v>155</v>
      </c>
      <c r="CM45" s="1" t="s">
        <v>155</v>
      </c>
      <c r="CN45" s="1" t="s">
        <v>155</v>
      </c>
      <c r="CO45" s="1" t="s">
        <v>155</v>
      </c>
      <c r="CP45" s="1" t="s">
        <v>155</v>
      </c>
      <c r="CQ45" s="1" t="s">
        <v>155</v>
      </c>
      <c r="CR45" s="1" t="s">
        <v>155</v>
      </c>
      <c r="CS45" s="1" t="s">
        <v>155</v>
      </c>
      <c r="CT45" s="1" t="s">
        <v>155</v>
      </c>
      <c r="CU45" s="1" t="s">
        <v>155</v>
      </c>
      <c r="CV45" s="1" t="s">
        <v>155</v>
      </c>
      <c r="CW45" s="1" t="s">
        <v>155</v>
      </c>
      <c r="CX45" s="1" t="s">
        <v>155</v>
      </c>
      <c r="CY45" s="1" t="s">
        <v>155</v>
      </c>
      <c r="CZ45" s="1" t="s">
        <v>155</v>
      </c>
      <c r="DA45" s="1" t="s">
        <v>155</v>
      </c>
      <c r="DB45" s="1" t="s">
        <v>155</v>
      </c>
      <c r="DC45" s="1" t="s">
        <v>155</v>
      </c>
      <c r="DD45" s="1" t="s">
        <v>155</v>
      </c>
      <c r="DE45" s="1" t="s">
        <v>155</v>
      </c>
      <c r="DF45" s="1" t="s">
        <v>155</v>
      </c>
      <c r="DG45" s="1" t="s">
        <v>155</v>
      </c>
      <c r="DH45" s="1" t="s">
        <v>155</v>
      </c>
      <c r="DI45" s="1" t="s">
        <v>155</v>
      </c>
      <c r="DJ45" s="1" t="s">
        <v>155</v>
      </c>
      <c r="DK45" s="1" t="s">
        <v>155</v>
      </c>
      <c r="DL45" s="1" t="s">
        <v>155</v>
      </c>
      <c r="DM45" s="1" t="s">
        <v>155</v>
      </c>
      <c r="DN45" s="1" t="s">
        <v>155</v>
      </c>
      <c r="DO45" s="1" t="s">
        <v>155</v>
      </c>
      <c r="DP45" s="1" t="s">
        <v>155</v>
      </c>
      <c r="DQ45" s="1" t="s">
        <v>155</v>
      </c>
      <c r="DR45" s="1" t="s">
        <v>155</v>
      </c>
      <c r="DS45" s="1" t="s">
        <v>155</v>
      </c>
      <c r="DT45" s="1" t="s">
        <v>155</v>
      </c>
      <c r="DU45" s="1" t="s">
        <v>155</v>
      </c>
      <c r="DV45" s="1" t="s">
        <v>155</v>
      </c>
      <c r="DW45" s="1" t="s">
        <v>155</v>
      </c>
      <c r="DX45" s="1" t="s">
        <v>155</v>
      </c>
      <c r="DY45" s="1" t="s">
        <v>155</v>
      </c>
      <c r="DZ45" s="1" t="s">
        <v>155</v>
      </c>
      <c r="EA45" s="1" t="s">
        <v>155</v>
      </c>
      <c r="EB45" s="1" t="s">
        <v>155</v>
      </c>
      <c r="EC45" s="1" t="s">
        <v>155</v>
      </c>
      <c r="ED45" s="1" t="s">
        <v>155</v>
      </c>
      <c r="EE45" s="1" t="s">
        <v>155</v>
      </c>
      <c r="EF45" s="1" t="s">
        <v>155</v>
      </c>
      <c r="EG45" s="1" t="s">
        <v>155</v>
      </c>
      <c r="EH45" s="1" t="s">
        <v>155</v>
      </c>
      <c r="EI45" s="1" t="s">
        <v>155</v>
      </c>
      <c r="EJ45" s="1" t="s">
        <v>155</v>
      </c>
      <c r="EK45" s="1" t="s">
        <v>155</v>
      </c>
      <c r="EL45" s="1" t="s">
        <v>155</v>
      </c>
      <c r="EM45" s="1" t="s">
        <v>155</v>
      </c>
      <c r="EN45" s="1" t="s">
        <v>155</v>
      </c>
      <c r="EO45" s="1" t="s">
        <v>155</v>
      </c>
      <c r="EP45" s="1" t="s">
        <v>155</v>
      </c>
      <c r="EQ45" s="1" t="s">
        <v>155</v>
      </c>
      <c r="ER45" s="1" t="s">
        <v>155</v>
      </c>
      <c r="ES45" s="1" t="s">
        <v>155</v>
      </c>
      <c r="ET45" s="1" t="s">
        <v>155</v>
      </c>
      <c r="EU45" s="1" t="s">
        <v>155</v>
      </c>
      <c r="EV45" s="1" t="s">
        <v>155</v>
      </c>
      <c r="EW45" s="1" t="s">
        <v>155</v>
      </c>
      <c r="EX45" s="1" t="s">
        <v>155</v>
      </c>
      <c r="EY45" s="1" t="s">
        <v>155</v>
      </c>
      <c r="EZ45" s="1" t="s">
        <v>155</v>
      </c>
      <c r="FA45" s="1" t="s">
        <v>155</v>
      </c>
      <c r="FB45" s="1" t="s">
        <v>155</v>
      </c>
      <c r="FC45" s="1" t="s">
        <v>155</v>
      </c>
      <c r="FD45" s="1" t="s">
        <v>155</v>
      </c>
      <c r="FE45" s="1" t="s">
        <v>155</v>
      </c>
      <c r="FF45" s="1" t="s">
        <v>155</v>
      </c>
      <c r="FG45" s="1" t="s">
        <v>155</v>
      </c>
      <c r="FH45" s="1" t="s">
        <v>155</v>
      </c>
      <c r="FI45" s="1" t="s">
        <v>155</v>
      </c>
      <c r="FJ45" s="1" t="s">
        <v>155</v>
      </c>
      <c r="FK45" s="1" t="s">
        <v>155</v>
      </c>
      <c r="FL45" s="1" t="s">
        <v>155</v>
      </c>
      <c r="FM45" s="1" t="s">
        <v>155</v>
      </c>
      <c r="FN45" s="1" t="s">
        <v>155</v>
      </c>
      <c r="FO45" s="1" t="s">
        <v>155</v>
      </c>
      <c r="FP45" s="1" t="s">
        <v>155</v>
      </c>
      <c r="FQ45" s="1" t="s">
        <v>155</v>
      </c>
      <c r="FR45" s="1" t="s">
        <v>155</v>
      </c>
      <c r="FS45" s="1" t="s">
        <v>155</v>
      </c>
      <c r="FT45" s="1" t="s">
        <v>155</v>
      </c>
      <c r="FU45" s="1" t="s">
        <v>155</v>
      </c>
      <c r="FV45" s="1" t="s">
        <v>155</v>
      </c>
      <c r="FW45" s="1" t="s">
        <v>155</v>
      </c>
      <c r="FX45" s="1" t="s">
        <v>155</v>
      </c>
      <c r="FY45" s="1" t="s">
        <v>155</v>
      </c>
      <c r="FZ45" s="1" t="s">
        <v>155</v>
      </c>
      <c r="GA45" s="1" t="s">
        <v>155</v>
      </c>
      <c r="GB45" s="1" t="s">
        <v>155</v>
      </c>
      <c r="GC45" s="1" t="s">
        <v>155</v>
      </c>
      <c r="GD45" s="1" t="s">
        <v>155</v>
      </c>
      <c r="GE45" s="1" t="s">
        <v>155</v>
      </c>
      <c r="GF45" s="1" t="s">
        <v>155</v>
      </c>
      <c r="GG45" s="1" t="s">
        <v>155</v>
      </c>
      <c r="GH45" s="1" t="s">
        <v>155</v>
      </c>
      <c r="GI45" s="1" t="s">
        <v>155</v>
      </c>
      <c r="GJ45" s="1" t="s">
        <v>155</v>
      </c>
      <c r="GK45" s="1" t="s">
        <v>155</v>
      </c>
      <c r="GL45" s="1" t="s">
        <v>155</v>
      </c>
      <c r="GM45" s="1" t="s">
        <v>155</v>
      </c>
      <c r="GN45" s="1" t="s">
        <v>155</v>
      </c>
      <c r="GO45" s="1" t="s">
        <v>155</v>
      </c>
      <c r="GP45" s="1" t="s">
        <v>155</v>
      </c>
      <c r="GQ45" s="1" t="s">
        <v>155</v>
      </c>
      <c r="GR45" s="1" t="s">
        <v>155</v>
      </c>
      <c r="GS45" s="1" t="s">
        <v>155</v>
      </c>
      <c r="GT45" s="1" t="s">
        <v>155</v>
      </c>
      <c r="GU45" s="1" t="s">
        <v>155</v>
      </c>
      <c r="GV45" s="1" t="s">
        <v>155</v>
      </c>
      <c r="GW45" s="1" t="s">
        <v>155</v>
      </c>
      <c r="GX45" s="1" t="s">
        <v>155</v>
      </c>
      <c r="GY45" s="1" t="s">
        <v>155</v>
      </c>
      <c r="GZ45" s="1" t="s">
        <v>155</v>
      </c>
      <c r="HA45" s="1" t="s">
        <v>155</v>
      </c>
      <c r="HB45" s="1" t="s">
        <v>155</v>
      </c>
      <c r="HC45" s="1" t="s">
        <v>155</v>
      </c>
      <c r="HD45" s="1" t="s">
        <v>155</v>
      </c>
      <c r="HE45" s="1" t="s">
        <v>155</v>
      </c>
      <c r="HF45" s="1" t="s">
        <v>155</v>
      </c>
      <c r="HG45" s="1" t="s">
        <v>155</v>
      </c>
      <c r="HH45" s="1" t="s">
        <v>155</v>
      </c>
      <c r="HI45" s="1" t="s">
        <v>155</v>
      </c>
      <c r="HJ45" s="1" t="s">
        <v>155</v>
      </c>
      <c r="HK45" s="1" t="s">
        <v>155</v>
      </c>
      <c r="HL45" s="1" t="s">
        <v>155</v>
      </c>
      <c r="HM45" s="1" t="s">
        <v>155</v>
      </c>
      <c r="HN45" s="1" t="s">
        <v>206</v>
      </c>
      <c r="HO45" s="1" t="s">
        <v>155</v>
      </c>
      <c r="HP45" s="1" t="s">
        <v>155</v>
      </c>
      <c r="HQ45"/>
      <c r="HR45" s="1" t="s">
        <v>155</v>
      </c>
      <c r="HS45" s="1" t="s">
        <v>154</v>
      </c>
      <c r="HT45" s="1" t="s">
        <v>155</v>
      </c>
      <c r="HU45" s="1" t="s">
        <v>509</v>
      </c>
      <c r="HV45"/>
      <c r="HW45" s="1" t="s">
        <v>155</v>
      </c>
      <c r="HX45" s="1" t="s">
        <v>359</v>
      </c>
      <c r="HY45" s="1" t="s">
        <v>155</v>
      </c>
      <c r="HZ45" s="1" t="s">
        <v>155</v>
      </c>
      <c r="IA45"/>
      <c r="IB45" s="1" t="s">
        <v>155</v>
      </c>
      <c r="IC45" s="1" t="s">
        <v>184</v>
      </c>
      <c r="ID45" s="1" t="s">
        <v>185</v>
      </c>
      <c r="IE45" s="1" t="s">
        <v>510</v>
      </c>
      <c r="IF45"/>
      <c r="IG45" s="1" t="s">
        <v>511</v>
      </c>
      <c r="IH45" s="1" t="s">
        <v>502</v>
      </c>
      <c r="II45" s="1" t="s">
        <v>512</v>
      </c>
      <c r="IJ45" s="1" t="s">
        <v>513</v>
      </c>
      <c r="IK45" s="1" t="s">
        <v>514</v>
      </c>
      <c r="IL45" s="1" t="s">
        <v>515</v>
      </c>
    </row>
    <row r="46" spans="1:246" x14ac:dyDescent="0.15">
      <c r="A46" s="1" t="s">
        <v>474</v>
      </c>
      <c r="B46" s="1" t="s">
        <v>154</v>
      </c>
      <c r="C46" s="1" t="s">
        <v>155</v>
      </c>
      <c r="D46" s="1" t="s">
        <v>155</v>
      </c>
      <c r="E46"/>
      <c r="F46" s="1" t="s">
        <v>155</v>
      </c>
      <c r="G46" s="1" t="s">
        <v>157</v>
      </c>
      <c r="H46" s="1" t="s">
        <v>155</v>
      </c>
      <c r="I46" s="1" t="s">
        <v>157</v>
      </c>
      <c r="J46" s="1" t="s">
        <v>157</v>
      </c>
      <c r="K46" s="1" t="s">
        <v>157</v>
      </c>
      <c r="L46" s="1" t="s">
        <v>157</v>
      </c>
      <c r="M46" s="1" t="s">
        <v>158</v>
      </c>
      <c r="N46" s="1" t="s">
        <v>159</v>
      </c>
      <c r="O46" s="1" t="s">
        <v>155</v>
      </c>
      <c r="P46" s="1" t="s">
        <v>160</v>
      </c>
      <c r="Q46" s="1" t="s">
        <v>155</v>
      </c>
      <c r="R46" s="1" t="s">
        <v>161</v>
      </c>
      <c r="S46" s="1" t="s">
        <v>155</v>
      </c>
      <c r="T46" s="1" t="s">
        <v>158</v>
      </c>
      <c r="U46" s="1" t="s">
        <v>162</v>
      </c>
      <c r="V46" s="1" t="s">
        <v>155</v>
      </c>
      <c r="W46" s="1" t="s">
        <v>171</v>
      </c>
      <c r="X46" s="1" t="s">
        <v>155</v>
      </c>
      <c r="Y46" s="1" t="s">
        <v>164</v>
      </c>
      <c r="Z46" s="1" t="s">
        <v>155</v>
      </c>
      <c r="AA46" s="1" t="s">
        <v>158</v>
      </c>
      <c r="AB46" s="1" t="s">
        <v>159</v>
      </c>
      <c r="AC46" s="1" t="s">
        <v>155</v>
      </c>
      <c r="AD46" s="1" t="s">
        <v>163</v>
      </c>
      <c r="AE46" s="1" t="s">
        <v>155</v>
      </c>
      <c r="AF46" s="1" t="s">
        <v>165</v>
      </c>
      <c r="AG46" s="1" t="s">
        <v>155</v>
      </c>
      <c r="AH46" s="1" t="s">
        <v>158</v>
      </c>
      <c r="AI46" s="1" t="s">
        <v>159</v>
      </c>
      <c r="AJ46" s="1" t="s">
        <v>155</v>
      </c>
      <c r="AK46" s="1" t="s">
        <v>171</v>
      </c>
      <c r="AL46" s="1" t="s">
        <v>155</v>
      </c>
      <c r="AM46" s="1" t="s">
        <v>194</v>
      </c>
      <c r="AN46" s="1" t="s">
        <v>155</v>
      </c>
      <c r="AO46" s="1" t="s">
        <v>166</v>
      </c>
      <c r="AP46" s="1" t="s">
        <v>155</v>
      </c>
      <c r="AQ46" s="1" t="s">
        <v>155</v>
      </c>
      <c r="AR46" s="1" t="s">
        <v>155</v>
      </c>
      <c r="AS46" s="1" t="s">
        <v>155</v>
      </c>
      <c r="AT46" s="1" t="s">
        <v>155</v>
      </c>
      <c r="AU46" s="1" t="s">
        <v>155</v>
      </c>
      <c r="AV46" s="1" t="s">
        <v>158</v>
      </c>
      <c r="AW46" s="1" t="s">
        <v>159</v>
      </c>
      <c r="AX46" s="1" t="s">
        <v>155</v>
      </c>
      <c r="AY46" s="1" t="s">
        <v>171</v>
      </c>
      <c r="AZ46" s="1" t="s">
        <v>155</v>
      </c>
      <c r="BA46" s="1" t="s">
        <v>195</v>
      </c>
      <c r="BB46" s="1" t="s">
        <v>155</v>
      </c>
      <c r="BC46" s="1" t="s">
        <v>158</v>
      </c>
      <c r="BD46" s="1" t="s">
        <v>196</v>
      </c>
      <c r="BE46" s="1" t="s">
        <v>155</v>
      </c>
      <c r="BF46" s="1" t="s">
        <v>163</v>
      </c>
      <c r="BG46" s="1" t="s">
        <v>155</v>
      </c>
      <c r="BH46" s="1" t="s">
        <v>197</v>
      </c>
      <c r="BI46" s="1" t="s">
        <v>155</v>
      </c>
      <c r="BJ46" s="1" t="s">
        <v>158</v>
      </c>
      <c r="BK46" s="1" t="s">
        <v>159</v>
      </c>
      <c r="BL46" s="1" t="s">
        <v>155</v>
      </c>
      <c r="BM46" s="1" t="s">
        <v>163</v>
      </c>
      <c r="BN46" s="1" t="s">
        <v>155</v>
      </c>
      <c r="BO46" s="1" t="s">
        <v>164</v>
      </c>
      <c r="BP46" s="1" t="s">
        <v>155</v>
      </c>
      <c r="BQ46" s="1" t="s">
        <v>158</v>
      </c>
      <c r="BR46" s="1" t="s">
        <v>159</v>
      </c>
      <c r="BS46" s="1" t="s">
        <v>155</v>
      </c>
      <c r="BT46" s="1" t="s">
        <v>163</v>
      </c>
      <c r="BU46" s="1" t="s">
        <v>155</v>
      </c>
      <c r="BV46" s="1" t="s">
        <v>383</v>
      </c>
      <c r="BW46" s="1" t="s">
        <v>155</v>
      </c>
      <c r="BX46" s="1" t="s">
        <v>158</v>
      </c>
      <c r="BY46" s="1" t="s">
        <v>159</v>
      </c>
      <c r="BZ46" s="1" t="s">
        <v>155</v>
      </c>
      <c r="CA46" s="1" t="s">
        <v>171</v>
      </c>
      <c r="CB46" s="1" t="s">
        <v>155</v>
      </c>
      <c r="CC46" s="1" t="s">
        <v>198</v>
      </c>
      <c r="CD46" s="1" t="s">
        <v>155</v>
      </c>
      <c r="CE46" s="1" t="s">
        <v>166</v>
      </c>
      <c r="CF46" s="1" t="s">
        <v>155</v>
      </c>
      <c r="CG46" s="1" t="s">
        <v>155</v>
      </c>
      <c r="CH46" s="1" t="s">
        <v>155</v>
      </c>
      <c r="CI46" s="1" t="s">
        <v>155</v>
      </c>
      <c r="CJ46" s="1" t="s">
        <v>155</v>
      </c>
      <c r="CK46" s="1" t="s">
        <v>155</v>
      </c>
      <c r="CL46" s="1" t="s">
        <v>158</v>
      </c>
      <c r="CM46" s="1" t="s">
        <v>159</v>
      </c>
      <c r="CN46" s="1" t="s">
        <v>155</v>
      </c>
      <c r="CO46" s="1" t="s">
        <v>171</v>
      </c>
      <c r="CP46" s="1" t="s">
        <v>155</v>
      </c>
      <c r="CQ46" s="1" t="s">
        <v>199</v>
      </c>
      <c r="CR46" s="1" t="s">
        <v>155</v>
      </c>
      <c r="CS46" s="1" t="s">
        <v>158</v>
      </c>
      <c r="CT46" s="1" t="s">
        <v>159</v>
      </c>
      <c r="CU46" s="1" t="s">
        <v>155</v>
      </c>
      <c r="CV46" s="1" t="s">
        <v>163</v>
      </c>
      <c r="CW46" s="1" t="s">
        <v>155</v>
      </c>
      <c r="CX46" s="1" t="s">
        <v>200</v>
      </c>
      <c r="CY46" s="1" t="s">
        <v>155</v>
      </c>
      <c r="CZ46" s="1" t="s">
        <v>158</v>
      </c>
      <c r="DA46" s="1" t="s">
        <v>201</v>
      </c>
      <c r="DB46" s="1" t="s">
        <v>155</v>
      </c>
      <c r="DC46" s="1" t="s">
        <v>163</v>
      </c>
      <c r="DD46" s="1" t="s">
        <v>155</v>
      </c>
      <c r="DE46" s="1" t="s">
        <v>164</v>
      </c>
      <c r="DF46" s="1" t="s">
        <v>155</v>
      </c>
      <c r="DG46" s="1" t="s">
        <v>158</v>
      </c>
      <c r="DH46" s="1" t="s">
        <v>159</v>
      </c>
      <c r="DI46" s="1" t="s">
        <v>155</v>
      </c>
      <c r="DJ46" s="1" t="s">
        <v>171</v>
      </c>
      <c r="DK46" s="1" t="s">
        <v>155</v>
      </c>
      <c r="DL46" s="1" t="s">
        <v>202</v>
      </c>
      <c r="DM46" s="1" t="s">
        <v>155</v>
      </c>
      <c r="DN46" s="1" t="s">
        <v>158</v>
      </c>
      <c r="DO46" s="1" t="s">
        <v>159</v>
      </c>
      <c r="DP46" s="1" t="s">
        <v>155</v>
      </c>
      <c r="DQ46" s="1" t="s">
        <v>171</v>
      </c>
      <c r="DR46" s="1" t="s">
        <v>155</v>
      </c>
      <c r="DS46" s="1" t="s">
        <v>203</v>
      </c>
      <c r="DT46" s="1" t="s">
        <v>155</v>
      </c>
      <c r="DU46" s="1" t="s">
        <v>166</v>
      </c>
      <c r="DV46" s="1" t="s">
        <v>155</v>
      </c>
      <c r="DW46" s="1" t="s">
        <v>155</v>
      </c>
      <c r="DX46" s="1" t="s">
        <v>155</v>
      </c>
      <c r="DY46" s="1" t="s">
        <v>155</v>
      </c>
      <c r="DZ46" s="1" t="s">
        <v>155</v>
      </c>
      <c r="EA46" s="1" t="s">
        <v>155</v>
      </c>
      <c r="EB46" s="1" t="s">
        <v>166</v>
      </c>
      <c r="EC46" s="1" t="s">
        <v>155</v>
      </c>
      <c r="ED46" s="1" t="s">
        <v>155</v>
      </c>
      <c r="EE46" s="1" t="s">
        <v>155</v>
      </c>
      <c r="EF46" s="1" t="s">
        <v>155</v>
      </c>
      <c r="EG46" s="1" t="s">
        <v>155</v>
      </c>
      <c r="EH46" s="1" t="s">
        <v>155</v>
      </c>
      <c r="EI46" s="1" t="s">
        <v>158</v>
      </c>
      <c r="EJ46" s="1" t="s">
        <v>159</v>
      </c>
      <c r="EK46" s="1" t="s">
        <v>155</v>
      </c>
      <c r="EL46" s="1" t="s">
        <v>163</v>
      </c>
      <c r="EM46" s="1" t="s">
        <v>176</v>
      </c>
      <c r="EN46" s="1" t="s">
        <v>155</v>
      </c>
      <c r="EO46" s="1" t="s">
        <v>166</v>
      </c>
      <c r="EP46" s="1" t="s">
        <v>155</v>
      </c>
      <c r="EQ46" s="1" t="s">
        <v>155</v>
      </c>
      <c r="ER46" s="1" t="s">
        <v>155</v>
      </c>
      <c r="ES46" s="1" t="s">
        <v>155</v>
      </c>
      <c r="ET46" s="1" t="s">
        <v>155</v>
      </c>
      <c r="EU46" s="1" t="s">
        <v>155</v>
      </c>
      <c r="EV46" s="1" t="s">
        <v>158</v>
      </c>
      <c r="EW46" s="1" t="s">
        <v>159</v>
      </c>
      <c r="EX46" s="1" t="s">
        <v>155</v>
      </c>
      <c r="EY46" s="1" t="s">
        <v>171</v>
      </c>
      <c r="EZ46" s="1" t="s">
        <v>155</v>
      </c>
      <c r="FA46" s="1" t="s">
        <v>204</v>
      </c>
      <c r="FB46" s="1" t="s">
        <v>155</v>
      </c>
      <c r="FC46" s="1" t="s">
        <v>158</v>
      </c>
      <c r="FD46" s="1" t="s">
        <v>159</v>
      </c>
      <c r="FE46" s="1" t="s">
        <v>155</v>
      </c>
      <c r="FF46" s="1" t="s">
        <v>316</v>
      </c>
      <c r="FG46" s="1" t="s">
        <v>155</v>
      </c>
      <c r="FH46" s="1" t="s">
        <v>165</v>
      </c>
      <c r="FI46" s="1" t="s">
        <v>155</v>
      </c>
      <c r="FJ46" s="1" t="s">
        <v>166</v>
      </c>
      <c r="FK46" s="1" t="s">
        <v>155</v>
      </c>
      <c r="FL46" s="1" t="s">
        <v>155</v>
      </c>
      <c r="FM46" s="1" t="s">
        <v>155</v>
      </c>
      <c r="FN46" s="1" t="s">
        <v>155</v>
      </c>
      <c r="FO46" s="1" t="s">
        <v>155</v>
      </c>
      <c r="FP46" s="1" t="s">
        <v>155</v>
      </c>
      <c r="FQ46" s="1" t="s">
        <v>158</v>
      </c>
      <c r="FR46" s="1" t="s">
        <v>159</v>
      </c>
      <c r="FS46" s="1" t="s">
        <v>155</v>
      </c>
      <c r="FT46" s="1" t="s">
        <v>171</v>
      </c>
      <c r="FU46" s="1" t="s">
        <v>155</v>
      </c>
      <c r="FV46" s="1" t="s">
        <v>178</v>
      </c>
      <c r="FW46" s="1" t="s">
        <v>155</v>
      </c>
      <c r="FX46" s="1" t="s">
        <v>158</v>
      </c>
      <c r="FY46" s="1" t="s">
        <v>162</v>
      </c>
      <c r="FZ46" s="1" t="s">
        <v>155</v>
      </c>
      <c r="GA46" s="1" t="s">
        <v>163</v>
      </c>
      <c r="GB46" s="1" t="s">
        <v>155</v>
      </c>
      <c r="GC46" s="1" t="s">
        <v>164</v>
      </c>
      <c r="GD46" s="1" t="s">
        <v>155</v>
      </c>
      <c r="GE46" s="1" t="s">
        <v>158</v>
      </c>
      <c r="GF46" s="1" t="s">
        <v>159</v>
      </c>
      <c r="GG46" s="1" t="s">
        <v>155</v>
      </c>
      <c r="GH46" s="1" t="s">
        <v>163</v>
      </c>
      <c r="GI46" s="1" t="s">
        <v>155</v>
      </c>
      <c r="GJ46" s="1" t="s">
        <v>164</v>
      </c>
      <c r="GK46" s="1" t="s">
        <v>155</v>
      </c>
      <c r="GL46" s="1" t="s">
        <v>158</v>
      </c>
      <c r="GM46" s="1" t="s">
        <v>159</v>
      </c>
      <c r="GN46" s="1" t="s">
        <v>155</v>
      </c>
      <c r="GO46" s="1" t="s">
        <v>316</v>
      </c>
      <c r="GP46" s="1" t="s">
        <v>155</v>
      </c>
      <c r="GQ46" s="1" t="s">
        <v>165</v>
      </c>
      <c r="GR46" s="1" t="s">
        <v>155</v>
      </c>
      <c r="GS46" s="1" t="s">
        <v>158</v>
      </c>
      <c r="GT46" s="1" t="s">
        <v>159</v>
      </c>
      <c r="GU46" s="1" t="s">
        <v>155</v>
      </c>
      <c r="GV46" s="1" t="s">
        <v>171</v>
      </c>
      <c r="GW46" s="1" t="s">
        <v>155</v>
      </c>
      <c r="GX46" s="1" t="s">
        <v>205</v>
      </c>
      <c r="GY46" s="1" t="s">
        <v>155</v>
      </c>
      <c r="GZ46" s="1" t="s">
        <v>158</v>
      </c>
      <c r="HA46" s="1" t="s">
        <v>159</v>
      </c>
      <c r="HB46" s="1" t="s">
        <v>155</v>
      </c>
      <c r="HC46" s="1" t="s">
        <v>171</v>
      </c>
      <c r="HD46" s="1" t="s">
        <v>155</v>
      </c>
      <c r="HE46" s="1" t="s">
        <v>180</v>
      </c>
      <c r="HF46" s="1" t="s">
        <v>155</v>
      </c>
      <c r="HG46" s="1" t="s">
        <v>158</v>
      </c>
      <c r="HH46" s="1" t="s">
        <v>159</v>
      </c>
      <c r="HI46" s="1" t="s">
        <v>155</v>
      </c>
      <c r="HJ46" s="1" t="s">
        <v>171</v>
      </c>
      <c r="HK46" s="1" t="s">
        <v>155</v>
      </c>
      <c r="HL46" s="1" t="s">
        <v>181</v>
      </c>
      <c r="HM46" s="1" t="s">
        <v>155</v>
      </c>
      <c r="HN46" s="1" t="s">
        <v>206</v>
      </c>
      <c r="HO46" s="1" t="s">
        <v>155</v>
      </c>
      <c r="HP46" s="1" t="s">
        <v>155</v>
      </c>
      <c r="HQ46"/>
      <c r="HR46" s="1" t="s">
        <v>155</v>
      </c>
      <c r="HS46" s="1" t="s">
        <v>206</v>
      </c>
      <c r="HT46" s="1" t="s">
        <v>155</v>
      </c>
      <c r="HU46" s="1" t="s">
        <v>155</v>
      </c>
      <c r="HV46"/>
      <c r="HW46" s="1" t="s">
        <v>155</v>
      </c>
      <c r="HX46" s="1" t="s">
        <v>206</v>
      </c>
      <c r="HY46" s="1" t="s">
        <v>155</v>
      </c>
      <c r="HZ46" s="1" t="s">
        <v>155</v>
      </c>
      <c r="IA46"/>
      <c r="IB46" s="1" t="s">
        <v>155</v>
      </c>
      <c r="IC46" s="1" t="s">
        <v>184</v>
      </c>
      <c r="ID46" s="1" t="s">
        <v>157</v>
      </c>
      <c r="IE46" s="1" t="s">
        <v>155</v>
      </c>
      <c r="IF46"/>
      <c r="IG46" s="2" t="s">
        <v>558</v>
      </c>
      <c r="IH46" s="1" t="s">
        <v>476</v>
      </c>
      <c r="II46" s="1" t="s">
        <v>476</v>
      </c>
      <c r="IJ46" s="1" t="s">
        <v>477</v>
      </c>
      <c r="IK46" s="1" t="s">
        <v>478</v>
      </c>
      <c r="IL46" s="1" t="s">
        <v>479</v>
      </c>
    </row>
    <row r="47" spans="1:246" x14ac:dyDescent="0.15">
      <c r="A47" s="1" t="s">
        <v>437</v>
      </c>
      <c r="B47" s="1" t="s">
        <v>206</v>
      </c>
      <c r="C47" s="1" t="s">
        <v>155</v>
      </c>
      <c r="D47" s="1" t="s">
        <v>438</v>
      </c>
      <c r="E47" t="str">
        <f>HYPERLINK("https://api.typeform.com/responses/files/5bfdeb4619a84ef990108af5acf3b511dd8a05af768fc82541391c7e583f514f/Import_IfcGeometries_with_fixed_IFCOWNERHISTORY.jpg","https://api.typeform.com/responses/files/5bfdeb4619a84ef990108af5acf3b511dd8a05af768fc82541391c7e583f514f/Import_IfcGeometries_with_fixed_IFCOWNERHISTORY.jpg")</f>
        <v>https://api.typeform.com/responses/files/5bfdeb4619a84ef990108af5acf3b511dd8a05af768fc82541391c7e583f514f/Import_IfcGeometries_with_fixed_IFCOWNERHISTORY.jpg</v>
      </c>
      <c r="F47" s="1" t="s">
        <v>155</v>
      </c>
      <c r="G47" s="1" t="s">
        <v>156</v>
      </c>
      <c r="H47" s="1" t="s">
        <v>155</v>
      </c>
      <c r="I47" s="1" t="s">
        <v>157</v>
      </c>
      <c r="J47" s="1" t="s">
        <v>157</v>
      </c>
      <c r="K47" s="1" t="s">
        <v>157</v>
      </c>
      <c r="L47" s="1" t="s">
        <v>157</v>
      </c>
      <c r="M47" s="1" t="s">
        <v>158</v>
      </c>
      <c r="N47" s="1" t="s">
        <v>196</v>
      </c>
      <c r="O47" s="1" t="s">
        <v>155</v>
      </c>
      <c r="P47" s="1" t="s">
        <v>160</v>
      </c>
      <c r="Q47" s="1" t="s">
        <v>155</v>
      </c>
      <c r="R47" s="1" t="s">
        <v>161</v>
      </c>
      <c r="S47" s="1" t="s">
        <v>155</v>
      </c>
      <c r="T47" s="1" t="s">
        <v>158</v>
      </c>
      <c r="U47" s="1" t="s">
        <v>162</v>
      </c>
      <c r="V47" s="1" t="s">
        <v>155</v>
      </c>
      <c r="W47" s="1" t="s">
        <v>163</v>
      </c>
      <c r="X47" s="1" t="s">
        <v>155</v>
      </c>
      <c r="Y47" s="1" t="s">
        <v>164</v>
      </c>
      <c r="Z47" s="1" t="s">
        <v>155</v>
      </c>
      <c r="AA47" s="1" t="s">
        <v>158</v>
      </c>
      <c r="AB47" s="1" t="s">
        <v>162</v>
      </c>
      <c r="AC47" s="1" t="s">
        <v>155</v>
      </c>
      <c r="AD47" s="1" t="s">
        <v>163</v>
      </c>
      <c r="AE47" s="1" t="s">
        <v>155</v>
      </c>
      <c r="AF47" s="1" t="s">
        <v>165</v>
      </c>
      <c r="AG47" s="1" t="s">
        <v>155</v>
      </c>
      <c r="AH47" s="1" t="s">
        <v>158</v>
      </c>
      <c r="AI47" s="1" t="s">
        <v>196</v>
      </c>
      <c r="AJ47" s="1" t="s">
        <v>155</v>
      </c>
      <c r="AK47" s="1" t="s">
        <v>171</v>
      </c>
      <c r="AL47" s="1" t="s">
        <v>155</v>
      </c>
      <c r="AM47" s="1" t="s">
        <v>194</v>
      </c>
      <c r="AN47" s="1" t="s">
        <v>155</v>
      </c>
      <c r="AO47" s="1" t="s">
        <v>166</v>
      </c>
      <c r="AP47" s="1" t="s">
        <v>155</v>
      </c>
      <c r="AQ47" s="1" t="s">
        <v>155</v>
      </c>
      <c r="AR47" s="1" t="s">
        <v>155</v>
      </c>
      <c r="AS47" s="1" t="s">
        <v>155</v>
      </c>
      <c r="AT47" s="1" t="s">
        <v>155</v>
      </c>
      <c r="AU47" s="1" t="s">
        <v>155</v>
      </c>
      <c r="AV47" s="1" t="s">
        <v>158</v>
      </c>
      <c r="AW47" s="1" t="s">
        <v>196</v>
      </c>
      <c r="AX47" s="1" t="s">
        <v>155</v>
      </c>
      <c r="AY47" s="1" t="s">
        <v>171</v>
      </c>
      <c r="AZ47" s="1" t="s">
        <v>155</v>
      </c>
      <c r="BA47" s="1" t="s">
        <v>195</v>
      </c>
      <c r="BB47" s="1" t="s">
        <v>155</v>
      </c>
      <c r="BC47" s="1" t="s">
        <v>158</v>
      </c>
      <c r="BD47" s="1" t="s">
        <v>196</v>
      </c>
      <c r="BE47" s="1" t="s">
        <v>155</v>
      </c>
      <c r="BF47" s="1" t="s">
        <v>163</v>
      </c>
      <c r="BG47" s="1" t="s">
        <v>155</v>
      </c>
      <c r="BH47" s="1" t="s">
        <v>197</v>
      </c>
      <c r="BI47" s="1" t="s">
        <v>155</v>
      </c>
      <c r="BJ47" s="1" t="s">
        <v>158</v>
      </c>
      <c r="BK47" s="1" t="s">
        <v>196</v>
      </c>
      <c r="BL47" s="1" t="s">
        <v>155</v>
      </c>
      <c r="BM47" s="1" t="s">
        <v>163</v>
      </c>
      <c r="BN47" s="1" t="s">
        <v>155</v>
      </c>
      <c r="BO47" s="1" t="s">
        <v>164</v>
      </c>
      <c r="BP47" s="1" t="s">
        <v>155</v>
      </c>
      <c r="BQ47" s="1" t="s">
        <v>158</v>
      </c>
      <c r="BR47" s="1" t="s">
        <v>196</v>
      </c>
      <c r="BS47" s="1" t="s">
        <v>155</v>
      </c>
      <c r="BT47" s="1" t="s">
        <v>163</v>
      </c>
      <c r="BU47" s="1" t="s">
        <v>155</v>
      </c>
      <c r="BV47" s="1" t="s">
        <v>169</v>
      </c>
      <c r="BW47" s="1" t="s">
        <v>155</v>
      </c>
      <c r="BX47" s="1" t="s">
        <v>158</v>
      </c>
      <c r="BY47" s="1" t="s">
        <v>196</v>
      </c>
      <c r="BZ47" s="1" t="s">
        <v>155</v>
      </c>
      <c r="CA47" s="1" t="s">
        <v>171</v>
      </c>
      <c r="CB47" s="1" t="s">
        <v>155</v>
      </c>
      <c r="CC47" s="1" t="s">
        <v>198</v>
      </c>
      <c r="CD47" s="1" t="s">
        <v>155</v>
      </c>
      <c r="CE47" s="1" t="s">
        <v>166</v>
      </c>
      <c r="CF47" s="1" t="s">
        <v>155</v>
      </c>
      <c r="CG47" s="1" t="s">
        <v>155</v>
      </c>
      <c r="CH47" s="1" t="s">
        <v>155</v>
      </c>
      <c r="CI47" s="1" t="s">
        <v>155</v>
      </c>
      <c r="CJ47" s="1" t="s">
        <v>155</v>
      </c>
      <c r="CK47" s="1" t="s">
        <v>155</v>
      </c>
      <c r="CL47" s="1" t="s">
        <v>158</v>
      </c>
      <c r="CM47" s="1" t="s">
        <v>196</v>
      </c>
      <c r="CN47" s="1" t="s">
        <v>155</v>
      </c>
      <c r="CO47" s="1" t="s">
        <v>171</v>
      </c>
      <c r="CP47" s="1" t="s">
        <v>155</v>
      </c>
      <c r="CQ47" s="1" t="s">
        <v>199</v>
      </c>
      <c r="CR47" s="1" t="s">
        <v>155</v>
      </c>
      <c r="CS47" s="1" t="s">
        <v>158</v>
      </c>
      <c r="CT47" s="1" t="s">
        <v>196</v>
      </c>
      <c r="CU47" s="1" t="s">
        <v>155</v>
      </c>
      <c r="CV47" s="1" t="s">
        <v>163</v>
      </c>
      <c r="CW47" s="1" t="s">
        <v>155</v>
      </c>
      <c r="CX47" s="1" t="s">
        <v>200</v>
      </c>
      <c r="CY47" s="1" t="s">
        <v>155</v>
      </c>
      <c r="CZ47" s="1" t="s">
        <v>166</v>
      </c>
      <c r="DA47" s="1" t="s">
        <v>155</v>
      </c>
      <c r="DB47" s="1" t="s">
        <v>155</v>
      </c>
      <c r="DC47" s="1" t="s">
        <v>155</v>
      </c>
      <c r="DD47" s="1" t="s">
        <v>155</v>
      </c>
      <c r="DE47" s="1" t="s">
        <v>155</v>
      </c>
      <c r="DF47" s="1" t="s">
        <v>155</v>
      </c>
      <c r="DG47" s="1" t="s">
        <v>158</v>
      </c>
      <c r="DH47" s="1" t="s">
        <v>196</v>
      </c>
      <c r="DI47" s="1" t="s">
        <v>155</v>
      </c>
      <c r="DJ47" s="1" t="s">
        <v>171</v>
      </c>
      <c r="DK47" s="1" t="s">
        <v>155</v>
      </c>
      <c r="DL47" s="1" t="s">
        <v>284</v>
      </c>
      <c r="DM47" s="1" t="s">
        <v>155</v>
      </c>
      <c r="DN47" s="1" t="s">
        <v>158</v>
      </c>
      <c r="DO47" s="1" t="s">
        <v>196</v>
      </c>
      <c r="DP47" s="1" t="s">
        <v>155</v>
      </c>
      <c r="DQ47" s="1" t="s">
        <v>171</v>
      </c>
      <c r="DR47" s="1" t="s">
        <v>155</v>
      </c>
      <c r="DS47" s="1" t="s">
        <v>203</v>
      </c>
      <c r="DT47" s="1" t="s">
        <v>155</v>
      </c>
      <c r="DU47" s="1" t="s">
        <v>166</v>
      </c>
      <c r="DV47" s="1" t="s">
        <v>155</v>
      </c>
      <c r="DW47" s="1" t="s">
        <v>155</v>
      </c>
      <c r="DX47" s="1" t="s">
        <v>155</v>
      </c>
      <c r="DY47" s="1" t="s">
        <v>155</v>
      </c>
      <c r="DZ47" s="1" t="s">
        <v>155</v>
      </c>
      <c r="EA47" s="1" t="s">
        <v>155</v>
      </c>
      <c r="EB47" s="1" t="s">
        <v>166</v>
      </c>
      <c r="EC47" s="1" t="s">
        <v>155</v>
      </c>
      <c r="ED47" s="1" t="s">
        <v>155</v>
      </c>
      <c r="EE47" s="1" t="s">
        <v>155</v>
      </c>
      <c r="EF47" s="1" t="s">
        <v>155</v>
      </c>
      <c r="EG47" s="1" t="s">
        <v>155</v>
      </c>
      <c r="EH47" s="1" t="s">
        <v>155</v>
      </c>
      <c r="EI47" s="1" t="s">
        <v>158</v>
      </c>
      <c r="EJ47" s="1" t="s">
        <v>196</v>
      </c>
      <c r="EK47" s="1" t="s">
        <v>155</v>
      </c>
      <c r="EL47" s="1" t="s">
        <v>163</v>
      </c>
      <c r="EM47" s="1" t="s">
        <v>176</v>
      </c>
      <c r="EN47" s="1" t="s">
        <v>155</v>
      </c>
      <c r="EO47" s="1" t="s">
        <v>166</v>
      </c>
      <c r="EP47" s="1" t="s">
        <v>155</v>
      </c>
      <c r="EQ47" s="1" t="s">
        <v>155</v>
      </c>
      <c r="ER47" s="1" t="s">
        <v>155</v>
      </c>
      <c r="ES47" s="1" t="s">
        <v>155</v>
      </c>
      <c r="ET47" s="1" t="s">
        <v>155</v>
      </c>
      <c r="EU47" s="1" t="s">
        <v>155</v>
      </c>
      <c r="EV47" s="1" t="s">
        <v>158</v>
      </c>
      <c r="EW47" s="1" t="s">
        <v>196</v>
      </c>
      <c r="EX47" s="1" t="s">
        <v>155</v>
      </c>
      <c r="EY47" s="1" t="s">
        <v>171</v>
      </c>
      <c r="EZ47" s="1" t="s">
        <v>155</v>
      </c>
      <c r="FA47" s="1" t="s">
        <v>204</v>
      </c>
      <c r="FB47" s="1" t="s">
        <v>155</v>
      </c>
      <c r="FC47" s="1" t="s">
        <v>158</v>
      </c>
      <c r="FD47" s="1" t="s">
        <v>196</v>
      </c>
      <c r="FE47" s="1" t="s">
        <v>155</v>
      </c>
      <c r="FF47" s="1" t="s">
        <v>163</v>
      </c>
      <c r="FG47" s="1" t="s">
        <v>155</v>
      </c>
      <c r="FH47" s="1" t="s">
        <v>165</v>
      </c>
      <c r="FI47" s="1" t="s">
        <v>155</v>
      </c>
      <c r="FJ47" s="1" t="s">
        <v>166</v>
      </c>
      <c r="FK47" s="1" t="s">
        <v>155</v>
      </c>
      <c r="FL47" s="1" t="s">
        <v>155</v>
      </c>
      <c r="FM47" s="1" t="s">
        <v>155</v>
      </c>
      <c r="FN47" s="1" t="s">
        <v>155</v>
      </c>
      <c r="FO47" s="1" t="s">
        <v>155</v>
      </c>
      <c r="FP47" s="1" t="s">
        <v>155</v>
      </c>
      <c r="FQ47" s="1" t="s">
        <v>158</v>
      </c>
      <c r="FR47" s="1" t="s">
        <v>196</v>
      </c>
      <c r="FS47" s="1" t="s">
        <v>155</v>
      </c>
      <c r="FT47" s="1" t="s">
        <v>171</v>
      </c>
      <c r="FU47" s="1" t="s">
        <v>155</v>
      </c>
      <c r="FV47" s="1" t="s">
        <v>178</v>
      </c>
      <c r="FW47" s="1" t="s">
        <v>155</v>
      </c>
      <c r="FX47" s="1" t="s">
        <v>158</v>
      </c>
      <c r="FY47" s="1" t="s">
        <v>162</v>
      </c>
      <c r="FZ47" s="1" t="s">
        <v>155</v>
      </c>
      <c r="GA47" s="1" t="s">
        <v>163</v>
      </c>
      <c r="GB47" s="1" t="s">
        <v>155</v>
      </c>
      <c r="GC47" s="1" t="s">
        <v>164</v>
      </c>
      <c r="GD47" s="1" t="s">
        <v>155</v>
      </c>
      <c r="GE47" s="1" t="s">
        <v>158</v>
      </c>
      <c r="GF47" s="1" t="s">
        <v>196</v>
      </c>
      <c r="GG47" s="1" t="s">
        <v>155</v>
      </c>
      <c r="GH47" s="1" t="s">
        <v>163</v>
      </c>
      <c r="GI47" s="1" t="s">
        <v>155</v>
      </c>
      <c r="GJ47" s="1" t="s">
        <v>164</v>
      </c>
      <c r="GK47" s="1" t="s">
        <v>155</v>
      </c>
      <c r="GL47" s="1" t="s">
        <v>158</v>
      </c>
      <c r="GM47" s="1" t="s">
        <v>196</v>
      </c>
      <c r="GN47" s="1" t="s">
        <v>155</v>
      </c>
      <c r="GO47" s="1" t="s">
        <v>316</v>
      </c>
      <c r="GP47" s="1" t="s">
        <v>155</v>
      </c>
      <c r="GQ47" s="1" t="s">
        <v>155</v>
      </c>
      <c r="GR47" s="1" t="s">
        <v>439</v>
      </c>
      <c r="GS47" s="1" t="s">
        <v>158</v>
      </c>
      <c r="GT47" s="1" t="s">
        <v>196</v>
      </c>
      <c r="GU47" s="1" t="s">
        <v>155</v>
      </c>
      <c r="GV47" s="1" t="s">
        <v>171</v>
      </c>
      <c r="GW47" s="1" t="s">
        <v>155</v>
      </c>
      <c r="GX47" s="1" t="s">
        <v>205</v>
      </c>
      <c r="GY47" s="1" t="s">
        <v>155</v>
      </c>
      <c r="GZ47" s="1" t="s">
        <v>158</v>
      </c>
      <c r="HA47" s="1" t="s">
        <v>196</v>
      </c>
      <c r="HB47" s="1" t="s">
        <v>155</v>
      </c>
      <c r="HC47" s="1" t="s">
        <v>171</v>
      </c>
      <c r="HD47" s="1" t="s">
        <v>155</v>
      </c>
      <c r="HE47" s="1" t="s">
        <v>180</v>
      </c>
      <c r="HF47" s="1" t="s">
        <v>155</v>
      </c>
      <c r="HG47" s="1" t="s">
        <v>158</v>
      </c>
      <c r="HH47" s="1" t="s">
        <v>196</v>
      </c>
      <c r="HI47" s="1" t="s">
        <v>155</v>
      </c>
      <c r="HJ47" s="1" t="s">
        <v>171</v>
      </c>
      <c r="HK47" s="1" t="s">
        <v>155</v>
      </c>
      <c r="HL47" s="1" t="s">
        <v>181</v>
      </c>
      <c r="HM47" s="1" t="s">
        <v>155</v>
      </c>
      <c r="HN47" s="1" t="s">
        <v>206</v>
      </c>
      <c r="HO47" s="1" t="s">
        <v>155</v>
      </c>
      <c r="HP47" s="1" t="s">
        <v>155</v>
      </c>
      <c r="HQ47"/>
      <c r="HR47" s="1" t="s">
        <v>440</v>
      </c>
      <c r="HS47" s="1" t="s">
        <v>206</v>
      </c>
      <c r="HT47" s="1" t="s">
        <v>155</v>
      </c>
      <c r="HU47" s="1" t="s">
        <v>155</v>
      </c>
      <c r="HV47"/>
      <c r="HW47" s="1" t="s">
        <v>155</v>
      </c>
      <c r="HX47" s="1" t="s">
        <v>206</v>
      </c>
      <c r="HY47" s="1" t="s">
        <v>155</v>
      </c>
      <c r="HZ47" s="1" t="s">
        <v>155</v>
      </c>
      <c r="IA47"/>
      <c r="IB47" s="1" t="s">
        <v>155</v>
      </c>
      <c r="IC47" s="1" t="s">
        <v>184</v>
      </c>
      <c r="ID47" s="1" t="s">
        <v>157</v>
      </c>
      <c r="IE47" s="1" t="s">
        <v>155</v>
      </c>
      <c r="IF47"/>
      <c r="IG47" s="2" t="s">
        <v>557</v>
      </c>
      <c r="IH47" s="1" t="s">
        <v>442</v>
      </c>
      <c r="II47" s="1" t="s">
        <v>443</v>
      </c>
      <c r="IJ47" s="1" t="s">
        <v>444</v>
      </c>
      <c r="IK47" s="1" t="s">
        <v>445</v>
      </c>
      <c r="IL47" s="1" t="s">
        <v>446</v>
      </c>
    </row>
    <row r="48" spans="1:246" x14ac:dyDescent="0.15">
      <c r="A48" s="1" t="s">
        <v>516</v>
      </c>
      <c r="B48" s="1" t="s">
        <v>154</v>
      </c>
      <c r="C48" s="1" t="s">
        <v>155</v>
      </c>
      <c r="D48" s="1" t="s">
        <v>517</v>
      </c>
      <c r="E48" t="str">
        <f>HYPERLINK("https://api.typeform.com/responses/files/e5bbbdfe07a2de060b670f5dff0616c2e3a850a1b50ae81574eb7c5d643a89ad/No_errors_geometries.jpeg","https://api.typeform.com/responses/files/e5bbbdfe07a2de060b670f5dff0616c2e3a850a1b50ae81574eb7c5d643a89ad/No_errors_geometries.jpeg")</f>
        <v>https://api.typeform.com/responses/files/e5bbbdfe07a2de060b670f5dff0616c2e3a850a1b50ae81574eb7c5d643a89ad/No_errors_geometries.jpeg</v>
      </c>
      <c r="F48" s="1" t="s">
        <v>155</v>
      </c>
      <c r="G48" s="1" t="s">
        <v>156</v>
      </c>
      <c r="H48" s="1" t="s">
        <v>155</v>
      </c>
      <c r="I48" s="1" t="s">
        <v>157</v>
      </c>
      <c r="J48" s="1" t="s">
        <v>157</v>
      </c>
      <c r="K48" s="1" t="s">
        <v>157</v>
      </c>
      <c r="L48" s="1" t="s">
        <v>157</v>
      </c>
      <c r="M48" s="1" t="s">
        <v>155</v>
      </c>
      <c r="N48" s="1" t="s">
        <v>155</v>
      </c>
      <c r="O48" s="1" t="s">
        <v>155</v>
      </c>
      <c r="P48" s="1" t="s">
        <v>155</v>
      </c>
      <c r="Q48" s="1" t="s">
        <v>155</v>
      </c>
      <c r="R48" s="1" t="s">
        <v>155</v>
      </c>
      <c r="S48" s="1" t="s">
        <v>155</v>
      </c>
      <c r="T48" s="1" t="s">
        <v>155</v>
      </c>
      <c r="U48" s="1" t="s">
        <v>155</v>
      </c>
      <c r="V48" s="1" t="s">
        <v>155</v>
      </c>
      <c r="W48" s="1" t="s">
        <v>155</v>
      </c>
      <c r="X48" s="1" t="s">
        <v>155</v>
      </c>
      <c r="Y48" s="1" t="s">
        <v>155</v>
      </c>
      <c r="Z48" s="1" t="s">
        <v>155</v>
      </c>
      <c r="AA48" s="1" t="s">
        <v>155</v>
      </c>
      <c r="AB48" s="1" t="s">
        <v>155</v>
      </c>
      <c r="AC48" s="1" t="s">
        <v>155</v>
      </c>
      <c r="AD48" s="1" t="s">
        <v>155</v>
      </c>
      <c r="AE48" s="1" t="s">
        <v>155</v>
      </c>
      <c r="AF48" s="1" t="s">
        <v>155</v>
      </c>
      <c r="AG48" s="1" t="s">
        <v>155</v>
      </c>
      <c r="AH48" s="1" t="s">
        <v>155</v>
      </c>
      <c r="AI48" s="1" t="s">
        <v>155</v>
      </c>
      <c r="AJ48" s="1" t="s">
        <v>155</v>
      </c>
      <c r="AK48" s="1" t="s">
        <v>155</v>
      </c>
      <c r="AL48" s="1" t="s">
        <v>155</v>
      </c>
      <c r="AM48" s="1" t="s">
        <v>155</v>
      </c>
      <c r="AN48" s="1" t="s">
        <v>155</v>
      </c>
      <c r="AO48" s="1" t="s">
        <v>155</v>
      </c>
      <c r="AP48" s="1" t="s">
        <v>155</v>
      </c>
      <c r="AQ48" s="1" t="s">
        <v>155</v>
      </c>
      <c r="AR48" s="1" t="s">
        <v>155</v>
      </c>
      <c r="AS48" s="1" t="s">
        <v>155</v>
      </c>
      <c r="AT48" s="1" t="s">
        <v>155</v>
      </c>
      <c r="AU48" s="1" t="s">
        <v>155</v>
      </c>
      <c r="AV48" s="1" t="s">
        <v>155</v>
      </c>
      <c r="AW48" s="1" t="s">
        <v>155</v>
      </c>
      <c r="AX48" s="1" t="s">
        <v>155</v>
      </c>
      <c r="AY48" s="1" t="s">
        <v>155</v>
      </c>
      <c r="AZ48" s="1" t="s">
        <v>155</v>
      </c>
      <c r="BA48" s="1" t="s">
        <v>155</v>
      </c>
      <c r="BB48" s="1" t="s">
        <v>155</v>
      </c>
      <c r="BC48" s="1" t="s">
        <v>155</v>
      </c>
      <c r="BD48" s="1" t="s">
        <v>155</v>
      </c>
      <c r="BE48" s="1" t="s">
        <v>155</v>
      </c>
      <c r="BF48" s="1" t="s">
        <v>155</v>
      </c>
      <c r="BG48" s="1" t="s">
        <v>155</v>
      </c>
      <c r="BH48" s="1" t="s">
        <v>155</v>
      </c>
      <c r="BI48" s="1" t="s">
        <v>155</v>
      </c>
      <c r="BJ48" s="1" t="s">
        <v>155</v>
      </c>
      <c r="BK48" s="1" t="s">
        <v>155</v>
      </c>
      <c r="BL48" s="1" t="s">
        <v>155</v>
      </c>
      <c r="BM48" s="1" t="s">
        <v>155</v>
      </c>
      <c r="BN48" s="1" t="s">
        <v>155</v>
      </c>
      <c r="BO48" s="1" t="s">
        <v>155</v>
      </c>
      <c r="BP48" s="1" t="s">
        <v>155</v>
      </c>
      <c r="BQ48" s="1" t="s">
        <v>155</v>
      </c>
      <c r="BR48" s="1" t="s">
        <v>155</v>
      </c>
      <c r="BS48" s="1" t="s">
        <v>155</v>
      </c>
      <c r="BT48" s="1" t="s">
        <v>155</v>
      </c>
      <c r="BU48" s="1" t="s">
        <v>155</v>
      </c>
      <c r="BV48" s="1" t="s">
        <v>155</v>
      </c>
      <c r="BW48" s="1" t="s">
        <v>155</v>
      </c>
      <c r="BX48" s="1" t="s">
        <v>155</v>
      </c>
      <c r="BY48" s="1" t="s">
        <v>155</v>
      </c>
      <c r="BZ48" s="1" t="s">
        <v>155</v>
      </c>
      <c r="CA48" s="1" t="s">
        <v>155</v>
      </c>
      <c r="CB48" s="1" t="s">
        <v>155</v>
      </c>
      <c r="CC48" s="1" t="s">
        <v>155</v>
      </c>
      <c r="CD48" s="1" t="s">
        <v>155</v>
      </c>
      <c r="CE48" s="1" t="s">
        <v>155</v>
      </c>
      <c r="CF48" s="1" t="s">
        <v>155</v>
      </c>
      <c r="CG48" s="1" t="s">
        <v>155</v>
      </c>
      <c r="CH48" s="1" t="s">
        <v>155</v>
      </c>
      <c r="CI48" s="1" t="s">
        <v>155</v>
      </c>
      <c r="CJ48" s="1" t="s">
        <v>155</v>
      </c>
      <c r="CK48" s="1" t="s">
        <v>155</v>
      </c>
      <c r="CL48" s="1" t="s">
        <v>155</v>
      </c>
      <c r="CM48" s="1" t="s">
        <v>155</v>
      </c>
      <c r="CN48" s="1" t="s">
        <v>155</v>
      </c>
      <c r="CO48" s="1" t="s">
        <v>155</v>
      </c>
      <c r="CP48" s="1" t="s">
        <v>155</v>
      </c>
      <c r="CQ48" s="1" t="s">
        <v>155</v>
      </c>
      <c r="CR48" s="1" t="s">
        <v>155</v>
      </c>
      <c r="CS48" s="1" t="s">
        <v>155</v>
      </c>
      <c r="CT48" s="1" t="s">
        <v>155</v>
      </c>
      <c r="CU48" s="1" t="s">
        <v>155</v>
      </c>
      <c r="CV48" s="1" t="s">
        <v>155</v>
      </c>
      <c r="CW48" s="1" t="s">
        <v>155</v>
      </c>
      <c r="CX48" s="1" t="s">
        <v>155</v>
      </c>
      <c r="CY48" s="1" t="s">
        <v>155</v>
      </c>
      <c r="CZ48" s="1" t="s">
        <v>155</v>
      </c>
      <c r="DA48" s="1" t="s">
        <v>155</v>
      </c>
      <c r="DB48" s="1" t="s">
        <v>155</v>
      </c>
      <c r="DC48" s="1" t="s">
        <v>155</v>
      </c>
      <c r="DD48" s="1" t="s">
        <v>155</v>
      </c>
      <c r="DE48" s="1" t="s">
        <v>155</v>
      </c>
      <c r="DF48" s="1" t="s">
        <v>155</v>
      </c>
      <c r="DG48" s="1" t="s">
        <v>155</v>
      </c>
      <c r="DH48" s="1" t="s">
        <v>155</v>
      </c>
      <c r="DI48" s="1" t="s">
        <v>155</v>
      </c>
      <c r="DJ48" s="1" t="s">
        <v>155</v>
      </c>
      <c r="DK48" s="1" t="s">
        <v>155</v>
      </c>
      <c r="DL48" s="1" t="s">
        <v>155</v>
      </c>
      <c r="DM48" s="1" t="s">
        <v>155</v>
      </c>
      <c r="DN48" s="1" t="s">
        <v>155</v>
      </c>
      <c r="DO48" s="1" t="s">
        <v>155</v>
      </c>
      <c r="DP48" s="1" t="s">
        <v>155</v>
      </c>
      <c r="DQ48" s="1" t="s">
        <v>155</v>
      </c>
      <c r="DR48" s="1" t="s">
        <v>155</v>
      </c>
      <c r="DS48" s="1" t="s">
        <v>155</v>
      </c>
      <c r="DT48" s="1" t="s">
        <v>155</v>
      </c>
      <c r="DU48" s="1" t="s">
        <v>155</v>
      </c>
      <c r="DV48" s="1" t="s">
        <v>155</v>
      </c>
      <c r="DW48" s="1" t="s">
        <v>155</v>
      </c>
      <c r="DX48" s="1" t="s">
        <v>155</v>
      </c>
      <c r="DY48" s="1" t="s">
        <v>155</v>
      </c>
      <c r="DZ48" s="1" t="s">
        <v>155</v>
      </c>
      <c r="EA48" s="1" t="s">
        <v>155</v>
      </c>
      <c r="EB48" s="1" t="s">
        <v>155</v>
      </c>
      <c r="EC48" s="1" t="s">
        <v>155</v>
      </c>
      <c r="ED48" s="1" t="s">
        <v>155</v>
      </c>
      <c r="EE48" s="1" t="s">
        <v>155</v>
      </c>
      <c r="EF48" s="1" t="s">
        <v>155</v>
      </c>
      <c r="EG48" s="1" t="s">
        <v>155</v>
      </c>
      <c r="EH48" s="1" t="s">
        <v>155</v>
      </c>
      <c r="EI48" s="1" t="s">
        <v>155</v>
      </c>
      <c r="EJ48" s="1" t="s">
        <v>155</v>
      </c>
      <c r="EK48" s="1" t="s">
        <v>155</v>
      </c>
      <c r="EL48" s="1" t="s">
        <v>155</v>
      </c>
      <c r="EM48" s="1" t="s">
        <v>155</v>
      </c>
      <c r="EN48" s="1" t="s">
        <v>155</v>
      </c>
      <c r="EO48" s="1" t="s">
        <v>155</v>
      </c>
      <c r="EP48" s="1" t="s">
        <v>155</v>
      </c>
      <c r="EQ48" s="1" t="s">
        <v>155</v>
      </c>
      <c r="ER48" s="1" t="s">
        <v>155</v>
      </c>
      <c r="ES48" s="1" t="s">
        <v>155</v>
      </c>
      <c r="ET48" s="1" t="s">
        <v>155</v>
      </c>
      <c r="EU48" s="1" t="s">
        <v>155</v>
      </c>
      <c r="EV48" s="1" t="s">
        <v>155</v>
      </c>
      <c r="EW48" s="1" t="s">
        <v>155</v>
      </c>
      <c r="EX48" s="1" t="s">
        <v>155</v>
      </c>
      <c r="EY48" s="1" t="s">
        <v>155</v>
      </c>
      <c r="EZ48" s="1" t="s">
        <v>155</v>
      </c>
      <c r="FA48" s="1" t="s">
        <v>155</v>
      </c>
      <c r="FB48" s="1" t="s">
        <v>155</v>
      </c>
      <c r="FC48" s="1" t="s">
        <v>155</v>
      </c>
      <c r="FD48" s="1" t="s">
        <v>155</v>
      </c>
      <c r="FE48" s="1" t="s">
        <v>155</v>
      </c>
      <c r="FF48" s="1" t="s">
        <v>155</v>
      </c>
      <c r="FG48" s="1" t="s">
        <v>155</v>
      </c>
      <c r="FH48" s="1" t="s">
        <v>155</v>
      </c>
      <c r="FI48" s="1" t="s">
        <v>155</v>
      </c>
      <c r="FJ48" s="1" t="s">
        <v>155</v>
      </c>
      <c r="FK48" s="1" t="s">
        <v>155</v>
      </c>
      <c r="FL48" s="1" t="s">
        <v>155</v>
      </c>
      <c r="FM48" s="1" t="s">
        <v>155</v>
      </c>
      <c r="FN48" s="1" t="s">
        <v>155</v>
      </c>
      <c r="FO48" s="1" t="s">
        <v>155</v>
      </c>
      <c r="FP48" s="1" t="s">
        <v>155</v>
      </c>
      <c r="FQ48" s="1" t="s">
        <v>155</v>
      </c>
      <c r="FR48" s="1" t="s">
        <v>155</v>
      </c>
      <c r="FS48" s="1" t="s">
        <v>155</v>
      </c>
      <c r="FT48" s="1" t="s">
        <v>155</v>
      </c>
      <c r="FU48" s="1" t="s">
        <v>155</v>
      </c>
      <c r="FV48" s="1" t="s">
        <v>155</v>
      </c>
      <c r="FW48" s="1" t="s">
        <v>155</v>
      </c>
      <c r="FX48" s="1" t="s">
        <v>155</v>
      </c>
      <c r="FY48" s="1" t="s">
        <v>155</v>
      </c>
      <c r="FZ48" s="1" t="s">
        <v>155</v>
      </c>
      <c r="GA48" s="1" t="s">
        <v>155</v>
      </c>
      <c r="GB48" s="1" t="s">
        <v>155</v>
      </c>
      <c r="GC48" s="1" t="s">
        <v>155</v>
      </c>
      <c r="GD48" s="1" t="s">
        <v>155</v>
      </c>
      <c r="GE48" s="1" t="s">
        <v>155</v>
      </c>
      <c r="GF48" s="1" t="s">
        <v>155</v>
      </c>
      <c r="GG48" s="1" t="s">
        <v>155</v>
      </c>
      <c r="GH48" s="1" t="s">
        <v>155</v>
      </c>
      <c r="GI48" s="1" t="s">
        <v>155</v>
      </c>
      <c r="GJ48" s="1" t="s">
        <v>155</v>
      </c>
      <c r="GK48" s="1" t="s">
        <v>155</v>
      </c>
      <c r="GL48" s="1" t="s">
        <v>155</v>
      </c>
      <c r="GM48" s="1" t="s">
        <v>155</v>
      </c>
      <c r="GN48" s="1" t="s">
        <v>155</v>
      </c>
      <c r="GO48" s="1" t="s">
        <v>155</v>
      </c>
      <c r="GP48" s="1" t="s">
        <v>155</v>
      </c>
      <c r="GQ48" s="1" t="s">
        <v>155</v>
      </c>
      <c r="GR48" s="1" t="s">
        <v>155</v>
      </c>
      <c r="GS48" s="1" t="s">
        <v>155</v>
      </c>
      <c r="GT48" s="1" t="s">
        <v>155</v>
      </c>
      <c r="GU48" s="1" t="s">
        <v>155</v>
      </c>
      <c r="GV48" s="1" t="s">
        <v>155</v>
      </c>
      <c r="GW48" s="1" t="s">
        <v>155</v>
      </c>
      <c r="GX48" s="1" t="s">
        <v>155</v>
      </c>
      <c r="GY48" s="1" t="s">
        <v>155</v>
      </c>
      <c r="GZ48" s="1" t="s">
        <v>155</v>
      </c>
      <c r="HA48" s="1" t="s">
        <v>155</v>
      </c>
      <c r="HB48" s="1" t="s">
        <v>155</v>
      </c>
      <c r="HC48" s="1" t="s">
        <v>155</v>
      </c>
      <c r="HD48" s="1" t="s">
        <v>155</v>
      </c>
      <c r="HE48" s="1" t="s">
        <v>155</v>
      </c>
      <c r="HF48" s="1" t="s">
        <v>155</v>
      </c>
      <c r="HG48" s="1" t="s">
        <v>155</v>
      </c>
      <c r="HH48" s="1" t="s">
        <v>155</v>
      </c>
      <c r="HI48" s="1" t="s">
        <v>155</v>
      </c>
      <c r="HJ48" s="1" t="s">
        <v>155</v>
      </c>
      <c r="HK48" s="1" t="s">
        <v>155</v>
      </c>
      <c r="HL48" s="1" t="s">
        <v>155</v>
      </c>
      <c r="HM48" s="1" t="s">
        <v>155</v>
      </c>
      <c r="HN48" s="1" t="s">
        <v>206</v>
      </c>
      <c r="HO48" s="1" t="s">
        <v>155</v>
      </c>
      <c r="HP48" s="1" t="s">
        <v>518</v>
      </c>
      <c r="HQ48" t="str">
        <f>HYPERLINK("https://api.typeform.com/responses/files/89b14da5de4aaca259ee33f797984db9b496cdf652d709f35676f3a803693e5d/cylinder_geometries.png","https://api.typeform.com/responses/files/89b14da5de4aaca259ee33f797984db9b496cdf652d709f35676f3a803693e5d/cylinder_geometries.png")</f>
        <v>https://api.typeform.com/responses/files/89b14da5de4aaca259ee33f797984db9b496cdf652d709f35676f3a803693e5d/cylinder_geometries.png</v>
      </c>
      <c r="HR48" s="1" t="s">
        <v>155</v>
      </c>
      <c r="HS48" s="1" t="s">
        <v>154</v>
      </c>
      <c r="HT48" s="1" t="s">
        <v>155</v>
      </c>
      <c r="HU48" s="1" t="s">
        <v>519</v>
      </c>
      <c r="HV48" t="str">
        <f>HYPERLINK("https://api.typeform.com/responses/files/9297fb059c49ee16c1bdf69367ffc972e4a9b70cbf0e1f56e56bdfad91de5425/hbeams_geometries.png","https://api.typeform.com/responses/files/9297fb059c49ee16c1bdf69367ffc972e4a9b70cbf0e1f56e56bdfad91de5425/hbeams_geometries.png")</f>
        <v>https://api.typeform.com/responses/files/9297fb059c49ee16c1bdf69367ffc972e4a9b70cbf0e1f56e56bdfad91de5425/hbeams_geometries.png</v>
      </c>
      <c r="HW48" s="1" t="s">
        <v>155</v>
      </c>
      <c r="HX48" s="1" t="s">
        <v>206</v>
      </c>
      <c r="HY48" s="1" t="s">
        <v>155</v>
      </c>
      <c r="HZ48" s="1" t="s">
        <v>155</v>
      </c>
      <c r="IA48"/>
      <c r="IB48" s="1" t="s">
        <v>520</v>
      </c>
      <c r="IC48" s="1" t="s">
        <v>184</v>
      </c>
      <c r="ID48" s="1" t="s">
        <v>157</v>
      </c>
      <c r="IE48" s="1" t="s">
        <v>155</v>
      </c>
      <c r="IF48"/>
      <c r="IG48" s="1" t="s">
        <v>521</v>
      </c>
      <c r="IH48" s="1" t="s">
        <v>476</v>
      </c>
      <c r="II48" s="1" t="s">
        <v>476</v>
      </c>
      <c r="IJ48" s="1" t="s">
        <v>522</v>
      </c>
      <c r="IK48" s="1" t="s">
        <v>523</v>
      </c>
      <c r="IL48" s="1" t="s">
        <v>524</v>
      </c>
    </row>
    <row r="49" spans="1:246" x14ac:dyDescent="0.15">
      <c r="A49" s="1" t="s">
        <v>525</v>
      </c>
      <c r="B49" s="1" t="s">
        <v>154</v>
      </c>
      <c r="C49" s="1" t="s">
        <v>155</v>
      </c>
      <c r="D49" s="1" t="s">
        <v>526</v>
      </c>
      <c r="E49" t="str">
        <f>HYPERLINK("https://api.typeform.com/responses/files/b4569168aa509f8d9ef9a3b35f759d1d44299732150cfbb1e68554dd8b0f2182/ghost_error.jpeg","https://api.typeform.com/responses/files/b4569168aa509f8d9ef9a3b35f759d1d44299732150cfbb1e68554dd8b0f2182/ghost_error.jpeg")</f>
        <v>https://api.typeform.com/responses/files/b4569168aa509f8d9ef9a3b35f759d1d44299732150cfbb1e68554dd8b0f2182/ghost_error.jpeg</v>
      </c>
      <c r="F49" s="1" t="s">
        <v>155</v>
      </c>
      <c r="G49" s="1" t="s">
        <v>157</v>
      </c>
      <c r="H49" s="1" t="s">
        <v>155</v>
      </c>
      <c r="I49" s="1" t="s">
        <v>157</v>
      </c>
      <c r="J49" s="1" t="s">
        <v>157</v>
      </c>
      <c r="K49" s="1" t="s">
        <v>157</v>
      </c>
      <c r="L49" s="1" t="s">
        <v>157</v>
      </c>
      <c r="M49" s="1" t="s">
        <v>155</v>
      </c>
      <c r="N49" s="1" t="s">
        <v>155</v>
      </c>
      <c r="O49" s="1" t="s">
        <v>155</v>
      </c>
      <c r="P49" s="1" t="s">
        <v>155</v>
      </c>
      <c r="Q49" s="1" t="s">
        <v>155</v>
      </c>
      <c r="R49" s="1" t="s">
        <v>155</v>
      </c>
      <c r="S49" s="1" t="s">
        <v>155</v>
      </c>
      <c r="T49" s="1" t="s">
        <v>155</v>
      </c>
      <c r="U49" s="1" t="s">
        <v>155</v>
      </c>
      <c r="V49" s="1" t="s">
        <v>155</v>
      </c>
      <c r="W49" s="1" t="s">
        <v>155</v>
      </c>
      <c r="X49" s="1" t="s">
        <v>155</v>
      </c>
      <c r="Y49" s="1" t="s">
        <v>155</v>
      </c>
      <c r="Z49" s="1" t="s">
        <v>155</v>
      </c>
      <c r="AA49" s="1" t="s">
        <v>155</v>
      </c>
      <c r="AB49" s="1" t="s">
        <v>155</v>
      </c>
      <c r="AC49" s="1" t="s">
        <v>155</v>
      </c>
      <c r="AD49" s="1" t="s">
        <v>155</v>
      </c>
      <c r="AE49" s="1" t="s">
        <v>155</v>
      </c>
      <c r="AF49" s="1" t="s">
        <v>155</v>
      </c>
      <c r="AG49" s="1" t="s">
        <v>155</v>
      </c>
      <c r="AH49" s="1" t="s">
        <v>155</v>
      </c>
      <c r="AI49" s="1" t="s">
        <v>155</v>
      </c>
      <c r="AJ49" s="1" t="s">
        <v>155</v>
      </c>
      <c r="AK49" s="1" t="s">
        <v>155</v>
      </c>
      <c r="AL49" s="1" t="s">
        <v>155</v>
      </c>
      <c r="AM49" s="1" t="s">
        <v>155</v>
      </c>
      <c r="AN49" s="1" t="s">
        <v>155</v>
      </c>
      <c r="AO49" s="1" t="s">
        <v>155</v>
      </c>
      <c r="AP49" s="1" t="s">
        <v>155</v>
      </c>
      <c r="AQ49" s="1" t="s">
        <v>155</v>
      </c>
      <c r="AR49" s="1" t="s">
        <v>155</v>
      </c>
      <c r="AS49" s="1" t="s">
        <v>155</v>
      </c>
      <c r="AT49" s="1" t="s">
        <v>155</v>
      </c>
      <c r="AU49" s="1" t="s">
        <v>155</v>
      </c>
      <c r="AV49" s="1" t="s">
        <v>155</v>
      </c>
      <c r="AW49" s="1" t="s">
        <v>155</v>
      </c>
      <c r="AX49" s="1" t="s">
        <v>155</v>
      </c>
      <c r="AY49" s="1" t="s">
        <v>155</v>
      </c>
      <c r="AZ49" s="1" t="s">
        <v>155</v>
      </c>
      <c r="BA49" s="1" t="s">
        <v>155</v>
      </c>
      <c r="BB49" s="1" t="s">
        <v>155</v>
      </c>
      <c r="BC49" s="1" t="s">
        <v>155</v>
      </c>
      <c r="BD49" s="1" t="s">
        <v>155</v>
      </c>
      <c r="BE49" s="1" t="s">
        <v>155</v>
      </c>
      <c r="BF49" s="1" t="s">
        <v>155</v>
      </c>
      <c r="BG49" s="1" t="s">
        <v>155</v>
      </c>
      <c r="BH49" s="1" t="s">
        <v>155</v>
      </c>
      <c r="BI49" s="1" t="s">
        <v>155</v>
      </c>
      <c r="BJ49" s="1" t="s">
        <v>155</v>
      </c>
      <c r="BK49" s="1" t="s">
        <v>155</v>
      </c>
      <c r="BL49" s="1" t="s">
        <v>155</v>
      </c>
      <c r="BM49" s="1" t="s">
        <v>155</v>
      </c>
      <c r="BN49" s="1" t="s">
        <v>155</v>
      </c>
      <c r="BO49" s="1" t="s">
        <v>155</v>
      </c>
      <c r="BP49" s="1" t="s">
        <v>155</v>
      </c>
      <c r="BQ49" s="1" t="s">
        <v>155</v>
      </c>
      <c r="BR49" s="1" t="s">
        <v>155</v>
      </c>
      <c r="BS49" s="1" t="s">
        <v>155</v>
      </c>
      <c r="BT49" s="1" t="s">
        <v>155</v>
      </c>
      <c r="BU49" s="1" t="s">
        <v>155</v>
      </c>
      <c r="BV49" s="1" t="s">
        <v>155</v>
      </c>
      <c r="BW49" s="1" t="s">
        <v>155</v>
      </c>
      <c r="BX49" s="1" t="s">
        <v>155</v>
      </c>
      <c r="BY49" s="1" t="s">
        <v>155</v>
      </c>
      <c r="BZ49" s="1" t="s">
        <v>155</v>
      </c>
      <c r="CA49" s="1" t="s">
        <v>155</v>
      </c>
      <c r="CB49" s="1" t="s">
        <v>155</v>
      </c>
      <c r="CC49" s="1" t="s">
        <v>155</v>
      </c>
      <c r="CD49" s="1" t="s">
        <v>155</v>
      </c>
      <c r="CE49" s="1" t="s">
        <v>155</v>
      </c>
      <c r="CF49" s="1" t="s">
        <v>155</v>
      </c>
      <c r="CG49" s="1" t="s">
        <v>155</v>
      </c>
      <c r="CH49" s="1" t="s">
        <v>155</v>
      </c>
      <c r="CI49" s="1" t="s">
        <v>155</v>
      </c>
      <c r="CJ49" s="1" t="s">
        <v>155</v>
      </c>
      <c r="CK49" s="1" t="s">
        <v>155</v>
      </c>
      <c r="CL49" s="1" t="s">
        <v>155</v>
      </c>
      <c r="CM49" s="1" t="s">
        <v>155</v>
      </c>
      <c r="CN49" s="1" t="s">
        <v>155</v>
      </c>
      <c r="CO49" s="1" t="s">
        <v>155</v>
      </c>
      <c r="CP49" s="1" t="s">
        <v>155</v>
      </c>
      <c r="CQ49" s="1" t="s">
        <v>155</v>
      </c>
      <c r="CR49" s="1" t="s">
        <v>155</v>
      </c>
      <c r="CS49" s="1" t="s">
        <v>155</v>
      </c>
      <c r="CT49" s="1" t="s">
        <v>155</v>
      </c>
      <c r="CU49" s="1" t="s">
        <v>155</v>
      </c>
      <c r="CV49" s="1" t="s">
        <v>155</v>
      </c>
      <c r="CW49" s="1" t="s">
        <v>155</v>
      </c>
      <c r="CX49" s="1" t="s">
        <v>155</v>
      </c>
      <c r="CY49" s="1" t="s">
        <v>155</v>
      </c>
      <c r="CZ49" s="1" t="s">
        <v>155</v>
      </c>
      <c r="DA49" s="1" t="s">
        <v>155</v>
      </c>
      <c r="DB49" s="1" t="s">
        <v>155</v>
      </c>
      <c r="DC49" s="1" t="s">
        <v>155</v>
      </c>
      <c r="DD49" s="1" t="s">
        <v>155</v>
      </c>
      <c r="DE49" s="1" t="s">
        <v>155</v>
      </c>
      <c r="DF49" s="1" t="s">
        <v>155</v>
      </c>
      <c r="DG49" s="1" t="s">
        <v>155</v>
      </c>
      <c r="DH49" s="1" t="s">
        <v>155</v>
      </c>
      <c r="DI49" s="1" t="s">
        <v>155</v>
      </c>
      <c r="DJ49" s="1" t="s">
        <v>155</v>
      </c>
      <c r="DK49" s="1" t="s">
        <v>155</v>
      </c>
      <c r="DL49" s="1" t="s">
        <v>155</v>
      </c>
      <c r="DM49" s="1" t="s">
        <v>155</v>
      </c>
      <c r="DN49" s="1" t="s">
        <v>155</v>
      </c>
      <c r="DO49" s="1" t="s">
        <v>155</v>
      </c>
      <c r="DP49" s="1" t="s">
        <v>155</v>
      </c>
      <c r="DQ49" s="1" t="s">
        <v>155</v>
      </c>
      <c r="DR49" s="1" t="s">
        <v>155</v>
      </c>
      <c r="DS49" s="1" t="s">
        <v>155</v>
      </c>
      <c r="DT49" s="1" t="s">
        <v>155</v>
      </c>
      <c r="DU49" s="1" t="s">
        <v>155</v>
      </c>
      <c r="DV49" s="1" t="s">
        <v>155</v>
      </c>
      <c r="DW49" s="1" t="s">
        <v>155</v>
      </c>
      <c r="DX49" s="1" t="s">
        <v>155</v>
      </c>
      <c r="DY49" s="1" t="s">
        <v>155</v>
      </c>
      <c r="DZ49" s="1" t="s">
        <v>155</v>
      </c>
      <c r="EA49" s="1" t="s">
        <v>155</v>
      </c>
      <c r="EB49" s="1" t="s">
        <v>155</v>
      </c>
      <c r="EC49" s="1" t="s">
        <v>155</v>
      </c>
      <c r="ED49" s="1" t="s">
        <v>155</v>
      </c>
      <c r="EE49" s="1" t="s">
        <v>155</v>
      </c>
      <c r="EF49" s="1" t="s">
        <v>155</v>
      </c>
      <c r="EG49" s="1" t="s">
        <v>155</v>
      </c>
      <c r="EH49" s="1" t="s">
        <v>155</v>
      </c>
      <c r="EI49" s="1" t="s">
        <v>155</v>
      </c>
      <c r="EJ49" s="1" t="s">
        <v>155</v>
      </c>
      <c r="EK49" s="1" t="s">
        <v>155</v>
      </c>
      <c r="EL49" s="1" t="s">
        <v>155</v>
      </c>
      <c r="EM49" s="1" t="s">
        <v>155</v>
      </c>
      <c r="EN49" s="1" t="s">
        <v>155</v>
      </c>
      <c r="EO49" s="1" t="s">
        <v>155</v>
      </c>
      <c r="EP49" s="1" t="s">
        <v>155</v>
      </c>
      <c r="EQ49" s="1" t="s">
        <v>155</v>
      </c>
      <c r="ER49" s="1" t="s">
        <v>155</v>
      </c>
      <c r="ES49" s="1" t="s">
        <v>155</v>
      </c>
      <c r="ET49" s="1" t="s">
        <v>155</v>
      </c>
      <c r="EU49" s="1" t="s">
        <v>155</v>
      </c>
      <c r="EV49" s="1" t="s">
        <v>155</v>
      </c>
      <c r="EW49" s="1" t="s">
        <v>155</v>
      </c>
      <c r="EX49" s="1" t="s">
        <v>155</v>
      </c>
      <c r="EY49" s="1" t="s">
        <v>155</v>
      </c>
      <c r="EZ49" s="1" t="s">
        <v>155</v>
      </c>
      <c r="FA49" s="1" t="s">
        <v>155</v>
      </c>
      <c r="FB49" s="1" t="s">
        <v>155</v>
      </c>
      <c r="FC49" s="1" t="s">
        <v>155</v>
      </c>
      <c r="FD49" s="1" t="s">
        <v>155</v>
      </c>
      <c r="FE49" s="1" t="s">
        <v>155</v>
      </c>
      <c r="FF49" s="1" t="s">
        <v>155</v>
      </c>
      <c r="FG49" s="1" t="s">
        <v>155</v>
      </c>
      <c r="FH49" s="1" t="s">
        <v>155</v>
      </c>
      <c r="FI49" s="1" t="s">
        <v>155</v>
      </c>
      <c r="FJ49" s="1" t="s">
        <v>155</v>
      </c>
      <c r="FK49" s="1" t="s">
        <v>155</v>
      </c>
      <c r="FL49" s="1" t="s">
        <v>155</v>
      </c>
      <c r="FM49" s="1" t="s">
        <v>155</v>
      </c>
      <c r="FN49" s="1" t="s">
        <v>155</v>
      </c>
      <c r="FO49" s="1" t="s">
        <v>155</v>
      </c>
      <c r="FP49" s="1" t="s">
        <v>155</v>
      </c>
      <c r="FQ49" s="1" t="s">
        <v>155</v>
      </c>
      <c r="FR49" s="1" t="s">
        <v>155</v>
      </c>
      <c r="FS49" s="1" t="s">
        <v>155</v>
      </c>
      <c r="FT49" s="1" t="s">
        <v>155</v>
      </c>
      <c r="FU49" s="1" t="s">
        <v>155</v>
      </c>
      <c r="FV49" s="1" t="s">
        <v>155</v>
      </c>
      <c r="FW49" s="1" t="s">
        <v>155</v>
      </c>
      <c r="FX49" s="1" t="s">
        <v>155</v>
      </c>
      <c r="FY49" s="1" t="s">
        <v>155</v>
      </c>
      <c r="FZ49" s="1" t="s">
        <v>155</v>
      </c>
      <c r="GA49" s="1" t="s">
        <v>155</v>
      </c>
      <c r="GB49" s="1" t="s">
        <v>155</v>
      </c>
      <c r="GC49" s="1" t="s">
        <v>155</v>
      </c>
      <c r="GD49" s="1" t="s">
        <v>155</v>
      </c>
      <c r="GE49" s="1" t="s">
        <v>155</v>
      </c>
      <c r="GF49" s="1" t="s">
        <v>155</v>
      </c>
      <c r="GG49" s="1" t="s">
        <v>155</v>
      </c>
      <c r="GH49" s="1" t="s">
        <v>155</v>
      </c>
      <c r="GI49" s="1" t="s">
        <v>155</v>
      </c>
      <c r="GJ49" s="1" t="s">
        <v>155</v>
      </c>
      <c r="GK49" s="1" t="s">
        <v>155</v>
      </c>
      <c r="GL49" s="1" t="s">
        <v>155</v>
      </c>
      <c r="GM49" s="1" t="s">
        <v>155</v>
      </c>
      <c r="GN49" s="1" t="s">
        <v>155</v>
      </c>
      <c r="GO49" s="1" t="s">
        <v>155</v>
      </c>
      <c r="GP49" s="1" t="s">
        <v>155</v>
      </c>
      <c r="GQ49" s="1" t="s">
        <v>155</v>
      </c>
      <c r="GR49" s="1" t="s">
        <v>155</v>
      </c>
      <c r="GS49" s="1" t="s">
        <v>155</v>
      </c>
      <c r="GT49" s="1" t="s">
        <v>155</v>
      </c>
      <c r="GU49" s="1" t="s">
        <v>155</v>
      </c>
      <c r="GV49" s="1" t="s">
        <v>155</v>
      </c>
      <c r="GW49" s="1" t="s">
        <v>155</v>
      </c>
      <c r="GX49" s="1" t="s">
        <v>155</v>
      </c>
      <c r="GY49" s="1" t="s">
        <v>155</v>
      </c>
      <c r="GZ49" s="1" t="s">
        <v>155</v>
      </c>
      <c r="HA49" s="1" t="s">
        <v>155</v>
      </c>
      <c r="HB49" s="1" t="s">
        <v>155</v>
      </c>
      <c r="HC49" s="1" t="s">
        <v>155</v>
      </c>
      <c r="HD49" s="1" t="s">
        <v>155</v>
      </c>
      <c r="HE49" s="1" t="s">
        <v>155</v>
      </c>
      <c r="HF49" s="1" t="s">
        <v>155</v>
      </c>
      <c r="HG49" s="1" t="s">
        <v>155</v>
      </c>
      <c r="HH49" s="1" t="s">
        <v>155</v>
      </c>
      <c r="HI49" s="1" t="s">
        <v>155</v>
      </c>
      <c r="HJ49" s="1" t="s">
        <v>155</v>
      </c>
      <c r="HK49" s="1" t="s">
        <v>155</v>
      </c>
      <c r="HL49" s="1" t="s">
        <v>155</v>
      </c>
      <c r="HM49" s="1" t="s">
        <v>155</v>
      </c>
      <c r="HN49" s="1" t="s">
        <v>206</v>
      </c>
      <c r="HO49" s="1" t="s">
        <v>155</v>
      </c>
      <c r="HP49" s="1" t="s">
        <v>527</v>
      </c>
      <c r="HQ49" t="str">
        <f>HYPERLINK("https://api.typeform.com/responses/files/6ec0725b678034e4a3d7e20a63b6fac1bdee96be003ad282c1fbe0876a5c0d06/smae_size_cylinder.jpeg","https://api.typeform.com/responses/files/6ec0725b678034e4a3d7e20a63b6fac1bdee96be003ad282c1fbe0876a5c0d06/smae_size_cylinder.jpeg")</f>
        <v>https://api.typeform.com/responses/files/6ec0725b678034e4a3d7e20a63b6fac1bdee96be003ad282c1fbe0876a5c0d06/smae_size_cylinder.jpeg</v>
      </c>
      <c r="HR49" s="1" t="s">
        <v>155</v>
      </c>
      <c r="HS49" s="1" t="s">
        <v>154</v>
      </c>
      <c r="HT49" s="1" t="s">
        <v>155</v>
      </c>
      <c r="HU49" s="1" t="s">
        <v>528</v>
      </c>
      <c r="HV49" t="str">
        <f>HYPERLINK("https://api.typeform.com/responses/files/6d824a14cb6ba855a90f3c511e16ace4a0bac5e702f4a1171be351574553da94/h_beams.jpeg","https://api.typeform.com/responses/files/6d824a14cb6ba855a90f3c511e16ace4a0bac5e702f4a1171be351574553da94/h_beams.jpeg")</f>
        <v>https://api.typeform.com/responses/files/6d824a14cb6ba855a90f3c511e16ace4a0bac5e702f4a1171be351574553da94/h_beams.jpeg</v>
      </c>
      <c r="HW49" s="1" t="s">
        <v>155</v>
      </c>
      <c r="HX49" s="1" t="s">
        <v>206</v>
      </c>
      <c r="HY49" s="1" t="s">
        <v>155</v>
      </c>
      <c r="HZ49" s="1" t="s">
        <v>155</v>
      </c>
      <c r="IA49"/>
      <c r="IB49" s="1" t="s">
        <v>529</v>
      </c>
      <c r="IC49" s="1" t="s">
        <v>184</v>
      </c>
      <c r="ID49" s="1" t="s">
        <v>185</v>
      </c>
      <c r="IE49" s="1" t="s">
        <v>155</v>
      </c>
      <c r="IF49"/>
      <c r="IG49" s="1" t="s">
        <v>530</v>
      </c>
      <c r="IH49" s="1" t="s">
        <v>531</v>
      </c>
      <c r="II49" s="1" t="s">
        <v>532</v>
      </c>
      <c r="IJ49" s="1" t="s">
        <v>533</v>
      </c>
      <c r="IK49" s="1" t="s">
        <v>534</v>
      </c>
      <c r="IL49" s="1" t="s">
        <v>524</v>
      </c>
    </row>
    <row r="50" spans="1:246" x14ac:dyDescent="0.15">
      <c r="A50" s="1" t="s">
        <v>535</v>
      </c>
      <c r="B50" s="1" t="s">
        <v>206</v>
      </c>
      <c r="C50" s="1" t="s">
        <v>155</v>
      </c>
      <c r="D50" s="1" t="s">
        <v>155</v>
      </c>
      <c r="E50"/>
      <c r="F50" s="1" t="s">
        <v>536</v>
      </c>
      <c r="G50" s="1" t="s">
        <v>156</v>
      </c>
      <c r="H50" s="1" t="s">
        <v>155</v>
      </c>
      <c r="I50" s="1" t="s">
        <v>157</v>
      </c>
      <c r="J50" s="1" t="s">
        <v>157</v>
      </c>
      <c r="K50" s="1" t="s">
        <v>157</v>
      </c>
      <c r="L50" s="1" t="s">
        <v>256</v>
      </c>
      <c r="M50" s="1" t="s">
        <v>155</v>
      </c>
      <c r="N50" s="1" t="s">
        <v>155</v>
      </c>
      <c r="O50" s="1" t="s">
        <v>155</v>
      </c>
      <c r="P50" s="1" t="s">
        <v>155</v>
      </c>
      <c r="Q50" s="1" t="s">
        <v>155</v>
      </c>
      <c r="R50" s="1" t="s">
        <v>155</v>
      </c>
      <c r="S50" s="1" t="s">
        <v>155</v>
      </c>
      <c r="T50" s="1" t="s">
        <v>155</v>
      </c>
      <c r="U50" s="1" t="s">
        <v>155</v>
      </c>
      <c r="V50" s="1" t="s">
        <v>155</v>
      </c>
      <c r="W50" s="1" t="s">
        <v>155</v>
      </c>
      <c r="X50" s="1" t="s">
        <v>155</v>
      </c>
      <c r="Y50" s="1" t="s">
        <v>155</v>
      </c>
      <c r="Z50" s="1" t="s">
        <v>155</v>
      </c>
      <c r="AA50" s="1" t="s">
        <v>155</v>
      </c>
      <c r="AB50" s="1" t="s">
        <v>155</v>
      </c>
      <c r="AC50" s="1" t="s">
        <v>155</v>
      </c>
      <c r="AD50" s="1" t="s">
        <v>155</v>
      </c>
      <c r="AE50" s="1" t="s">
        <v>155</v>
      </c>
      <c r="AF50" s="1" t="s">
        <v>155</v>
      </c>
      <c r="AG50" s="1" t="s">
        <v>155</v>
      </c>
      <c r="AH50" s="1" t="s">
        <v>155</v>
      </c>
      <c r="AI50" s="1" t="s">
        <v>155</v>
      </c>
      <c r="AJ50" s="1" t="s">
        <v>155</v>
      </c>
      <c r="AK50" s="1" t="s">
        <v>155</v>
      </c>
      <c r="AL50" s="1" t="s">
        <v>155</v>
      </c>
      <c r="AM50" s="1" t="s">
        <v>155</v>
      </c>
      <c r="AN50" s="1" t="s">
        <v>155</v>
      </c>
      <c r="AO50" s="1" t="s">
        <v>155</v>
      </c>
      <c r="AP50" s="1" t="s">
        <v>155</v>
      </c>
      <c r="AQ50" s="1" t="s">
        <v>155</v>
      </c>
      <c r="AR50" s="1" t="s">
        <v>155</v>
      </c>
      <c r="AS50" s="1" t="s">
        <v>155</v>
      </c>
      <c r="AT50" s="1" t="s">
        <v>155</v>
      </c>
      <c r="AU50" s="1" t="s">
        <v>155</v>
      </c>
      <c r="AV50" s="1" t="s">
        <v>155</v>
      </c>
      <c r="AW50" s="1" t="s">
        <v>155</v>
      </c>
      <c r="AX50" s="1" t="s">
        <v>155</v>
      </c>
      <c r="AY50" s="1" t="s">
        <v>155</v>
      </c>
      <c r="AZ50" s="1" t="s">
        <v>155</v>
      </c>
      <c r="BA50" s="1" t="s">
        <v>155</v>
      </c>
      <c r="BB50" s="1" t="s">
        <v>155</v>
      </c>
      <c r="BC50" s="1" t="s">
        <v>155</v>
      </c>
      <c r="BD50" s="1" t="s">
        <v>155</v>
      </c>
      <c r="BE50" s="1" t="s">
        <v>155</v>
      </c>
      <c r="BF50" s="1" t="s">
        <v>155</v>
      </c>
      <c r="BG50" s="1" t="s">
        <v>155</v>
      </c>
      <c r="BH50" s="1" t="s">
        <v>155</v>
      </c>
      <c r="BI50" s="1" t="s">
        <v>155</v>
      </c>
      <c r="BJ50" s="1" t="s">
        <v>155</v>
      </c>
      <c r="BK50" s="1" t="s">
        <v>155</v>
      </c>
      <c r="BL50" s="1" t="s">
        <v>155</v>
      </c>
      <c r="BM50" s="1" t="s">
        <v>155</v>
      </c>
      <c r="BN50" s="1" t="s">
        <v>155</v>
      </c>
      <c r="BO50" s="1" t="s">
        <v>155</v>
      </c>
      <c r="BP50" s="1" t="s">
        <v>155</v>
      </c>
      <c r="BQ50" s="1" t="s">
        <v>155</v>
      </c>
      <c r="BR50" s="1" t="s">
        <v>155</v>
      </c>
      <c r="BS50" s="1" t="s">
        <v>155</v>
      </c>
      <c r="BT50" s="1" t="s">
        <v>155</v>
      </c>
      <c r="BU50" s="1" t="s">
        <v>155</v>
      </c>
      <c r="BV50" s="1" t="s">
        <v>155</v>
      </c>
      <c r="BW50" s="1" t="s">
        <v>155</v>
      </c>
      <c r="BX50" s="1" t="s">
        <v>155</v>
      </c>
      <c r="BY50" s="1" t="s">
        <v>155</v>
      </c>
      <c r="BZ50" s="1" t="s">
        <v>155</v>
      </c>
      <c r="CA50" s="1" t="s">
        <v>155</v>
      </c>
      <c r="CB50" s="1" t="s">
        <v>155</v>
      </c>
      <c r="CC50" s="1" t="s">
        <v>155</v>
      </c>
      <c r="CD50" s="1" t="s">
        <v>155</v>
      </c>
      <c r="CE50" s="1" t="s">
        <v>155</v>
      </c>
      <c r="CF50" s="1" t="s">
        <v>155</v>
      </c>
      <c r="CG50" s="1" t="s">
        <v>155</v>
      </c>
      <c r="CH50" s="1" t="s">
        <v>155</v>
      </c>
      <c r="CI50" s="1" t="s">
        <v>155</v>
      </c>
      <c r="CJ50" s="1" t="s">
        <v>155</v>
      </c>
      <c r="CK50" s="1" t="s">
        <v>155</v>
      </c>
      <c r="CL50" s="1" t="s">
        <v>155</v>
      </c>
      <c r="CM50" s="1" t="s">
        <v>155</v>
      </c>
      <c r="CN50" s="1" t="s">
        <v>155</v>
      </c>
      <c r="CO50" s="1" t="s">
        <v>155</v>
      </c>
      <c r="CP50" s="1" t="s">
        <v>155</v>
      </c>
      <c r="CQ50" s="1" t="s">
        <v>155</v>
      </c>
      <c r="CR50" s="1" t="s">
        <v>155</v>
      </c>
      <c r="CS50" s="1" t="s">
        <v>155</v>
      </c>
      <c r="CT50" s="1" t="s">
        <v>155</v>
      </c>
      <c r="CU50" s="1" t="s">
        <v>155</v>
      </c>
      <c r="CV50" s="1" t="s">
        <v>155</v>
      </c>
      <c r="CW50" s="1" t="s">
        <v>155</v>
      </c>
      <c r="CX50" s="1" t="s">
        <v>155</v>
      </c>
      <c r="CY50" s="1" t="s">
        <v>155</v>
      </c>
      <c r="CZ50" s="1" t="s">
        <v>155</v>
      </c>
      <c r="DA50" s="1" t="s">
        <v>155</v>
      </c>
      <c r="DB50" s="1" t="s">
        <v>155</v>
      </c>
      <c r="DC50" s="1" t="s">
        <v>155</v>
      </c>
      <c r="DD50" s="1" t="s">
        <v>155</v>
      </c>
      <c r="DE50" s="1" t="s">
        <v>155</v>
      </c>
      <c r="DF50" s="1" t="s">
        <v>155</v>
      </c>
      <c r="DG50" s="1" t="s">
        <v>155</v>
      </c>
      <c r="DH50" s="1" t="s">
        <v>155</v>
      </c>
      <c r="DI50" s="1" t="s">
        <v>155</v>
      </c>
      <c r="DJ50" s="1" t="s">
        <v>155</v>
      </c>
      <c r="DK50" s="1" t="s">
        <v>155</v>
      </c>
      <c r="DL50" s="1" t="s">
        <v>155</v>
      </c>
      <c r="DM50" s="1" t="s">
        <v>155</v>
      </c>
      <c r="DN50" s="1" t="s">
        <v>155</v>
      </c>
      <c r="DO50" s="1" t="s">
        <v>155</v>
      </c>
      <c r="DP50" s="1" t="s">
        <v>155</v>
      </c>
      <c r="DQ50" s="1" t="s">
        <v>155</v>
      </c>
      <c r="DR50" s="1" t="s">
        <v>155</v>
      </c>
      <c r="DS50" s="1" t="s">
        <v>155</v>
      </c>
      <c r="DT50" s="1" t="s">
        <v>155</v>
      </c>
      <c r="DU50" s="1" t="s">
        <v>155</v>
      </c>
      <c r="DV50" s="1" t="s">
        <v>155</v>
      </c>
      <c r="DW50" s="1" t="s">
        <v>155</v>
      </c>
      <c r="DX50" s="1" t="s">
        <v>155</v>
      </c>
      <c r="DY50" s="1" t="s">
        <v>155</v>
      </c>
      <c r="DZ50" s="1" t="s">
        <v>155</v>
      </c>
      <c r="EA50" s="1" t="s">
        <v>155</v>
      </c>
      <c r="EB50" s="1" t="s">
        <v>155</v>
      </c>
      <c r="EC50" s="1" t="s">
        <v>155</v>
      </c>
      <c r="ED50" s="1" t="s">
        <v>155</v>
      </c>
      <c r="EE50" s="1" t="s">
        <v>155</v>
      </c>
      <c r="EF50" s="1" t="s">
        <v>155</v>
      </c>
      <c r="EG50" s="1" t="s">
        <v>155</v>
      </c>
      <c r="EH50" s="1" t="s">
        <v>155</v>
      </c>
      <c r="EI50" s="1" t="s">
        <v>155</v>
      </c>
      <c r="EJ50" s="1" t="s">
        <v>155</v>
      </c>
      <c r="EK50" s="1" t="s">
        <v>155</v>
      </c>
      <c r="EL50" s="1" t="s">
        <v>155</v>
      </c>
      <c r="EM50" s="1" t="s">
        <v>155</v>
      </c>
      <c r="EN50" s="1" t="s">
        <v>155</v>
      </c>
      <c r="EO50" s="1" t="s">
        <v>155</v>
      </c>
      <c r="EP50" s="1" t="s">
        <v>155</v>
      </c>
      <c r="EQ50" s="1" t="s">
        <v>155</v>
      </c>
      <c r="ER50" s="1" t="s">
        <v>155</v>
      </c>
      <c r="ES50" s="1" t="s">
        <v>155</v>
      </c>
      <c r="ET50" s="1" t="s">
        <v>155</v>
      </c>
      <c r="EU50" s="1" t="s">
        <v>155</v>
      </c>
      <c r="EV50" s="1" t="s">
        <v>155</v>
      </c>
      <c r="EW50" s="1" t="s">
        <v>155</v>
      </c>
      <c r="EX50" s="1" t="s">
        <v>155</v>
      </c>
      <c r="EY50" s="1" t="s">
        <v>155</v>
      </c>
      <c r="EZ50" s="1" t="s">
        <v>155</v>
      </c>
      <c r="FA50" s="1" t="s">
        <v>155</v>
      </c>
      <c r="FB50" s="1" t="s">
        <v>155</v>
      </c>
      <c r="FC50" s="1" t="s">
        <v>155</v>
      </c>
      <c r="FD50" s="1" t="s">
        <v>155</v>
      </c>
      <c r="FE50" s="1" t="s">
        <v>155</v>
      </c>
      <c r="FF50" s="1" t="s">
        <v>155</v>
      </c>
      <c r="FG50" s="1" t="s">
        <v>155</v>
      </c>
      <c r="FH50" s="1" t="s">
        <v>155</v>
      </c>
      <c r="FI50" s="1" t="s">
        <v>155</v>
      </c>
      <c r="FJ50" s="1" t="s">
        <v>155</v>
      </c>
      <c r="FK50" s="1" t="s">
        <v>155</v>
      </c>
      <c r="FL50" s="1" t="s">
        <v>155</v>
      </c>
      <c r="FM50" s="1" t="s">
        <v>155</v>
      </c>
      <c r="FN50" s="1" t="s">
        <v>155</v>
      </c>
      <c r="FO50" s="1" t="s">
        <v>155</v>
      </c>
      <c r="FP50" s="1" t="s">
        <v>155</v>
      </c>
      <c r="FQ50" s="1" t="s">
        <v>155</v>
      </c>
      <c r="FR50" s="1" t="s">
        <v>155</v>
      </c>
      <c r="FS50" s="1" t="s">
        <v>155</v>
      </c>
      <c r="FT50" s="1" t="s">
        <v>155</v>
      </c>
      <c r="FU50" s="1" t="s">
        <v>155</v>
      </c>
      <c r="FV50" s="1" t="s">
        <v>155</v>
      </c>
      <c r="FW50" s="1" t="s">
        <v>155</v>
      </c>
      <c r="FX50" s="1" t="s">
        <v>155</v>
      </c>
      <c r="FY50" s="1" t="s">
        <v>155</v>
      </c>
      <c r="FZ50" s="1" t="s">
        <v>155</v>
      </c>
      <c r="GA50" s="1" t="s">
        <v>155</v>
      </c>
      <c r="GB50" s="1" t="s">
        <v>155</v>
      </c>
      <c r="GC50" s="1" t="s">
        <v>155</v>
      </c>
      <c r="GD50" s="1" t="s">
        <v>155</v>
      </c>
      <c r="GE50" s="1" t="s">
        <v>155</v>
      </c>
      <c r="GF50" s="1" t="s">
        <v>155</v>
      </c>
      <c r="GG50" s="1" t="s">
        <v>155</v>
      </c>
      <c r="GH50" s="1" t="s">
        <v>155</v>
      </c>
      <c r="GI50" s="1" t="s">
        <v>155</v>
      </c>
      <c r="GJ50" s="1" t="s">
        <v>155</v>
      </c>
      <c r="GK50" s="1" t="s">
        <v>155</v>
      </c>
      <c r="GL50" s="1" t="s">
        <v>155</v>
      </c>
      <c r="GM50" s="1" t="s">
        <v>155</v>
      </c>
      <c r="GN50" s="1" t="s">
        <v>155</v>
      </c>
      <c r="GO50" s="1" t="s">
        <v>155</v>
      </c>
      <c r="GP50" s="1" t="s">
        <v>155</v>
      </c>
      <c r="GQ50" s="1" t="s">
        <v>155</v>
      </c>
      <c r="GR50" s="1" t="s">
        <v>155</v>
      </c>
      <c r="GS50" s="1" t="s">
        <v>155</v>
      </c>
      <c r="GT50" s="1" t="s">
        <v>155</v>
      </c>
      <c r="GU50" s="1" t="s">
        <v>155</v>
      </c>
      <c r="GV50" s="1" t="s">
        <v>155</v>
      </c>
      <c r="GW50" s="1" t="s">
        <v>155</v>
      </c>
      <c r="GX50" s="1" t="s">
        <v>155</v>
      </c>
      <c r="GY50" s="1" t="s">
        <v>155</v>
      </c>
      <c r="GZ50" s="1" t="s">
        <v>155</v>
      </c>
      <c r="HA50" s="1" t="s">
        <v>155</v>
      </c>
      <c r="HB50" s="1" t="s">
        <v>155</v>
      </c>
      <c r="HC50" s="1" t="s">
        <v>155</v>
      </c>
      <c r="HD50" s="1" t="s">
        <v>155</v>
      </c>
      <c r="HE50" s="1" t="s">
        <v>155</v>
      </c>
      <c r="HF50" s="1" t="s">
        <v>155</v>
      </c>
      <c r="HG50" s="1" t="s">
        <v>155</v>
      </c>
      <c r="HH50" s="1" t="s">
        <v>155</v>
      </c>
      <c r="HI50" s="1" t="s">
        <v>155</v>
      </c>
      <c r="HJ50" s="1" t="s">
        <v>155</v>
      </c>
      <c r="HK50" s="1" t="s">
        <v>155</v>
      </c>
      <c r="HL50" s="1" t="s">
        <v>155</v>
      </c>
      <c r="HM50" s="1" t="s">
        <v>155</v>
      </c>
      <c r="HN50" s="1" t="s">
        <v>206</v>
      </c>
      <c r="HO50" s="1" t="s">
        <v>155</v>
      </c>
      <c r="HP50" s="1" t="s">
        <v>537</v>
      </c>
      <c r="HQ50" t="str">
        <f>HYPERLINK("https://api.typeform.com/responses/files/9fdacdd1fc5350bb4d8ecde5d4c07f8045ba9ccd08bcacde34e878ef8cff5d72/Cylinder_height.png","https://api.typeform.com/responses/files/9fdacdd1fc5350bb4d8ecde5d4c07f8045ba9ccd08bcacde34e878ef8cff5d72/Cylinder_height.png")</f>
        <v>https://api.typeform.com/responses/files/9fdacdd1fc5350bb4d8ecde5d4c07f8045ba9ccd08bcacde34e878ef8cff5d72/Cylinder_height.png</v>
      </c>
      <c r="HR50" s="1" t="s">
        <v>399</v>
      </c>
      <c r="HS50" s="1" t="s">
        <v>206</v>
      </c>
      <c r="HT50" s="1" t="s">
        <v>155</v>
      </c>
      <c r="HU50" s="1" t="s">
        <v>538</v>
      </c>
      <c r="HV50" t="str">
        <f>HYPERLINK("https://api.typeform.com/responses/files/07a26a2bc4e4c21e2839f951f37767f30daad95f6515cf27d5489aae693995c9/Hblock_length.png","https://api.typeform.com/responses/files/07a26a2bc4e4c21e2839f951f37767f30daad95f6515cf27d5489aae693995c9/Hblock_length.png")</f>
        <v>https://api.typeform.com/responses/files/07a26a2bc4e4c21e2839f951f37767f30daad95f6515cf27d5489aae693995c9/Hblock_length.png</v>
      </c>
      <c r="HW50" s="1" t="s">
        <v>399</v>
      </c>
      <c r="HX50" s="1" t="s">
        <v>206</v>
      </c>
      <c r="HY50" s="1" t="s">
        <v>155</v>
      </c>
      <c r="HZ50" s="1" t="s">
        <v>155</v>
      </c>
      <c r="IA50"/>
      <c r="IB50" s="1" t="s">
        <v>539</v>
      </c>
      <c r="IC50" s="1" t="s">
        <v>184</v>
      </c>
      <c r="ID50" s="1" t="s">
        <v>157</v>
      </c>
      <c r="IE50" s="1" t="s">
        <v>540</v>
      </c>
      <c r="IF50" t="str">
        <f>HYPERLINK("https://api.typeform.com/responses/files/a66cb032e8318d86d1467a1a3462e300ca5cdc4c22e3de9fc4bc4a5e1b177e98/ifcgeometries_normals.PNG","https://api.typeform.com/responses/files/a66cb032e8318d86d1467a1a3462e300ca5cdc4c22e3de9fc4bc4a5e1b177e98/ifcgeometries_normals.PNG")</f>
        <v>https://api.typeform.com/responses/files/a66cb032e8318d86d1467a1a3462e300ca5cdc4c22e3de9fc4bc4a5e1b177e98/ifcgeometries_normals.PNG</v>
      </c>
      <c r="IG50" s="1" t="s">
        <v>341</v>
      </c>
      <c r="IH50" s="1" t="s">
        <v>541</v>
      </c>
      <c r="II50" s="1" t="s">
        <v>542</v>
      </c>
      <c r="IJ50" s="1" t="s">
        <v>543</v>
      </c>
      <c r="IK50" s="1" t="s">
        <v>544</v>
      </c>
      <c r="IL50" s="1" t="s">
        <v>545</v>
      </c>
    </row>
    <row r="51" spans="1:246" x14ac:dyDescent="0.15">
      <c r="A51" s="1" t="s">
        <v>546</v>
      </c>
      <c r="B51" s="1" t="s">
        <v>206</v>
      </c>
      <c r="C51" s="1" t="s">
        <v>155</v>
      </c>
      <c r="D51" s="1" t="s">
        <v>155</v>
      </c>
      <c r="E51"/>
      <c r="F51" s="1" t="s">
        <v>547</v>
      </c>
      <c r="G51" s="1" t="s">
        <v>157</v>
      </c>
      <c r="H51" s="1" t="s">
        <v>155</v>
      </c>
      <c r="I51" s="1" t="s">
        <v>157</v>
      </c>
      <c r="J51" s="1" t="s">
        <v>157</v>
      </c>
      <c r="K51" s="1" t="s">
        <v>157</v>
      </c>
      <c r="L51" s="1" t="s">
        <v>157</v>
      </c>
      <c r="M51" s="1" t="s">
        <v>155</v>
      </c>
      <c r="N51" s="1" t="s">
        <v>155</v>
      </c>
      <c r="O51" s="1" t="s">
        <v>155</v>
      </c>
      <c r="P51" s="1" t="s">
        <v>155</v>
      </c>
      <c r="Q51" s="1" t="s">
        <v>155</v>
      </c>
      <c r="R51" s="1" t="s">
        <v>155</v>
      </c>
      <c r="S51" s="1" t="s">
        <v>155</v>
      </c>
      <c r="T51" s="1" t="s">
        <v>155</v>
      </c>
      <c r="U51" s="1" t="s">
        <v>155</v>
      </c>
      <c r="V51" s="1" t="s">
        <v>155</v>
      </c>
      <c r="W51" s="1" t="s">
        <v>155</v>
      </c>
      <c r="X51" s="1" t="s">
        <v>155</v>
      </c>
      <c r="Y51" s="1" t="s">
        <v>155</v>
      </c>
      <c r="Z51" s="1" t="s">
        <v>155</v>
      </c>
      <c r="AA51" s="1" t="s">
        <v>155</v>
      </c>
      <c r="AB51" s="1" t="s">
        <v>155</v>
      </c>
      <c r="AC51" s="1" t="s">
        <v>155</v>
      </c>
      <c r="AD51" s="1" t="s">
        <v>155</v>
      </c>
      <c r="AE51" s="1" t="s">
        <v>155</v>
      </c>
      <c r="AF51" s="1" t="s">
        <v>155</v>
      </c>
      <c r="AG51" s="1" t="s">
        <v>155</v>
      </c>
      <c r="AH51" s="1" t="s">
        <v>155</v>
      </c>
      <c r="AI51" s="1" t="s">
        <v>155</v>
      </c>
      <c r="AJ51" s="1" t="s">
        <v>155</v>
      </c>
      <c r="AK51" s="1" t="s">
        <v>155</v>
      </c>
      <c r="AL51" s="1" t="s">
        <v>155</v>
      </c>
      <c r="AM51" s="1" t="s">
        <v>155</v>
      </c>
      <c r="AN51" s="1" t="s">
        <v>155</v>
      </c>
      <c r="AO51" s="1" t="s">
        <v>155</v>
      </c>
      <c r="AP51" s="1" t="s">
        <v>155</v>
      </c>
      <c r="AQ51" s="1" t="s">
        <v>155</v>
      </c>
      <c r="AR51" s="1" t="s">
        <v>155</v>
      </c>
      <c r="AS51" s="1" t="s">
        <v>155</v>
      </c>
      <c r="AT51" s="1" t="s">
        <v>155</v>
      </c>
      <c r="AU51" s="1" t="s">
        <v>155</v>
      </c>
      <c r="AV51" s="1" t="s">
        <v>155</v>
      </c>
      <c r="AW51" s="1" t="s">
        <v>155</v>
      </c>
      <c r="AX51" s="1" t="s">
        <v>155</v>
      </c>
      <c r="AY51" s="1" t="s">
        <v>155</v>
      </c>
      <c r="AZ51" s="1" t="s">
        <v>155</v>
      </c>
      <c r="BA51" s="1" t="s">
        <v>155</v>
      </c>
      <c r="BB51" s="1" t="s">
        <v>155</v>
      </c>
      <c r="BC51" s="1" t="s">
        <v>155</v>
      </c>
      <c r="BD51" s="1" t="s">
        <v>155</v>
      </c>
      <c r="BE51" s="1" t="s">
        <v>155</v>
      </c>
      <c r="BF51" s="1" t="s">
        <v>155</v>
      </c>
      <c r="BG51" s="1" t="s">
        <v>155</v>
      </c>
      <c r="BH51" s="1" t="s">
        <v>155</v>
      </c>
      <c r="BI51" s="1" t="s">
        <v>155</v>
      </c>
      <c r="BJ51" s="1" t="s">
        <v>155</v>
      </c>
      <c r="BK51" s="1" t="s">
        <v>155</v>
      </c>
      <c r="BL51" s="1" t="s">
        <v>155</v>
      </c>
      <c r="BM51" s="1" t="s">
        <v>155</v>
      </c>
      <c r="BN51" s="1" t="s">
        <v>155</v>
      </c>
      <c r="BO51" s="1" t="s">
        <v>155</v>
      </c>
      <c r="BP51" s="1" t="s">
        <v>155</v>
      </c>
      <c r="BQ51" s="1" t="s">
        <v>155</v>
      </c>
      <c r="BR51" s="1" t="s">
        <v>155</v>
      </c>
      <c r="BS51" s="1" t="s">
        <v>155</v>
      </c>
      <c r="BT51" s="1" t="s">
        <v>155</v>
      </c>
      <c r="BU51" s="1" t="s">
        <v>155</v>
      </c>
      <c r="BV51" s="1" t="s">
        <v>155</v>
      </c>
      <c r="BW51" s="1" t="s">
        <v>155</v>
      </c>
      <c r="BX51" s="1" t="s">
        <v>155</v>
      </c>
      <c r="BY51" s="1" t="s">
        <v>155</v>
      </c>
      <c r="BZ51" s="1" t="s">
        <v>155</v>
      </c>
      <c r="CA51" s="1" t="s">
        <v>155</v>
      </c>
      <c r="CB51" s="1" t="s">
        <v>155</v>
      </c>
      <c r="CC51" s="1" t="s">
        <v>155</v>
      </c>
      <c r="CD51" s="1" t="s">
        <v>155</v>
      </c>
      <c r="CE51" s="1" t="s">
        <v>155</v>
      </c>
      <c r="CF51" s="1" t="s">
        <v>155</v>
      </c>
      <c r="CG51" s="1" t="s">
        <v>155</v>
      </c>
      <c r="CH51" s="1" t="s">
        <v>155</v>
      </c>
      <c r="CI51" s="1" t="s">
        <v>155</v>
      </c>
      <c r="CJ51" s="1" t="s">
        <v>155</v>
      </c>
      <c r="CK51" s="1" t="s">
        <v>155</v>
      </c>
      <c r="CL51" s="1" t="s">
        <v>155</v>
      </c>
      <c r="CM51" s="1" t="s">
        <v>155</v>
      </c>
      <c r="CN51" s="1" t="s">
        <v>155</v>
      </c>
      <c r="CO51" s="1" t="s">
        <v>155</v>
      </c>
      <c r="CP51" s="1" t="s">
        <v>155</v>
      </c>
      <c r="CQ51" s="1" t="s">
        <v>155</v>
      </c>
      <c r="CR51" s="1" t="s">
        <v>155</v>
      </c>
      <c r="CS51" s="1" t="s">
        <v>155</v>
      </c>
      <c r="CT51" s="1" t="s">
        <v>155</v>
      </c>
      <c r="CU51" s="1" t="s">
        <v>155</v>
      </c>
      <c r="CV51" s="1" t="s">
        <v>155</v>
      </c>
      <c r="CW51" s="1" t="s">
        <v>155</v>
      </c>
      <c r="CX51" s="1" t="s">
        <v>155</v>
      </c>
      <c r="CY51" s="1" t="s">
        <v>155</v>
      </c>
      <c r="CZ51" s="1" t="s">
        <v>155</v>
      </c>
      <c r="DA51" s="1" t="s">
        <v>155</v>
      </c>
      <c r="DB51" s="1" t="s">
        <v>155</v>
      </c>
      <c r="DC51" s="1" t="s">
        <v>155</v>
      </c>
      <c r="DD51" s="1" t="s">
        <v>155</v>
      </c>
      <c r="DE51" s="1" t="s">
        <v>155</v>
      </c>
      <c r="DF51" s="1" t="s">
        <v>155</v>
      </c>
      <c r="DG51" s="1" t="s">
        <v>155</v>
      </c>
      <c r="DH51" s="1" t="s">
        <v>155</v>
      </c>
      <c r="DI51" s="1" t="s">
        <v>155</v>
      </c>
      <c r="DJ51" s="1" t="s">
        <v>155</v>
      </c>
      <c r="DK51" s="1" t="s">
        <v>155</v>
      </c>
      <c r="DL51" s="1" t="s">
        <v>155</v>
      </c>
      <c r="DM51" s="1" t="s">
        <v>155</v>
      </c>
      <c r="DN51" s="1" t="s">
        <v>155</v>
      </c>
      <c r="DO51" s="1" t="s">
        <v>155</v>
      </c>
      <c r="DP51" s="1" t="s">
        <v>155</v>
      </c>
      <c r="DQ51" s="1" t="s">
        <v>155</v>
      </c>
      <c r="DR51" s="1" t="s">
        <v>155</v>
      </c>
      <c r="DS51" s="1" t="s">
        <v>155</v>
      </c>
      <c r="DT51" s="1" t="s">
        <v>155</v>
      </c>
      <c r="DU51" s="1" t="s">
        <v>155</v>
      </c>
      <c r="DV51" s="1" t="s">
        <v>155</v>
      </c>
      <c r="DW51" s="1" t="s">
        <v>155</v>
      </c>
      <c r="DX51" s="1" t="s">
        <v>155</v>
      </c>
      <c r="DY51" s="1" t="s">
        <v>155</v>
      </c>
      <c r="DZ51" s="1" t="s">
        <v>155</v>
      </c>
      <c r="EA51" s="1" t="s">
        <v>155</v>
      </c>
      <c r="EB51" s="1" t="s">
        <v>155</v>
      </c>
      <c r="EC51" s="1" t="s">
        <v>155</v>
      </c>
      <c r="ED51" s="1" t="s">
        <v>155</v>
      </c>
      <c r="EE51" s="1" t="s">
        <v>155</v>
      </c>
      <c r="EF51" s="1" t="s">
        <v>155</v>
      </c>
      <c r="EG51" s="1" t="s">
        <v>155</v>
      </c>
      <c r="EH51" s="1" t="s">
        <v>155</v>
      </c>
      <c r="EI51" s="1" t="s">
        <v>155</v>
      </c>
      <c r="EJ51" s="1" t="s">
        <v>155</v>
      </c>
      <c r="EK51" s="1" t="s">
        <v>155</v>
      </c>
      <c r="EL51" s="1" t="s">
        <v>155</v>
      </c>
      <c r="EM51" s="1" t="s">
        <v>155</v>
      </c>
      <c r="EN51" s="1" t="s">
        <v>155</v>
      </c>
      <c r="EO51" s="1" t="s">
        <v>155</v>
      </c>
      <c r="EP51" s="1" t="s">
        <v>155</v>
      </c>
      <c r="EQ51" s="1" t="s">
        <v>155</v>
      </c>
      <c r="ER51" s="1" t="s">
        <v>155</v>
      </c>
      <c r="ES51" s="1" t="s">
        <v>155</v>
      </c>
      <c r="ET51" s="1" t="s">
        <v>155</v>
      </c>
      <c r="EU51" s="1" t="s">
        <v>155</v>
      </c>
      <c r="EV51" s="1" t="s">
        <v>155</v>
      </c>
      <c r="EW51" s="1" t="s">
        <v>155</v>
      </c>
      <c r="EX51" s="1" t="s">
        <v>155</v>
      </c>
      <c r="EY51" s="1" t="s">
        <v>155</v>
      </c>
      <c r="EZ51" s="1" t="s">
        <v>155</v>
      </c>
      <c r="FA51" s="1" t="s">
        <v>155</v>
      </c>
      <c r="FB51" s="1" t="s">
        <v>155</v>
      </c>
      <c r="FC51" s="1" t="s">
        <v>155</v>
      </c>
      <c r="FD51" s="1" t="s">
        <v>155</v>
      </c>
      <c r="FE51" s="1" t="s">
        <v>155</v>
      </c>
      <c r="FF51" s="1" t="s">
        <v>155</v>
      </c>
      <c r="FG51" s="1" t="s">
        <v>155</v>
      </c>
      <c r="FH51" s="1" t="s">
        <v>155</v>
      </c>
      <c r="FI51" s="1" t="s">
        <v>155</v>
      </c>
      <c r="FJ51" s="1" t="s">
        <v>155</v>
      </c>
      <c r="FK51" s="1" t="s">
        <v>155</v>
      </c>
      <c r="FL51" s="1" t="s">
        <v>155</v>
      </c>
      <c r="FM51" s="1" t="s">
        <v>155</v>
      </c>
      <c r="FN51" s="1" t="s">
        <v>155</v>
      </c>
      <c r="FO51" s="1" t="s">
        <v>155</v>
      </c>
      <c r="FP51" s="1" t="s">
        <v>155</v>
      </c>
      <c r="FQ51" s="1" t="s">
        <v>155</v>
      </c>
      <c r="FR51" s="1" t="s">
        <v>155</v>
      </c>
      <c r="FS51" s="1" t="s">
        <v>155</v>
      </c>
      <c r="FT51" s="1" t="s">
        <v>155</v>
      </c>
      <c r="FU51" s="1" t="s">
        <v>155</v>
      </c>
      <c r="FV51" s="1" t="s">
        <v>155</v>
      </c>
      <c r="FW51" s="1" t="s">
        <v>155</v>
      </c>
      <c r="FX51" s="1" t="s">
        <v>155</v>
      </c>
      <c r="FY51" s="1" t="s">
        <v>155</v>
      </c>
      <c r="FZ51" s="1" t="s">
        <v>155</v>
      </c>
      <c r="GA51" s="1" t="s">
        <v>155</v>
      </c>
      <c r="GB51" s="1" t="s">
        <v>155</v>
      </c>
      <c r="GC51" s="1" t="s">
        <v>155</v>
      </c>
      <c r="GD51" s="1" t="s">
        <v>155</v>
      </c>
      <c r="GE51" s="1" t="s">
        <v>155</v>
      </c>
      <c r="GF51" s="1" t="s">
        <v>155</v>
      </c>
      <c r="GG51" s="1" t="s">
        <v>155</v>
      </c>
      <c r="GH51" s="1" t="s">
        <v>155</v>
      </c>
      <c r="GI51" s="1" t="s">
        <v>155</v>
      </c>
      <c r="GJ51" s="1" t="s">
        <v>155</v>
      </c>
      <c r="GK51" s="1" t="s">
        <v>155</v>
      </c>
      <c r="GL51" s="1" t="s">
        <v>155</v>
      </c>
      <c r="GM51" s="1" t="s">
        <v>155</v>
      </c>
      <c r="GN51" s="1" t="s">
        <v>155</v>
      </c>
      <c r="GO51" s="1" t="s">
        <v>155</v>
      </c>
      <c r="GP51" s="1" t="s">
        <v>155</v>
      </c>
      <c r="GQ51" s="1" t="s">
        <v>155</v>
      </c>
      <c r="GR51" s="1" t="s">
        <v>155</v>
      </c>
      <c r="GS51" s="1" t="s">
        <v>155</v>
      </c>
      <c r="GT51" s="1" t="s">
        <v>155</v>
      </c>
      <c r="GU51" s="1" t="s">
        <v>155</v>
      </c>
      <c r="GV51" s="1" t="s">
        <v>155</v>
      </c>
      <c r="GW51" s="1" t="s">
        <v>155</v>
      </c>
      <c r="GX51" s="1" t="s">
        <v>155</v>
      </c>
      <c r="GY51" s="1" t="s">
        <v>155</v>
      </c>
      <c r="GZ51" s="1" t="s">
        <v>155</v>
      </c>
      <c r="HA51" s="1" t="s">
        <v>155</v>
      </c>
      <c r="HB51" s="1" t="s">
        <v>155</v>
      </c>
      <c r="HC51" s="1" t="s">
        <v>155</v>
      </c>
      <c r="HD51" s="1" t="s">
        <v>155</v>
      </c>
      <c r="HE51" s="1" t="s">
        <v>155</v>
      </c>
      <c r="HF51" s="1" t="s">
        <v>155</v>
      </c>
      <c r="HG51" s="1" t="s">
        <v>155</v>
      </c>
      <c r="HH51" s="1" t="s">
        <v>155</v>
      </c>
      <c r="HI51" s="1" t="s">
        <v>155</v>
      </c>
      <c r="HJ51" s="1" t="s">
        <v>155</v>
      </c>
      <c r="HK51" s="1" t="s">
        <v>155</v>
      </c>
      <c r="HL51" s="1" t="s">
        <v>155</v>
      </c>
      <c r="HM51" s="1" t="s">
        <v>155</v>
      </c>
      <c r="HN51" s="1" t="s">
        <v>206</v>
      </c>
      <c r="HO51" s="1" t="s">
        <v>155</v>
      </c>
      <c r="HP51" s="1" t="s">
        <v>548</v>
      </c>
      <c r="HQ51" t="str">
        <f>HYPERLINK("https://api.typeform.com/responses/files/8ebf691da3d0245c8d28912ac9f378b520487f5eee65d1236680cfcf90a803da/cilinder.jpg","https://api.typeform.com/responses/files/8ebf691da3d0245c8d28912ac9f378b520487f5eee65d1236680cfcf90a803da/cilinder.jpg")</f>
        <v>https://api.typeform.com/responses/files/8ebf691da3d0245c8d28912ac9f378b520487f5eee65d1236680cfcf90a803da/cilinder.jpg</v>
      </c>
      <c r="HR51" s="1" t="s">
        <v>155</v>
      </c>
      <c r="HS51" s="1" t="s">
        <v>206</v>
      </c>
      <c r="HT51" s="1" t="s">
        <v>155</v>
      </c>
      <c r="HU51" s="1" t="s">
        <v>549</v>
      </c>
      <c r="HV51" t="str">
        <f>HYPERLINK("https://api.typeform.com/responses/files/e90e62f3e0aeb0b41f09bfc799eaa0406fc7099c65be3822bed87622e5ba0a0e/hbeam.jpg","https://api.typeform.com/responses/files/e90e62f3e0aeb0b41f09bfc799eaa0406fc7099c65be3822bed87622e5ba0a0e/hbeam.jpg")</f>
        <v>https://api.typeform.com/responses/files/e90e62f3e0aeb0b41f09bfc799eaa0406fc7099c65be3822bed87622e5ba0a0e/hbeam.jpg</v>
      </c>
      <c r="HW51" s="1" t="s">
        <v>155</v>
      </c>
      <c r="HX51" s="1" t="s">
        <v>155</v>
      </c>
      <c r="HY51" s="1" t="s">
        <v>550</v>
      </c>
      <c r="HZ51" s="1" t="s">
        <v>155</v>
      </c>
      <c r="IA51"/>
      <c r="IB51" s="1" t="s">
        <v>155</v>
      </c>
      <c r="IC51" s="1" t="s">
        <v>184</v>
      </c>
      <c r="ID51" s="1" t="s">
        <v>157</v>
      </c>
      <c r="IE51" s="1" t="s">
        <v>155</v>
      </c>
      <c r="IF51"/>
      <c r="IG51" s="1" t="s">
        <v>551</v>
      </c>
      <c r="IH51" s="1" t="s">
        <v>552</v>
      </c>
      <c r="II51" s="1" t="s">
        <v>553</v>
      </c>
      <c r="IJ51" s="1" t="s">
        <v>554</v>
      </c>
      <c r="IK51" s="1" t="s">
        <v>555</v>
      </c>
      <c r="IL51" s="1" t="s">
        <v>556</v>
      </c>
    </row>
    <row r="52" spans="1:246" x14ac:dyDescent="0.15">
      <c r="A52" s="1" t="s">
        <v>337</v>
      </c>
      <c r="B52" s="1" t="s">
        <v>206</v>
      </c>
      <c r="C52" s="1" t="s">
        <v>155</v>
      </c>
      <c r="D52" s="1" t="s">
        <v>338</v>
      </c>
      <c r="E52" t="str">
        <f>HYPERLINK("https://api.typeform.com/responses/files/a1dc805fa0f10794a38a6539f662aad56a7a6fca42f66980c9ac316ccebfc4b0/IFC_Geomtery_visualisation_.jpg","https://api.typeform.com/responses/files/a1dc805fa0f10794a38a6539f662aad56a7a6fca42f66980c9ac316ccebfc4b0/IFC_Geomtery_visualisation_.jpg")</f>
        <v>https://api.typeform.com/responses/files/a1dc805fa0f10794a38a6539f662aad56a7a6fca42f66980c9ac316ccebfc4b0/IFC_Geomtery_visualisation_.jpg</v>
      </c>
      <c r="F52" s="1" t="s">
        <v>155</v>
      </c>
      <c r="G52" s="1" t="s">
        <v>156</v>
      </c>
      <c r="H52" s="1" t="s">
        <v>155</v>
      </c>
      <c r="I52" s="1" t="s">
        <v>157</v>
      </c>
      <c r="J52" s="1" t="s">
        <v>157</v>
      </c>
      <c r="K52" s="1" t="s">
        <v>157</v>
      </c>
      <c r="L52" s="1" t="s">
        <v>157</v>
      </c>
      <c r="M52" s="1" t="s">
        <v>158</v>
      </c>
      <c r="N52" s="1" t="s">
        <v>159</v>
      </c>
      <c r="O52" s="1" t="s">
        <v>155</v>
      </c>
      <c r="P52" s="1" t="s">
        <v>160</v>
      </c>
      <c r="Q52" s="1" t="s">
        <v>155</v>
      </c>
      <c r="R52" s="1" t="s">
        <v>161</v>
      </c>
      <c r="S52" s="1" t="s">
        <v>155</v>
      </c>
      <c r="T52" s="1" t="s">
        <v>158</v>
      </c>
      <c r="U52" s="1" t="s">
        <v>162</v>
      </c>
      <c r="V52" s="1" t="s">
        <v>155</v>
      </c>
      <c r="W52" s="1" t="s">
        <v>163</v>
      </c>
      <c r="X52" s="1" t="s">
        <v>155</v>
      </c>
      <c r="Y52" s="1" t="s">
        <v>164</v>
      </c>
      <c r="Z52" s="1" t="s">
        <v>155</v>
      </c>
      <c r="AA52" s="1" t="s">
        <v>158</v>
      </c>
      <c r="AB52" s="1" t="s">
        <v>201</v>
      </c>
      <c r="AC52" s="1" t="s">
        <v>155</v>
      </c>
      <c r="AD52" s="1" t="s">
        <v>163</v>
      </c>
      <c r="AE52" s="1" t="s">
        <v>155</v>
      </c>
      <c r="AF52" s="1" t="s">
        <v>165</v>
      </c>
      <c r="AG52" s="1" t="s">
        <v>155</v>
      </c>
      <c r="AH52" s="1" t="s">
        <v>158</v>
      </c>
      <c r="AI52" s="1" t="s">
        <v>159</v>
      </c>
      <c r="AJ52" s="1" t="s">
        <v>155</v>
      </c>
      <c r="AK52" s="1" t="s">
        <v>171</v>
      </c>
      <c r="AL52" s="1" t="s">
        <v>155</v>
      </c>
      <c r="AM52" s="1" t="s">
        <v>194</v>
      </c>
      <c r="AN52" s="1" t="s">
        <v>155</v>
      </c>
      <c r="AO52" s="1" t="s">
        <v>166</v>
      </c>
      <c r="AP52" s="1" t="s">
        <v>155</v>
      </c>
      <c r="AQ52" s="1" t="s">
        <v>155</v>
      </c>
      <c r="AR52" s="1" t="s">
        <v>155</v>
      </c>
      <c r="AS52" s="1" t="s">
        <v>155</v>
      </c>
      <c r="AT52" s="1" t="s">
        <v>155</v>
      </c>
      <c r="AU52" s="1" t="s">
        <v>155</v>
      </c>
      <c r="AV52" s="1" t="s">
        <v>158</v>
      </c>
      <c r="AW52" s="1" t="s">
        <v>159</v>
      </c>
      <c r="AX52" s="1" t="s">
        <v>155</v>
      </c>
      <c r="AY52" s="1" t="s">
        <v>171</v>
      </c>
      <c r="AZ52" s="1" t="s">
        <v>155</v>
      </c>
      <c r="BA52" s="1" t="s">
        <v>195</v>
      </c>
      <c r="BB52" s="1" t="s">
        <v>155</v>
      </c>
      <c r="BC52" s="1" t="s">
        <v>158</v>
      </c>
      <c r="BD52" s="1" t="s">
        <v>159</v>
      </c>
      <c r="BE52" s="1" t="s">
        <v>155</v>
      </c>
      <c r="BF52" s="1" t="s">
        <v>163</v>
      </c>
      <c r="BG52" s="1" t="s">
        <v>155</v>
      </c>
      <c r="BH52" s="1" t="s">
        <v>155</v>
      </c>
      <c r="BI52" s="1" t="s">
        <v>339</v>
      </c>
      <c r="BJ52" s="1" t="s">
        <v>158</v>
      </c>
      <c r="BK52" s="1" t="s">
        <v>162</v>
      </c>
      <c r="BL52" s="1" t="s">
        <v>155</v>
      </c>
      <c r="BM52" s="1" t="s">
        <v>163</v>
      </c>
      <c r="BN52" s="1" t="s">
        <v>155</v>
      </c>
      <c r="BO52" s="1" t="s">
        <v>164</v>
      </c>
      <c r="BP52" s="1" t="s">
        <v>155</v>
      </c>
      <c r="BQ52" s="1" t="s">
        <v>158</v>
      </c>
      <c r="BR52" s="1" t="s">
        <v>159</v>
      </c>
      <c r="BS52" s="1" t="s">
        <v>155</v>
      </c>
      <c r="BT52" s="1" t="s">
        <v>163</v>
      </c>
      <c r="BU52" s="1" t="s">
        <v>155</v>
      </c>
      <c r="BV52" s="1" t="s">
        <v>155</v>
      </c>
      <c r="BW52" s="1" t="s">
        <v>155</v>
      </c>
      <c r="BX52" s="1" t="s">
        <v>158</v>
      </c>
      <c r="BY52" s="1" t="s">
        <v>159</v>
      </c>
      <c r="BZ52" s="1" t="s">
        <v>155</v>
      </c>
      <c r="CA52" s="1" t="s">
        <v>171</v>
      </c>
      <c r="CB52" s="1" t="s">
        <v>155</v>
      </c>
      <c r="CC52" s="1" t="s">
        <v>198</v>
      </c>
      <c r="CD52" s="1" t="s">
        <v>155</v>
      </c>
      <c r="CE52" s="1" t="s">
        <v>166</v>
      </c>
      <c r="CF52" s="1" t="s">
        <v>155</v>
      </c>
      <c r="CG52" s="1" t="s">
        <v>155</v>
      </c>
      <c r="CH52" s="1" t="s">
        <v>155</v>
      </c>
      <c r="CI52" s="1" t="s">
        <v>155</v>
      </c>
      <c r="CJ52" s="1" t="s">
        <v>155</v>
      </c>
      <c r="CK52" s="1" t="s">
        <v>155</v>
      </c>
      <c r="CL52" s="1" t="s">
        <v>158</v>
      </c>
      <c r="CM52" s="1" t="s">
        <v>159</v>
      </c>
      <c r="CN52" s="1" t="s">
        <v>155</v>
      </c>
      <c r="CO52" s="1" t="s">
        <v>171</v>
      </c>
      <c r="CP52" s="1" t="s">
        <v>155</v>
      </c>
      <c r="CQ52" s="1" t="s">
        <v>199</v>
      </c>
      <c r="CR52" s="1" t="s">
        <v>155</v>
      </c>
      <c r="CS52" s="1" t="s">
        <v>158</v>
      </c>
      <c r="CT52" s="1" t="s">
        <v>159</v>
      </c>
      <c r="CU52" s="1" t="s">
        <v>155</v>
      </c>
      <c r="CV52" s="1" t="s">
        <v>163</v>
      </c>
      <c r="CW52" s="1" t="s">
        <v>155</v>
      </c>
      <c r="CX52" s="1" t="s">
        <v>155</v>
      </c>
      <c r="CY52" s="1" t="s">
        <v>155</v>
      </c>
      <c r="CZ52" s="1" t="s">
        <v>166</v>
      </c>
      <c r="DA52" s="1" t="s">
        <v>155</v>
      </c>
      <c r="DB52" s="1" t="s">
        <v>155</v>
      </c>
      <c r="DC52" s="1" t="s">
        <v>155</v>
      </c>
      <c r="DD52" s="1" t="s">
        <v>155</v>
      </c>
      <c r="DE52" s="1" t="s">
        <v>155</v>
      </c>
      <c r="DF52" s="1" t="s">
        <v>155</v>
      </c>
      <c r="DG52" s="1" t="s">
        <v>158</v>
      </c>
      <c r="DH52" s="1" t="s">
        <v>159</v>
      </c>
      <c r="DI52" s="1" t="s">
        <v>155</v>
      </c>
      <c r="DJ52" s="1" t="s">
        <v>171</v>
      </c>
      <c r="DK52" s="1" t="s">
        <v>155</v>
      </c>
      <c r="DL52" s="1" t="s">
        <v>202</v>
      </c>
      <c r="DM52" s="1" t="s">
        <v>155</v>
      </c>
      <c r="DN52" s="1" t="s">
        <v>158</v>
      </c>
      <c r="DO52" s="1" t="s">
        <v>159</v>
      </c>
      <c r="DP52" s="1" t="s">
        <v>155</v>
      </c>
      <c r="DQ52" s="1" t="s">
        <v>171</v>
      </c>
      <c r="DR52" s="1" t="s">
        <v>155</v>
      </c>
      <c r="DS52" s="1" t="s">
        <v>203</v>
      </c>
      <c r="DT52" s="1" t="s">
        <v>155</v>
      </c>
      <c r="DU52" s="1" t="s">
        <v>166</v>
      </c>
      <c r="DV52" s="1" t="s">
        <v>155</v>
      </c>
      <c r="DW52" s="1" t="s">
        <v>155</v>
      </c>
      <c r="DX52" s="1" t="s">
        <v>155</v>
      </c>
      <c r="DY52" s="1" t="s">
        <v>155</v>
      </c>
      <c r="DZ52" s="1" t="s">
        <v>155</v>
      </c>
      <c r="EA52" s="1" t="s">
        <v>155</v>
      </c>
      <c r="EB52" s="1" t="s">
        <v>166</v>
      </c>
      <c r="EC52" s="1" t="s">
        <v>155</v>
      </c>
      <c r="ED52" s="1" t="s">
        <v>155</v>
      </c>
      <c r="EE52" s="1" t="s">
        <v>155</v>
      </c>
      <c r="EF52" s="1" t="s">
        <v>155</v>
      </c>
      <c r="EG52" s="1" t="s">
        <v>155</v>
      </c>
      <c r="EH52" s="1" t="s">
        <v>155</v>
      </c>
      <c r="EI52" s="1" t="s">
        <v>158</v>
      </c>
      <c r="EJ52" s="1" t="s">
        <v>159</v>
      </c>
      <c r="EK52" s="1" t="s">
        <v>155</v>
      </c>
      <c r="EL52" s="1" t="s">
        <v>163</v>
      </c>
      <c r="EM52" s="1" t="s">
        <v>176</v>
      </c>
      <c r="EN52" s="1" t="s">
        <v>155</v>
      </c>
      <c r="EO52" s="1" t="s">
        <v>166</v>
      </c>
      <c r="EP52" s="1" t="s">
        <v>155</v>
      </c>
      <c r="EQ52" s="1" t="s">
        <v>155</v>
      </c>
      <c r="ER52" s="1" t="s">
        <v>155</v>
      </c>
      <c r="ES52" s="1" t="s">
        <v>155</v>
      </c>
      <c r="ET52" s="1" t="s">
        <v>155</v>
      </c>
      <c r="EU52" s="1" t="s">
        <v>155</v>
      </c>
      <c r="EV52" s="1" t="s">
        <v>158</v>
      </c>
      <c r="EW52" s="1" t="s">
        <v>159</v>
      </c>
      <c r="EX52" s="1" t="s">
        <v>155</v>
      </c>
      <c r="EY52" s="1" t="s">
        <v>171</v>
      </c>
      <c r="EZ52" s="1" t="s">
        <v>155</v>
      </c>
      <c r="FA52" s="1" t="s">
        <v>204</v>
      </c>
      <c r="FB52" s="1" t="s">
        <v>155</v>
      </c>
      <c r="FC52" s="1" t="s">
        <v>158</v>
      </c>
      <c r="FD52" s="1" t="s">
        <v>159</v>
      </c>
      <c r="FE52" s="1" t="s">
        <v>155</v>
      </c>
      <c r="FF52" s="1" t="s">
        <v>163</v>
      </c>
      <c r="FG52" s="1" t="s">
        <v>155</v>
      </c>
      <c r="FH52" s="1" t="s">
        <v>155</v>
      </c>
      <c r="FI52" s="1" t="s">
        <v>155</v>
      </c>
      <c r="FJ52" s="1" t="s">
        <v>166</v>
      </c>
      <c r="FK52" s="1" t="s">
        <v>155</v>
      </c>
      <c r="FL52" s="1" t="s">
        <v>155</v>
      </c>
      <c r="FM52" s="1" t="s">
        <v>155</v>
      </c>
      <c r="FN52" s="1" t="s">
        <v>155</v>
      </c>
      <c r="FO52" s="1" t="s">
        <v>155</v>
      </c>
      <c r="FP52" s="1" t="s">
        <v>155</v>
      </c>
      <c r="FQ52" s="1" t="s">
        <v>158</v>
      </c>
      <c r="FR52" s="1" t="s">
        <v>159</v>
      </c>
      <c r="FS52" s="1" t="s">
        <v>155</v>
      </c>
      <c r="FT52" s="1" t="s">
        <v>171</v>
      </c>
      <c r="FU52" s="1" t="s">
        <v>155</v>
      </c>
      <c r="FV52" s="1" t="s">
        <v>178</v>
      </c>
      <c r="FW52" s="1" t="s">
        <v>155</v>
      </c>
      <c r="FX52" s="1" t="s">
        <v>158</v>
      </c>
      <c r="FY52" s="1" t="s">
        <v>162</v>
      </c>
      <c r="FZ52" s="1" t="s">
        <v>155</v>
      </c>
      <c r="GA52" s="1" t="s">
        <v>163</v>
      </c>
      <c r="GB52" s="1" t="s">
        <v>155</v>
      </c>
      <c r="GC52" s="1" t="s">
        <v>164</v>
      </c>
      <c r="GD52" s="1" t="s">
        <v>155</v>
      </c>
      <c r="GE52" s="1" t="s">
        <v>158</v>
      </c>
      <c r="GF52" s="1" t="s">
        <v>159</v>
      </c>
      <c r="GG52" s="1" t="s">
        <v>155</v>
      </c>
      <c r="GH52" s="1" t="s">
        <v>163</v>
      </c>
      <c r="GI52" s="1" t="s">
        <v>155</v>
      </c>
      <c r="GJ52" s="1" t="s">
        <v>164</v>
      </c>
      <c r="GK52" s="1" t="s">
        <v>155</v>
      </c>
      <c r="GL52" s="1" t="s">
        <v>158</v>
      </c>
      <c r="GM52" s="1" t="s">
        <v>159</v>
      </c>
      <c r="GN52" s="1" t="s">
        <v>155</v>
      </c>
      <c r="GO52" s="1" t="s">
        <v>163</v>
      </c>
      <c r="GP52" s="1" t="s">
        <v>155</v>
      </c>
      <c r="GQ52" s="1" t="s">
        <v>165</v>
      </c>
      <c r="GR52" s="1" t="s">
        <v>155</v>
      </c>
      <c r="GS52" s="1" t="s">
        <v>158</v>
      </c>
      <c r="GT52" s="1" t="s">
        <v>159</v>
      </c>
      <c r="GU52" s="1" t="s">
        <v>155</v>
      </c>
      <c r="GV52" s="1" t="s">
        <v>171</v>
      </c>
      <c r="GW52" s="1" t="s">
        <v>155</v>
      </c>
      <c r="GX52" s="1" t="s">
        <v>205</v>
      </c>
      <c r="GY52" s="1" t="s">
        <v>155</v>
      </c>
      <c r="GZ52" s="1" t="s">
        <v>158</v>
      </c>
      <c r="HA52" s="1" t="s">
        <v>159</v>
      </c>
      <c r="HB52" s="1" t="s">
        <v>155</v>
      </c>
      <c r="HC52" s="1" t="s">
        <v>171</v>
      </c>
      <c r="HD52" s="1" t="s">
        <v>155</v>
      </c>
      <c r="HE52" s="1" t="s">
        <v>180</v>
      </c>
      <c r="HF52" s="1" t="s">
        <v>155</v>
      </c>
      <c r="HG52" s="1" t="s">
        <v>158</v>
      </c>
      <c r="HH52" s="1" t="s">
        <v>159</v>
      </c>
      <c r="HI52" s="1" t="s">
        <v>155</v>
      </c>
      <c r="HJ52" s="1" t="s">
        <v>171</v>
      </c>
      <c r="HK52" s="1" t="s">
        <v>155</v>
      </c>
      <c r="HL52" s="1" t="s">
        <v>181</v>
      </c>
      <c r="HM52" s="1" t="s">
        <v>155</v>
      </c>
      <c r="HN52" s="1" t="s">
        <v>206</v>
      </c>
      <c r="HO52" s="1" t="s">
        <v>155</v>
      </c>
      <c r="HP52" s="1" t="s">
        <v>155</v>
      </c>
      <c r="HQ52"/>
      <c r="HR52" s="1" t="s">
        <v>155</v>
      </c>
      <c r="HS52" s="1" t="s">
        <v>206</v>
      </c>
      <c r="HT52" s="1" t="s">
        <v>155</v>
      </c>
      <c r="HU52" s="1" t="s">
        <v>155</v>
      </c>
      <c r="HV52"/>
      <c r="HW52" s="1" t="s">
        <v>155</v>
      </c>
      <c r="HX52" s="1" t="s">
        <v>154</v>
      </c>
      <c r="HY52" s="1" t="s">
        <v>155</v>
      </c>
      <c r="HZ52" s="1" t="s">
        <v>340</v>
      </c>
      <c r="IA52" t="str">
        <f>HYPERLINK("https://api.typeform.com/responses/files/10b3f8b6c80caf7f12d456ee2a4babc5593a5c3b8f844775c4d1f4052b81c728/IFC_Geomtery_visualisation_.jpg","https://api.typeform.com/responses/files/10b3f8b6c80caf7f12d456ee2a4babc5593a5c3b8f844775c4d1f4052b81c728/IFC_Geomtery_visualisation_.jpg")</f>
        <v>https://api.typeform.com/responses/files/10b3f8b6c80caf7f12d456ee2a4babc5593a5c3b8f844775c4d1f4052b81c728/IFC_Geomtery_visualisation_.jpg</v>
      </c>
      <c r="IB52" s="1" t="s">
        <v>155</v>
      </c>
      <c r="IC52" s="1" t="s">
        <v>184</v>
      </c>
      <c r="ID52" s="1" t="s">
        <v>157</v>
      </c>
      <c r="IE52" s="1" t="s">
        <v>155</v>
      </c>
      <c r="IF52" t="str">
        <f>HYPERLINK("https://api.typeform.com/responses/files/fcb8dedf1985646793a0351e62fa0f023da147ec6b357a6a6659d54fe6d131c6/result_from_export.jpg","https://api.typeform.com/responses/files/fcb8dedf1985646793a0351e62fa0f023da147ec6b357a6a6659d54fe6d131c6/result_from_export.jpg")</f>
        <v>https://api.typeform.com/responses/files/fcb8dedf1985646793a0351e62fa0f023da147ec6b357a6a6659d54fe6d131c6/result_from_export.jpg</v>
      </c>
      <c r="IG52" s="1" t="s">
        <v>341</v>
      </c>
      <c r="IH52" s="1" t="s">
        <v>342</v>
      </c>
      <c r="II52" s="1" t="s">
        <v>343</v>
      </c>
      <c r="IJ52" s="1" t="s">
        <v>344</v>
      </c>
      <c r="IK52" s="1" t="s">
        <v>345</v>
      </c>
      <c r="IL52" s="1" t="s">
        <v>346</v>
      </c>
    </row>
  </sheetData>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1813D-9AAC-5748-AE6D-1B14FC9FA65E}">
  <dimension ref="A1:AR246"/>
  <sheetViews>
    <sheetView topLeftCell="A234" workbookViewId="0">
      <selection activeCell="E2" sqref="E2"/>
    </sheetView>
  </sheetViews>
  <sheetFormatPr baseColWidth="10" defaultRowHeight="14" x14ac:dyDescent="0.15"/>
  <sheetData>
    <row r="1" spans="1:44" x14ac:dyDescent="0.15">
      <c r="A1" t="s">
        <v>0</v>
      </c>
      <c r="B1" s="1" t="s">
        <v>153</v>
      </c>
      <c r="C1" s="1" t="s">
        <v>192</v>
      </c>
      <c r="D1" s="1" t="s">
        <v>211</v>
      </c>
      <c r="E1" s="1" t="s">
        <v>218</v>
      </c>
      <c r="F1" s="1" t="s">
        <v>225</v>
      </c>
      <c r="G1" s="1" t="s">
        <v>231</v>
      </c>
      <c r="H1" s="1" t="s">
        <v>239</v>
      </c>
      <c r="I1" s="1" t="s">
        <v>244</v>
      </c>
      <c r="J1" s="1" t="s">
        <v>249</v>
      </c>
      <c r="K1" s="1" t="s">
        <v>255</v>
      </c>
      <c r="L1" s="1" t="s">
        <v>262</v>
      </c>
      <c r="M1" s="1" t="s">
        <v>272</v>
      </c>
      <c r="N1" s="1" t="s">
        <v>281</v>
      </c>
      <c r="O1" s="1" t="s">
        <v>290</v>
      </c>
      <c r="P1" s="1" t="s">
        <v>296</v>
      </c>
      <c r="Q1" s="1" t="s">
        <v>302</v>
      </c>
      <c r="R1" s="1" t="s">
        <v>309</v>
      </c>
      <c r="S1" s="1" t="s">
        <v>315</v>
      </c>
      <c r="T1" s="1" t="s">
        <v>325</v>
      </c>
      <c r="U1" s="1" t="s">
        <v>337</v>
      </c>
      <c r="V1" s="1" t="s">
        <v>347</v>
      </c>
      <c r="W1" s="1" t="s">
        <v>356</v>
      </c>
      <c r="X1" s="1" t="s">
        <v>363</v>
      </c>
      <c r="Y1" s="1" t="s">
        <v>373</v>
      </c>
      <c r="Z1" s="1" t="s">
        <v>381</v>
      </c>
      <c r="AA1" s="1" t="s">
        <v>392</v>
      </c>
      <c r="AB1" s="1" t="s">
        <v>396</v>
      </c>
      <c r="AC1" s="1" t="s">
        <v>407</v>
      </c>
      <c r="AD1" s="1" t="s">
        <v>416</v>
      </c>
      <c r="AE1" s="1" t="s">
        <v>425</v>
      </c>
      <c r="AF1" s="1" t="s">
        <v>437</v>
      </c>
      <c r="AG1" s="1" t="s">
        <v>447</v>
      </c>
      <c r="AH1" s="1" t="s">
        <v>459</v>
      </c>
      <c r="AI1" s="1" t="s">
        <v>466</v>
      </c>
      <c r="AJ1" s="1" t="s">
        <v>474</v>
      </c>
      <c r="AK1" s="1" t="s">
        <v>480</v>
      </c>
      <c r="AL1" s="1" t="s">
        <v>486</v>
      </c>
      <c r="AM1" s="1" t="s">
        <v>497</v>
      </c>
      <c r="AN1" s="1" t="s">
        <v>507</v>
      </c>
      <c r="AO1" s="1" t="s">
        <v>516</v>
      </c>
      <c r="AP1" s="1" t="s">
        <v>525</v>
      </c>
      <c r="AQ1" s="1" t="s">
        <v>535</v>
      </c>
      <c r="AR1" s="1" t="s">
        <v>546</v>
      </c>
    </row>
    <row r="2" spans="1:44" x14ac:dyDescent="0.15">
      <c r="A2" t="s">
        <v>1</v>
      </c>
      <c r="B2" s="1" t="s">
        <v>154</v>
      </c>
      <c r="C2" s="1" t="s">
        <v>154</v>
      </c>
      <c r="D2" s="1" t="s">
        <v>206</v>
      </c>
      <c r="E2" s="1" t="s">
        <v>219</v>
      </c>
      <c r="F2" s="1" t="s">
        <v>154</v>
      </c>
      <c r="G2" s="1" t="s">
        <v>154</v>
      </c>
      <c r="H2" s="1" t="s">
        <v>154</v>
      </c>
      <c r="I2" s="1" t="s">
        <v>219</v>
      </c>
      <c r="J2" s="1" t="s">
        <v>154</v>
      </c>
      <c r="K2" s="1" t="s">
        <v>154</v>
      </c>
      <c r="L2" s="1" t="s">
        <v>154</v>
      </c>
      <c r="M2" s="1" t="s">
        <v>206</v>
      </c>
      <c r="N2" s="1" t="s">
        <v>154</v>
      </c>
      <c r="O2" s="1" t="s">
        <v>154</v>
      </c>
      <c r="P2" s="1" t="s">
        <v>154</v>
      </c>
      <c r="Q2" s="1" t="s">
        <v>154</v>
      </c>
      <c r="R2" s="1" t="s">
        <v>154</v>
      </c>
      <c r="S2" s="1" t="s">
        <v>154</v>
      </c>
      <c r="T2" s="1" t="s">
        <v>154</v>
      </c>
      <c r="U2" s="1" t="s">
        <v>206</v>
      </c>
      <c r="V2" s="1" t="s">
        <v>154</v>
      </c>
      <c r="W2" s="1" t="s">
        <v>206</v>
      </c>
      <c r="X2" s="1" t="s">
        <v>154</v>
      </c>
      <c r="Y2" s="1" t="s">
        <v>154</v>
      </c>
      <c r="Z2" s="1" t="s">
        <v>206</v>
      </c>
      <c r="AA2" s="1" t="s">
        <v>393</v>
      </c>
      <c r="AB2" s="1" t="s">
        <v>206</v>
      </c>
      <c r="AC2" s="1" t="s">
        <v>206</v>
      </c>
      <c r="AD2" s="1" t="s">
        <v>155</v>
      </c>
      <c r="AE2" s="1" t="s">
        <v>206</v>
      </c>
      <c r="AF2" s="1" t="s">
        <v>206</v>
      </c>
      <c r="AG2" s="1" t="s">
        <v>448</v>
      </c>
      <c r="AH2" s="1" t="s">
        <v>206</v>
      </c>
      <c r="AI2" s="1" t="s">
        <v>154</v>
      </c>
      <c r="AJ2" s="1" t="s">
        <v>154</v>
      </c>
      <c r="AK2" s="1" t="s">
        <v>219</v>
      </c>
      <c r="AL2" s="1" t="s">
        <v>206</v>
      </c>
      <c r="AM2" s="1" t="s">
        <v>206</v>
      </c>
      <c r="AN2" s="1" t="s">
        <v>206</v>
      </c>
      <c r="AO2" s="1" t="s">
        <v>154</v>
      </c>
      <c r="AP2" s="1" t="s">
        <v>154</v>
      </c>
      <c r="AQ2" s="1" t="s">
        <v>206</v>
      </c>
      <c r="AR2" s="1" t="s">
        <v>206</v>
      </c>
    </row>
    <row r="3" spans="1:44" x14ac:dyDescent="0.15">
      <c r="A3" t="s">
        <v>2</v>
      </c>
      <c r="B3" s="1" t="s">
        <v>155</v>
      </c>
      <c r="C3" s="1" t="s">
        <v>155</v>
      </c>
      <c r="D3" s="1" t="s">
        <v>155</v>
      </c>
      <c r="E3" s="1" t="s">
        <v>155</v>
      </c>
      <c r="F3" s="1" t="s">
        <v>155</v>
      </c>
      <c r="G3" s="1" t="s">
        <v>155</v>
      </c>
      <c r="H3" s="1" t="s">
        <v>155</v>
      </c>
      <c r="I3" s="1" t="s">
        <v>155</v>
      </c>
      <c r="J3" s="1" t="s">
        <v>155</v>
      </c>
      <c r="K3" s="1" t="s">
        <v>155</v>
      </c>
      <c r="L3" s="1" t="s">
        <v>155</v>
      </c>
      <c r="M3" s="1" t="s">
        <v>155</v>
      </c>
      <c r="N3" s="1" t="s">
        <v>155</v>
      </c>
      <c r="O3" s="1" t="s">
        <v>155</v>
      </c>
      <c r="P3" s="1" t="s">
        <v>155</v>
      </c>
      <c r="Q3" s="1" t="s">
        <v>155</v>
      </c>
      <c r="R3" s="1" t="s">
        <v>155</v>
      </c>
      <c r="S3" s="1" t="s">
        <v>155</v>
      </c>
      <c r="T3" s="1" t="s">
        <v>155</v>
      </c>
      <c r="U3" s="1" t="s">
        <v>155</v>
      </c>
      <c r="V3" s="1" t="s">
        <v>155</v>
      </c>
      <c r="W3" s="1" t="s">
        <v>155</v>
      </c>
      <c r="X3" s="1" t="s">
        <v>155</v>
      </c>
      <c r="Y3" s="1" t="s">
        <v>155</v>
      </c>
      <c r="Z3" s="1" t="s">
        <v>155</v>
      </c>
      <c r="AA3" s="1" t="s">
        <v>155</v>
      </c>
      <c r="AB3" s="1" t="s">
        <v>155</v>
      </c>
      <c r="AC3" s="1" t="s">
        <v>155</v>
      </c>
      <c r="AD3" s="1" t="s">
        <v>417</v>
      </c>
      <c r="AE3" s="1" t="s">
        <v>155</v>
      </c>
      <c r="AF3" s="1" t="s">
        <v>155</v>
      </c>
      <c r="AG3" s="1" t="s">
        <v>155</v>
      </c>
      <c r="AH3" s="1" t="s">
        <v>155</v>
      </c>
      <c r="AI3" s="1" t="s">
        <v>155</v>
      </c>
      <c r="AJ3" s="1" t="s">
        <v>155</v>
      </c>
      <c r="AK3" s="1" t="s">
        <v>155</v>
      </c>
      <c r="AL3" s="1" t="s">
        <v>155</v>
      </c>
      <c r="AM3" s="1" t="s">
        <v>155</v>
      </c>
      <c r="AN3" s="1" t="s">
        <v>155</v>
      </c>
      <c r="AO3" s="1" t="s">
        <v>155</v>
      </c>
      <c r="AP3" s="1" t="s">
        <v>155</v>
      </c>
      <c r="AQ3" s="1" t="s">
        <v>155</v>
      </c>
      <c r="AR3" s="1" t="s">
        <v>155</v>
      </c>
    </row>
    <row r="4" spans="1:44" x14ac:dyDescent="0.15">
      <c r="A4" t="s">
        <v>3</v>
      </c>
      <c r="B4" s="1" t="s">
        <v>155</v>
      </c>
      <c r="C4" s="1" t="s">
        <v>155</v>
      </c>
      <c r="D4" s="1" t="s">
        <v>212</v>
      </c>
      <c r="E4" s="1" t="s">
        <v>155</v>
      </c>
      <c r="F4" s="1" t="s">
        <v>155</v>
      </c>
      <c r="G4" s="1" t="s">
        <v>155</v>
      </c>
      <c r="H4" s="1" t="s">
        <v>155</v>
      </c>
      <c r="I4" s="1" t="s">
        <v>155</v>
      </c>
      <c r="J4" s="1" t="s">
        <v>155</v>
      </c>
      <c r="K4" s="1" t="s">
        <v>155</v>
      </c>
      <c r="L4" s="1" t="s">
        <v>155</v>
      </c>
      <c r="M4" s="1" t="s">
        <v>273</v>
      </c>
      <c r="N4" s="1" t="s">
        <v>155</v>
      </c>
      <c r="O4" s="1" t="s">
        <v>155</v>
      </c>
      <c r="P4" s="1" t="s">
        <v>155</v>
      </c>
      <c r="Q4" s="1" t="s">
        <v>155</v>
      </c>
      <c r="R4" s="1" t="s">
        <v>155</v>
      </c>
      <c r="S4" s="1" t="s">
        <v>155</v>
      </c>
      <c r="T4" s="1" t="s">
        <v>155</v>
      </c>
      <c r="U4" s="1" t="s">
        <v>338</v>
      </c>
      <c r="V4" s="1" t="s">
        <v>155</v>
      </c>
      <c r="W4" s="1" t="s">
        <v>357</v>
      </c>
      <c r="X4" s="1" t="s">
        <v>155</v>
      </c>
      <c r="Y4" s="1" t="s">
        <v>155</v>
      </c>
      <c r="Z4" s="1" t="s">
        <v>382</v>
      </c>
      <c r="AA4" s="1" t="s">
        <v>155</v>
      </c>
      <c r="AB4" s="1" t="s">
        <v>397</v>
      </c>
      <c r="AC4" s="1" t="s">
        <v>408</v>
      </c>
      <c r="AD4" s="1" t="s">
        <v>155</v>
      </c>
      <c r="AE4" s="1" t="s">
        <v>426</v>
      </c>
      <c r="AF4" s="1" t="s">
        <v>438</v>
      </c>
      <c r="AG4" s="1" t="s">
        <v>155</v>
      </c>
      <c r="AH4" s="1" t="s">
        <v>460</v>
      </c>
      <c r="AI4" s="1" t="s">
        <v>155</v>
      </c>
      <c r="AJ4" s="1" t="s">
        <v>155</v>
      </c>
      <c r="AK4" s="1" t="s">
        <v>155</v>
      </c>
      <c r="AL4" s="1" t="s">
        <v>487</v>
      </c>
      <c r="AM4" s="1" t="s">
        <v>155</v>
      </c>
      <c r="AN4" s="1" t="s">
        <v>155</v>
      </c>
      <c r="AO4" s="1" t="s">
        <v>517</v>
      </c>
      <c r="AP4" s="1" t="s">
        <v>526</v>
      </c>
      <c r="AQ4" s="1" t="s">
        <v>155</v>
      </c>
      <c r="AR4" s="1" t="s">
        <v>155</v>
      </c>
    </row>
    <row r="5" spans="1:44" x14ac:dyDescent="0.15">
      <c r="A5" t="s">
        <v>4</v>
      </c>
      <c r="D5" t="str">
        <f>HYPERLINK("https://api.typeform.com/responses/files/ada69f39a8ab5f6e41893f032faca7b40c60d08554e462910b274f695b24c76f/ifcgeometries_import_error.JPG","https://api.typeform.com/responses/files/ada69f39a8ab5f6e41893f032faca7b40c60d08554e462910b274f695b24c76f/ifcgeometries_import_error.JPG")</f>
        <v>https://api.typeform.com/responses/files/ada69f39a8ab5f6e41893f032faca7b40c60d08554e462910b274f695b24c76f/ifcgeometries_import_error.JPG</v>
      </c>
      <c r="M5" t="str">
        <f>HYPERLINK("https://api.typeform.com/responses/files/5188f4bf751db0d1154ff9d2de6d5c956e850c4d4d90d1974834f04fb8207cf0/56.1_some_parts_couldn_t_be_converted.png","https://api.typeform.com/responses/files/5188f4bf751db0d1154ff9d2de6d5c956e850c4d4d90d1974834f04fb8207cf0/56.1_some_parts_couldn_t_be_converted.png")</f>
        <v>https://api.typeform.com/responses/files/5188f4bf751db0d1154ff9d2de6d5c956e850c4d4d90d1974834f04fb8207cf0/56.1_some_parts_couldn_t_be_converted.png</v>
      </c>
      <c r="U5" t="str">
        <f>HYPERLINK("https://api.typeform.com/responses/files/a1dc805fa0f10794a38a6539f662aad56a7a6fca42f66980c9ac316ccebfc4b0/IFC_Geomtery_visualisation_.jpg","https://api.typeform.com/responses/files/a1dc805fa0f10794a38a6539f662aad56a7a6fca42f66980c9ac316ccebfc4b0/IFC_Geomtery_visualisation_.jpg")</f>
        <v>https://api.typeform.com/responses/files/a1dc805fa0f10794a38a6539f662aad56a7a6fca42f66980c9ac316ccebfc4b0/IFC_Geomtery_visualisation_.jpg</v>
      </c>
      <c r="W5" t="str">
        <f>HYPERLINK("https://api.typeform.com/responses/files/92012ace5ac1fdc4774c7fd67eed291f2aa8cd6db22ed2fce51bf26ddc55fb1b/56.1.2_ifcgeometries_import_error.png","https://api.typeform.com/responses/files/92012ace5ac1fdc4774c7fd67eed291f2aa8cd6db22ed2fce51bf26ddc55fb1b/56.1.2_ifcgeometries_import_error.png")</f>
        <v>https://api.typeform.com/responses/files/92012ace5ac1fdc4774c7fd67eed291f2aa8cd6db22ed2fce51bf26ddc55fb1b/56.1.2_ifcgeometries_import_error.png</v>
      </c>
      <c r="AB5" t="str">
        <f>HYPERLINK("https://api.typeform.com/responses/files/16416f46600a687485828c7e8c31861794c181a3b893dd47660e432f31079e63/GeoBIM__Errors_Specific_IFC_2x3.pdf","https://api.typeform.com/responses/files/16416f46600a687485828c7e8c31861794c181a3b893dd47660e432f31079e63/GeoBIM__Errors_Specific_IFC_2x3.pdf")</f>
        <v>https://api.typeform.com/responses/files/16416f46600a687485828c7e8c31861794c181a3b893dd47660e432f31079e63/GeoBIM__Errors_Specific_IFC_2x3.pdf</v>
      </c>
      <c r="AE5" t="str">
        <f>HYPERLINK("https://api.typeform.com/responses/files/40e6c366bf7b1b0bb4e4c3fdce7dc742eb39297e67abcde8ba11c477ac3549c5/ifcgeometries_import_CLeoni.pdf","https://api.typeform.com/responses/files/40e6c366bf7b1b0bb4e4c3fdce7dc742eb39297e67abcde8ba11c477ac3549c5/ifcgeometries_import_CLeoni.pdf")</f>
        <v>https://api.typeform.com/responses/files/40e6c366bf7b1b0bb4e4c3fdce7dc742eb39297e67abcde8ba11c477ac3549c5/ifcgeometries_import_CLeoni.pdf</v>
      </c>
      <c r="AF5" t="str">
        <f>HYPERLINK("https://api.typeform.com/responses/files/5bfdeb4619a84ef990108af5acf3b511dd8a05af768fc82541391c7e583f514f/Import_IfcGeometries_with_fixed_IFCOWNERHISTORY.jpg","https://api.typeform.com/responses/files/5bfdeb4619a84ef990108af5acf3b511dd8a05af768fc82541391c7e583f514f/Import_IfcGeometries_with_fixed_IFCOWNERHISTORY.jpg")</f>
        <v>https://api.typeform.com/responses/files/5bfdeb4619a84ef990108af5acf3b511dd8a05af768fc82541391c7e583f514f/Import_IfcGeometries_with_fixed_IFCOWNERHISTORY.jpg</v>
      </c>
      <c r="AH5" t="str">
        <f>HYPERLINK("https://api.typeform.com/responses/files/9902a86c3cd55f279a201920632c9a8b9c34375e7dfd0b68f86e873af5a0de56/IFCgeometries_Import_FKZViewer_HEriksson.jpg","https://api.typeform.com/responses/files/9902a86c3cd55f279a201920632c9a8b9c34375e7dfd0b68f86e873af5a0de56/IFCgeometries_Import_FKZViewer_HEriksson.jpg")</f>
        <v>https://api.typeform.com/responses/files/9902a86c3cd55f279a201920632c9a8b9c34375e7dfd0b68f86e873af5a0de56/IFCgeometries_Import_FKZViewer_HEriksson.jpg</v>
      </c>
      <c r="AL5" t="str">
        <f>HYPERLINK("https://api.typeform.com/responses/files/df632ac178c0adb15d3cd0bf38d40d273cdcbbe06685575322a853c98e78b56c/ErrorsWhenImportIFCGeometriesFZK.jpg","https://api.typeform.com/responses/files/df632ac178c0adb15d3cd0bf38d40d273cdcbbe06685575322a853c98e78b56c/ErrorsWhenImportIFCGeometriesFZK.jpg")</f>
        <v>https://api.typeform.com/responses/files/df632ac178c0adb15d3cd0bf38d40d273cdcbbe06685575322a853c98e78b56c/ErrorsWhenImportIFCGeometriesFZK.jpg</v>
      </c>
      <c r="AO5" t="str">
        <f>HYPERLINK("https://api.typeform.com/responses/files/e5bbbdfe07a2de060b670f5dff0616c2e3a850a1b50ae81574eb7c5d643a89ad/No_errors_geometries.jpeg","https://api.typeform.com/responses/files/e5bbbdfe07a2de060b670f5dff0616c2e3a850a1b50ae81574eb7c5d643a89ad/No_errors_geometries.jpeg")</f>
        <v>https://api.typeform.com/responses/files/e5bbbdfe07a2de060b670f5dff0616c2e3a850a1b50ae81574eb7c5d643a89ad/No_errors_geometries.jpeg</v>
      </c>
      <c r="AP5" t="str">
        <f>HYPERLINK("https://api.typeform.com/responses/files/b4569168aa509f8d9ef9a3b35f759d1d44299732150cfbb1e68554dd8b0f2182/ghost_error.jpeg","https://api.typeform.com/responses/files/b4569168aa509f8d9ef9a3b35f759d1d44299732150cfbb1e68554dd8b0f2182/ghost_error.jpeg")</f>
        <v>https://api.typeform.com/responses/files/b4569168aa509f8d9ef9a3b35f759d1d44299732150cfbb1e68554dd8b0f2182/ghost_error.jpeg</v>
      </c>
    </row>
    <row r="6" spans="1:44" x14ac:dyDescent="0.15">
      <c r="A6" t="s">
        <v>5</v>
      </c>
      <c r="B6" s="1" t="s">
        <v>155</v>
      </c>
      <c r="C6" s="1" t="s">
        <v>155</v>
      </c>
      <c r="D6" s="1" t="s">
        <v>155</v>
      </c>
      <c r="E6" s="1" t="s">
        <v>155</v>
      </c>
      <c r="F6" s="1" t="s">
        <v>155</v>
      </c>
      <c r="G6" s="1" t="s">
        <v>155</v>
      </c>
      <c r="H6" s="1" t="s">
        <v>155</v>
      </c>
      <c r="I6" s="1" t="s">
        <v>155</v>
      </c>
      <c r="J6" s="1" t="s">
        <v>155</v>
      </c>
      <c r="K6" s="1" t="s">
        <v>155</v>
      </c>
      <c r="L6" s="1" t="s">
        <v>155</v>
      </c>
      <c r="M6" s="1" t="s">
        <v>155</v>
      </c>
      <c r="N6" s="1" t="s">
        <v>155</v>
      </c>
      <c r="O6" s="1" t="s">
        <v>155</v>
      </c>
      <c r="P6" s="1" t="s">
        <v>155</v>
      </c>
      <c r="Q6" s="1" t="s">
        <v>155</v>
      </c>
      <c r="R6" s="1" t="s">
        <v>155</v>
      </c>
      <c r="S6" s="1" t="s">
        <v>155</v>
      </c>
      <c r="T6" s="1" t="s">
        <v>155</v>
      </c>
      <c r="U6" s="1" t="s">
        <v>155</v>
      </c>
      <c r="V6" s="1" t="s">
        <v>155</v>
      </c>
      <c r="W6" s="1" t="s">
        <v>155</v>
      </c>
      <c r="X6" s="1" t="s">
        <v>155</v>
      </c>
      <c r="Y6" s="1" t="s">
        <v>155</v>
      </c>
      <c r="Z6" s="1" t="s">
        <v>155</v>
      </c>
      <c r="AA6" s="1" t="s">
        <v>155</v>
      </c>
      <c r="AB6" s="1" t="s">
        <v>398</v>
      </c>
      <c r="AC6" s="1" t="s">
        <v>155</v>
      </c>
      <c r="AD6" s="1" t="s">
        <v>408</v>
      </c>
      <c r="AE6" s="1" t="s">
        <v>427</v>
      </c>
      <c r="AF6" s="1" t="s">
        <v>155</v>
      </c>
      <c r="AG6" s="1" t="s">
        <v>155</v>
      </c>
      <c r="AH6" s="1" t="s">
        <v>155</v>
      </c>
      <c r="AI6" s="1" t="s">
        <v>467</v>
      </c>
      <c r="AJ6" s="1" t="s">
        <v>155</v>
      </c>
      <c r="AK6" s="1" t="s">
        <v>155</v>
      </c>
      <c r="AL6" s="1" t="s">
        <v>399</v>
      </c>
      <c r="AM6" s="1" t="s">
        <v>155</v>
      </c>
      <c r="AN6" s="1" t="s">
        <v>508</v>
      </c>
      <c r="AO6" s="1" t="s">
        <v>155</v>
      </c>
      <c r="AP6" s="1" t="s">
        <v>155</v>
      </c>
      <c r="AQ6" s="1" t="s">
        <v>536</v>
      </c>
      <c r="AR6" s="1" t="s">
        <v>547</v>
      </c>
    </row>
    <row r="7" spans="1:44" x14ac:dyDescent="0.15">
      <c r="A7" t="s">
        <v>6</v>
      </c>
      <c r="B7" s="1" t="s">
        <v>156</v>
      </c>
      <c r="C7" s="1" t="s">
        <v>156</v>
      </c>
      <c r="D7" s="1" t="s">
        <v>156</v>
      </c>
      <c r="E7" s="1" t="s">
        <v>155</v>
      </c>
      <c r="F7" s="1" t="s">
        <v>157</v>
      </c>
      <c r="G7" s="1" t="s">
        <v>157</v>
      </c>
      <c r="H7" s="1" t="s">
        <v>157</v>
      </c>
      <c r="I7" s="1" t="s">
        <v>155</v>
      </c>
      <c r="J7" s="1" t="s">
        <v>156</v>
      </c>
      <c r="K7" s="1" t="s">
        <v>157</v>
      </c>
      <c r="L7" s="1" t="s">
        <v>157</v>
      </c>
      <c r="M7" s="1" t="s">
        <v>156</v>
      </c>
      <c r="N7" s="1" t="s">
        <v>156</v>
      </c>
      <c r="O7" s="1" t="s">
        <v>157</v>
      </c>
      <c r="P7" s="1" t="s">
        <v>156</v>
      </c>
      <c r="Q7" s="1" t="s">
        <v>156</v>
      </c>
      <c r="R7" s="1" t="s">
        <v>156</v>
      </c>
      <c r="S7" s="1" t="s">
        <v>156</v>
      </c>
      <c r="T7" s="1" t="s">
        <v>157</v>
      </c>
      <c r="U7" s="1" t="s">
        <v>156</v>
      </c>
      <c r="V7" s="1" t="s">
        <v>157</v>
      </c>
      <c r="W7" s="1" t="s">
        <v>157</v>
      </c>
      <c r="X7" s="1" t="s">
        <v>364</v>
      </c>
      <c r="Y7" s="1" t="s">
        <v>157</v>
      </c>
      <c r="Z7" s="1" t="s">
        <v>157</v>
      </c>
      <c r="AA7" s="1" t="s">
        <v>155</v>
      </c>
      <c r="AB7" s="1" t="s">
        <v>157</v>
      </c>
      <c r="AC7" s="1" t="s">
        <v>156</v>
      </c>
      <c r="AD7" s="1" t="s">
        <v>156</v>
      </c>
      <c r="AE7" s="1" t="s">
        <v>157</v>
      </c>
      <c r="AF7" s="1" t="s">
        <v>156</v>
      </c>
      <c r="AG7" s="1" t="s">
        <v>157</v>
      </c>
      <c r="AH7" s="1" t="s">
        <v>157</v>
      </c>
      <c r="AI7" s="1" t="s">
        <v>156</v>
      </c>
      <c r="AJ7" s="1" t="s">
        <v>157</v>
      </c>
      <c r="AK7" s="1" t="s">
        <v>155</v>
      </c>
      <c r="AL7" s="1" t="s">
        <v>157</v>
      </c>
      <c r="AM7" s="1" t="s">
        <v>156</v>
      </c>
      <c r="AN7" s="1" t="s">
        <v>156</v>
      </c>
      <c r="AO7" s="1" t="s">
        <v>156</v>
      </c>
      <c r="AP7" s="1" t="s">
        <v>157</v>
      </c>
      <c r="AQ7" s="1" t="s">
        <v>156</v>
      </c>
      <c r="AR7" s="1" t="s">
        <v>157</v>
      </c>
    </row>
    <row r="8" spans="1:44" x14ac:dyDescent="0.15">
      <c r="A8" t="s">
        <v>2</v>
      </c>
      <c r="B8" s="1" t="s">
        <v>155</v>
      </c>
      <c r="C8" s="1" t="s">
        <v>155</v>
      </c>
      <c r="D8" s="1" t="s">
        <v>155</v>
      </c>
      <c r="E8" s="1" t="s">
        <v>155</v>
      </c>
      <c r="F8" s="1" t="s">
        <v>155</v>
      </c>
      <c r="G8" s="1" t="s">
        <v>155</v>
      </c>
      <c r="H8" s="1" t="s">
        <v>155</v>
      </c>
      <c r="I8" s="1" t="s">
        <v>155</v>
      </c>
      <c r="J8" s="1" t="s">
        <v>155</v>
      </c>
      <c r="K8" s="1" t="s">
        <v>155</v>
      </c>
      <c r="L8" s="1" t="s">
        <v>155</v>
      </c>
      <c r="M8" s="1" t="s">
        <v>155</v>
      </c>
      <c r="N8" s="1" t="s">
        <v>155</v>
      </c>
      <c r="O8" s="1" t="s">
        <v>155</v>
      </c>
      <c r="P8" s="1" t="s">
        <v>155</v>
      </c>
      <c r="Q8" s="1" t="s">
        <v>155</v>
      </c>
      <c r="R8" s="1" t="s">
        <v>155</v>
      </c>
      <c r="S8" s="1" t="s">
        <v>155</v>
      </c>
      <c r="T8" s="1" t="s">
        <v>155</v>
      </c>
      <c r="U8" s="1" t="s">
        <v>155</v>
      </c>
      <c r="V8" s="1" t="s">
        <v>155</v>
      </c>
      <c r="W8" s="1" t="s">
        <v>155</v>
      </c>
      <c r="X8" s="1" t="s">
        <v>155</v>
      </c>
      <c r="Y8" s="1" t="s">
        <v>155</v>
      </c>
      <c r="Z8" s="1" t="s">
        <v>155</v>
      </c>
      <c r="AA8" s="1" t="s">
        <v>155</v>
      </c>
      <c r="AB8" s="1" t="s">
        <v>155</v>
      </c>
      <c r="AC8" s="1" t="s">
        <v>155</v>
      </c>
      <c r="AD8" s="1" t="s">
        <v>155</v>
      </c>
      <c r="AE8" s="1" t="s">
        <v>155</v>
      </c>
      <c r="AF8" s="1" t="s">
        <v>155</v>
      </c>
      <c r="AG8" s="1" t="s">
        <v>155</v>
      </c>
      <c r="AH8" s="1" t="s">
        <v>155</v>
      </c>
      <c r="AI8" s="1" t="s">
        <v>155</v>
      </c>
      <c r="AJ8" s="1" t="s">
        <v>155</v>
      </c>
      <c r="AK8" s="1" t="s">
        <v>155</v>
      </c>
      <c r="AL8" s="1" t="s">
        <v>155</v>
      </c>
      <c r="AM8" s="1" t="s">
        <v>155</v>
      </c>
      <c r="AN8" s="1" t="s">
        <v>155</v>
      </c>
      <c r="AO8" s="1" t="s">
        <v>155</v>
      </c>
      <c r="AP8" s="1" t="s">
        <v>155</v>
      </c>
      <c r="AQ8" s="1" t="s">
        <v>155</v>
      </c>
      <c r="AR8" s="1" t="s">
        <v>155</v>
      </c>
    </row>
    <row r="9" spans="1:44" x14ac:dyDescent="0.15">
      <c r="A9" t="s">
        <v>7</v>
      </c>
      <c r="B9" s="1" t="s">
        <v>157</v>
      </c>
      <c r="C9" s="1" t="s">
        <v>157</v>
      </c>
      <c r="D9" s="1" t="s">
        <v>157</v>
      </c>
      <c r="E9" s="1" t="s">
        <v>155</v>
      </c>
      <c r="F9" s="1" t="s">
        <v>157</v>
      </c>
      <c r="G9" s="1" t="s">
        <v>155</v>
      </c>
      <c r="H9" s="1" t="s">
        <v>157</v>
      </c>
      <c r="I9" s="1" t="s">
        <v>155</v>
      </c>
      <c r="J9" s="1" t="s">
        <v>157</v>
      </c>
      <c r="K9" s="1" t="s">
        <v>157</v>
      </c>
      <c r="L9" s="1" t="s">
        <v>155</v>
      </c>
      <c r="M9" s="1" t="s">
        <v>157</v>
      </c>
      <c r="N9" s="1" t="s">
        <v>157</v>
      </c>
      <c r="O9" s="1" t="s">
        <v>157</v>
      </c>
      <c r="P9" s="1" t="s">
        <v>157</v>
      </c>
      <c r="Q9" s="1" t="s">
        <v>155</v>
      </c>
      <c r="R9" s="1" t="s">
        <v>155</v>
      </c>
      <c r="S9" s="1" t="s">
        <v>157</v>
      </c>
      <c r="T9" s="1" t="s">
        <v>157</v>
      </c>
      <c r="U9" s="1" t="s">
        <v>157</v>
      </c>
      <c r="V9" s="1" t="s">
        <v>157</v>
      </c>
      <c r="W9" s="1" t="s">
        <v>157</v>
      </c>
      <c r="X9" s="1" t="s">
        <v>157</v>
      </c>
      <c r="Y9" s="1" t="s">
        <v>157</v>
      </c>
      <c r="Z9" s="1" t="s">
        <v>157</v>
      </c>
      <c r="AA9" s="1" t="s">
        <v>155</v>
      </c>
      <c r="AB9" s="1" t="s">
        <v>157</v>
      </c>
      <c r="AC9" s="1" t="s">
        <v>157</v>
      </c>
      <c r="AD9" s="1" t="s">
        <v>157</v>
      </c>
      <c r="AE9" s="1" t="s">
        <v>157</v>
      </c>
      <c r="AF9" s="1" t="s">
        <v>157</v>
      </c>
      <c r="AG9" s="1" t="s">
        <v>157</v>
      </c>
      <c r="AH9" s="1" t="s">
        <v>157</v>
      </c>
      <c r="AI9" s="1" t="s">
        <v>157</v>
      </c>
      <c r="AJ9" s="1" t="s">
        <v>157</v>
      </c>
      <c r="AK9" s="1" t="s">
        <v>155</v>
      </c>
      <c r="AL9" s="1" t="s">
        <v>157</v>
      </c>
      <c r="AM9" s="1" t="s">
        <v>157</v>
      </c>
      <c r="AN9" s="1" t="s">
        <v>157</v>
      </c>
      <c r="AO9" s="1" t="s">
        <v>157</v>
      </c>
      <c r="AP9" s="1" t="s">
        <v>157</v>
      </c>
      <c r="AQ9" s="1" t="s">
        <v>157</v>
      </c>
      <c r="AR9" s="1" t="s">
        <v>157</v>
      </c>
    </row>
    <row r="10" spans="1:44" x14ac:dyDescent="0.15">
      <c r="A10" t="s">
        <v>8</v>
      </c>
      <c r="B10" s="1" t="s">
        <v>157</v>
      </c>
      <c r="C10" s="1" t="s">
        <v>157</v>
      </c>
      <c r="D10" s="1" t="s">
        <v>157</v>
      </c>
      <c r="E10" s="1" t="s">
        <v>155</v>
      </c>
      <c r="F10" s="1" t="s">
        <v>157</v>
      </c>
      <c r="G10" s="1" t="s">
        <v>157</v>
      </c>
      <c r="H10" s="1" t="s">
        <v>157</v>
      </c>
      <c r="I10" s="1" t="s">
        <v>155</v>
      </c>
      <c r="J10" s="1" t="s">
        <v>157</v>
      </c>
      <c r="K10" s="1" t="s">
        <v>157</v>
      </c>
      <c r="L10" s="1" t="s">
        <v>157</v>
      </c>
      <c r="M10" s="1" t="s">
        <v>157</v>
      </c>
      <c r="N10" s="1" t="s">
        <v>157</v>
      </c>
      <c r="O10" s="1" t="s">
        <v>157</v>
      </c>
      <c r="P10" s="1" t="s">
        <v>157</v>
      </c>
      <c r="Q10" s="1" t="s">
        <v>157</v>
      </c>
      <c r="R10" s="1" t="s">
        <v>155</v>
      </c>
      <c r="S10" s="1" t="s">
        <v>157</v>
      </c>
      <c r="T10" s="1" t="s">
        <v>157</v>
      </c>
      <c r="U10" s="1" t="s">
        <v>157</v>
      </c>
      <c r="V10" s="1" t="s">
        <v>157</v>
      </c>
      <c r="W10" s="1" t="s">
        <v>157</v>
      </c>
      <c r="X10" s="1" t="s">
        <v>157</v>
      </c>
      <c r="Y10" s="1" t="s">
        <v>157</v>
      </c>
      <c r="Z10" s="1" t="s">
        <v>157</v>
      </c>
      <c r="AA10" s="1" t="s">
        <v>155</v>
      </c>
      <c r="AB10" s="1" t="s">
        <v>157</v>
      </c>
      <c r="AC10" s="1" t="s">
        <v>157</v>
      </c>
      <c r="AD10" s="1" t="s">
        <v>157</v>
      </c>
      <c r="AE10" s="1" t="s">
        <v>157</v>
      </c>
      <c r="AF10" s="1" t="s">
        <v>157</v>
      </c>
      <c r="AG10" s="1" t="s">
        <v>157</v>
      </c>
      <c r="AH10" s="1" t="s">
        <v>157</v>
      </c>
      <c r="AI10" s="1" t="s">
        <v>157</v>
      </c>
      <c r="AJ10" s="1" t="s">
        <v>157</v>
      </c>
      <c r="AK10" s="1" t="s">
        <v>155</v>
      </c>
      <c r="AL10" s="1" t="s">
        <v>157</v>
      </c>
      <c r="AM10" s="1" t="s">
        <v>157</v>
      </c>
      <c r="AN10" s="1" t="s">
        <v>157</v>
      </c>
      <c r="AO10" s="1" t="s">
        <v>157</v>
      </c>
      <c r="AP10" s="1" t="s">
        <v>157</v>
      </c>
      <c r="AQ10" s="1" t="s">
        <v>157</v>
      </c>
      <c r="AR10" s="1" t="s">
        <v>157</v>
      </c>
    </row>
    <row r="11" spans="1:44" x14ac:dyDescent="0.15">
      <c r="A11" t="s">
        <v>9</v>
      </c>
      <c r="B11" s="1" t="s">
        <v>157</v>
      </c>
      <c r="C11" s="1" t="s">
        <v>157</v>
      </c>
      <c r="D11" s="1" t="s">
        <v>157</v>
      </c>
      <c r="E11" s="1" t="s">
        <v>155</v>
      </c>
      <c r="F11" s="1" t="s">
        <v>157</v>
      </c>
      <c r="G11" s="1" t="s">
        <v>157</v>
      </c>
      <c r="H11" s="1" t="s">
        <v>157</v>
      </c>
      <c r="I11" s="1" t="s">
        <v>155</v>
      </c>
      <c r="J11" s="1" t="s">
        <v>157</v>
      </c>
      <c r="K11" s="1" t="s">
        <v>157</v>
      </c>
      <c r="L11" s="1" t="s">
        <v>157</v>
      </c>
      <c r="M11" s="1" t="s">
        <v>157</v>
      </c>
      <c r="N11" s="1" t="s">
        <v>157</v>
      </c>
      <c r="O11" s="1" t="s">
        <v>157</v>
      </c>
      <c r="P11" s="1" t="s">
        <v>157</v>
      </c>
      <c r="Q11" s="1" t="s">
        <v>157</v>
      </c>
      <c r="R11" s="1" t="s">
        <v>155</v>
      </c>
      <c r="S11" s="1" t="s">
        <v>157</v>
      </c>
      <c r="T11" s="1" t="s">
        <v>157</v>
      </c>
      <c r="U11" s="1" t="s">
        <v>157</v>
      </c>
      <c r="V11" s="1" t="s">
        <v>157</v>
      </c>
      <c r="W11" s="1" t="s">
        <v>157</v>
      </c>
      <c r="X11" s="1" t="s">
        <v>157</v>
      </c>
      <c r="Y11" s="1" t="s">
        <v>157</v>
      </c>
      <c r="Z11" s="1" t="s">
        <v>157</v>
      </c>
      <c r="AA11" s="1" t="s">
        <v>155</v>
      </c>
      <c r="AB11" s="1" t="s">
        <v>157</v>
      </c>
      <c r="AC11" s="1" t="s">
        <v>157</v>
      </c>
      <c r="AD11" s="1" t="s">
        <v>157</v>
      </c>
      <c r="AE11" s="1" t="s">
        <v>157</v>
      </c>
      <c r="AF11" s="1" t="s">
        <v>157</v>
      </c>
      <c r="AG11" s="1" t="s">
        <v>157</v>
      </c>
      <c r="AH11" s="1" t="s">
        <v>157</v>
      </c>
      <c r="AI11" s="1" t="s">
        <v>157</v>
      </c>
      <c r="AJ11" s="1" t="s">
        <v>157</v>
      </c>
      <c r="AK11" s="1" t="s">
        <v>155</v>
      </c>
      <c r="AL11" s="1" t="s">
        <v>157</v>
      </c>
      <c r="AM11" s="1" t="s">
        <v>157</v>
      </c>
      <c r="AN11" s="1" t="s">
        <v>157</v>
      </c>
      <c r="AO11" s="1" t="s">
        <v>157</v>
      </c>
      <c r="AP11" s="1" t="s">
        <v>157</v>
      </c>
      <c r="AQ11" s="1" t="s">
        <v>157</v>
      </c>
      <c r="AR11" s="1" t="s">
        <v>157</v>
      </c>
    </row>
    <row r="12" spans="1:44" x14ac:dyDescent="0.15">
      <c r="A12" t="s">
        <v>10</v>
      </c>
      <c r="B12" s="1" t="s">
        <v>157</v>
      </c>
      <c r="C12" s="1" t="s">
        <v>157</v>
      </c>
      <c r="D12" s="1" t="s">
        <v>157</v>
      </c>
      <c r="E12" s="1" t="s">
        <v>155</v>
      </c>
      <c r="F12" s="1" t="s">
        <v>157</v>
      </c>
      <c r="G12" s="1" t="s">
        <v>157</v>
      </c>
      <c r="H12" s="1" t="s">
        <v>157</v>
      </c>
      <c r="I12" s="1" t="s">
        <v>155</v>
      </c>
      <c r="J12" s="1" t="s">
        <v>157</v>
      </c>
      <c r="K12" s="1" t="s">
        <v>256</v>
      </c>
      <c r="L12" s="1" t="s">
        <v>157</v>
      </c>
      <c r="M12" s="1" t="s">
        <v>157</v>
      </c>
      <c r="N12" s="1" t="s">
        <v>157</v>
      </c>
      <c r="O12" s="1" t="s">
        <v>157</v>
      </c>
      <c r="P12" s="1" t="s">
        <v>157</v>
      </c>
      <c r="Q12" s="1" t="s">
        <v>157</v>
      </c>
      <c r="R12" s="1" t="s">
        <v>155</v>
      </c>
      <c r="S12" s="1" t="s">
        <v>157</v>
      </c>
      <c r="T12" s="1" t="s">
        <v>157</v>
      </c>
      <c r="U12" s="1" t="s">
        <v>157</v>
      </c>
      <c r="V12" s="1" t="s">
        <v>157</v>
      </c>
      <c r="W12" s="1" t="s">
        <v>157</v>
      </c>
      <c r="X12" s="1" t="s">
        <v>156</v>
      </c>
      <c r="Y12" s="1" t="s">
        <v>157</v>
      </c>
      <c r="Z12" s="1" t="s">
        <v>157</v>
      </c>
      <c r="AA12" s="1" t="s">
        <v>155</v>
      </c>
      <c r="AB12" s="1" t="s">
        <v>157</v>
      </c>
      <c r="AC12" s="1" t="s">
        <v>157</v>
      </c>
      <c r="AD12" s="1" t="s">
        <v>157</v>
      </c>
      <c r="AE12" s="1" t="s">
        <v>157</v>
      </c>
      <c r="AF12" s="1" t="s">
        <v>157</v>
      </c>
      <c r="AG12" s="1" t="s">
        <v>157</v>
      </c>
      <c r="AH12" s="1" t="s">
        <v>157</v>
      </c>
      <c r="AI12" s="1" t="s">
        <v>157</v>
      </c>
      <c r="AJ12" s="1" t="s">
        <v>157</v>
      </c>
      <c r="AK12" s="1" t="s">
        <v>155</v>
      </c>
      <c r="AL12" s="1" t="s">
        <v>157</v>
      </c>
      <c r="AM12" s="1" t="s">
        <v>156</v>
      </c>
      <c r="AN12" s="1" t="s">
        <v>157</v>
      </c>
      <c r="AO12" s="1" t="s">
        <v>157</v>
      </c>
      <c r="AP12" s="1" t="s">
        <v>157</v>
      </c>
      <c r="AQ12" s="1" t="s">
        <v>256</v>
      </c>
      <c r="AR12" s="1" t="s">
        <v>157</v>
      </c>
    </row>
    <row r="13" spans="1:44" x14ac:dyDescent="0.15">
      <c r="A13" t="s">
        <v>11</v>
      </c>
      <c r="B13" s="1" t="s">
        <v>158</v>
      </c>
      <c r="C13" s="1" t="s">
        <v>158</v>
      </c>
      <c r="D13" s="1" t="s">
        <v>166</v>
      </c>
      <c r="E13" s="1" t="s">
        <v>155</v>
      </c>
      <c r="F13" s="1" t="s">
        <v>158</v>
      </c>
      <c r="G13" s="1" t="s">
        <v>158</v>
      </c>
      <c r="H13" s="1" t="s">
        <v>158</v>
      </c>
      <c r="I13" s="1" t="s">
        <v>155</v>
      </c>
      <c r="J13" s="1" t="s">
        <v>158</v>
      </c>
      <c r="K13" s="1" t="s">
        <v>158</v>
      </c>
      <c r="L13" s="1" t="s">
        <v>158</v>
      </c>
      <c r="M13" s="1" t="s">
        <v>158</v>
      </c>
      <c r="N13" s="1" t="s">
        <v>158</v>
      </c>
      <c r="O13" s="1" t="s">
        <v>158</v>
      </c>
      <c r="P13" s="1" t="s">
        <v>158</v>
      </c>
      <c r="Q13" s="1" t="s">
        <v>158</v>
      </c>
      <c r="R13" s="1" t="s">
        <v>155</v>
      </c>
      <c r="S13" s="1" t="s">
        <v>158</v>
      </c>
      <c r="T13" s="1" t="s">
        <v>158</v>
      </c>
      <c r="U13" s="1" t="s">
        <v>158</v>
      </c>
      <c r="V13" s="1" t="s">
        <v>158</v>
      </c>
      <c r="W13" s="1" t="s">
        <v>158</v>
      </c>
      <c r="X13" s="1" t="s">
        <v>158</v>
      </c>
      <c r="Y13" s="1" t="s">
        <v>158</v>
      </c>
      <c r="Z13" s="1" t="s">
        <v>158</v>
      </c>
      <c r="AA13" s="1" t="s">
        <v>155</v>
      </c>
      <c r="AB13" s="1" t="s">
        <v>158</v>
      </c>
      <c r="AC13" s="1" t="s">
        <v>158</v>
      </c>
      <c r="AD13" s="1" t="s">
        <v>158</v>
      </c>
      <c r="AE13" s="1" t="s">
        <v>158</v>
      </c>
      <c r="AF13" s="1" t="s">
        <v>158</v>
      </c>
      <c r="AG13" s="1" t="s">
        <v>158</v>
      </c>
      <c r="AH13" s="1" t="s">
        <v>158</v>
      </c>
      <c r="AI13" s="1" t="s">
        <v>158</v>
      </c>
      <c r="AJ13" s="1" t="s">
        <v>158</v>
      </c>
      <c r="AK13" s="1" t="s">
        <v>155</v>
      </c>
      <c r="AL13" s="1" t="s">
        <v>158</v>
      </c>
      <c r="AM13" s="1" t="s">
        <v>155</v>
      </c>
      <c r="AN13" s="1" t="s">
        <v>155</v>
      </c>
      <c r="AO13" s="1" t="s">
        <v>155</v>
      </c>
      <c r="AP13" s="1" t="s">
        <v>155</v>
      </c>
      <c r="AQ13" s="1" t="s">
        <v>155</v>
      </c>
      <c r="AR13" s="1" t="s">
        <v>155</v>
      </c>
    </row>
    <row r="14" spans="1:44" x14ac:dyDescent="0.15">
      <c r="A14" t="s">
        <v>12</v>
      </c>
      <c r="B14" s="1" t="s">
        <v>159</v>
      </c>
      <c r="C14" s="1" t="s">
        <v>159</v>
      </c>
      <c r="D14" s="1" t="s">
        <v>155</v>
      </c>
      <c r="E14" s="1" t="s">
        <v>155</v>
      </c>
      <c r="F14" s="1" t="s">
        <v>159</v>
      </c>
      <c r="G14" s="1" t="s">
        <v>159</v>
      </c>
      <c r="H14" s="1" t="s">
        <v>159</v>
      </c>
      <c r="I14" s="1" t="s">
        <v>155</v>
      </c>
      <c r="J14" s="1" t="s">
        <v>159</v>
      </c>
      <c r="K14" s="1" t="s">
        <v>159</v>
      </c>
      <c r="L14" s="1" t="s">
        <v>159</v>
      </c>
      <c r="M14" s="1" t="s">
        <v>159</v>
      </c>
      <c r="N14" s="1" t="s">
        <v>159</v>
      </c>
      <c r="O14" s="1" t="s">
        <v>159</v>
      </c>
      <c r="P14" s="1" t="s">
        <v>159</v>
      </c>
      <c r="Q14" s="1" t="s">
        <v>159</v>
      </c>
      <c r="R14" s="1" t="s">
        <v>155</v>
      </c>
      <c r="S14" s="1" t="s">
        <v>159</v>
      </c>
      <c r="T14" s="1" t="s">
        <v>159</v>
      </c>
      <c r="U14" s="1" t="s">
        <v>159</v>
      </c>
      <c r="V14" s="1" t="s">
        <v>159</v>
      </c>
      <c r="W14" s="1" t="s">
        <v>159</v>
      </c>
      <c r="X14" s="1" t="s">
        <v>159</v>
      </c>
      <c r="Y14" s="1" t="s">
        <v>159</v>
      </c>
      <c r="Z14" s="1" t="s">
        <v>196</v>
      </c>
      <c r="AA14" s="1" t="s">
        <v>155</v>
      </c>
      <c r="AB14" s="1" t="s">
        <v>159</v>
      </c>
      <c r="AC14" s="1" t="s">
        <v>159</v>
      </c>
      <c r="AD14" s="1" t="s">
        <v>159</v>
      </c>
      <c r="AE14" s="1" t="s">
        <v>159</v>
      </c>
      <c r="AF14" s="1" t="s">
        <v>196</v>
      </c>
      <c r="AG14" s="1" t="s">
        <v>159</v>
      </c>
      <c r="AH14" s="1" t="s">
        <v>159</v>
      </c>
      <c r="AI14" s="1" t="s">
        <v>159</v>
      </c>
      <c r="AJ14" s="1" t="s">
        <v>159</v>
      </c>
      <c r="AK14" s="1" t="s">
        <v>155</v>
      </c>
      <c r="AL14" s="1" t="s">
        <v>159</v>
      </c>
      <c r="AM14" s="1" t="s">
        <v>155</v>
      </c>
      <c r="AN14" s="1" t="s">
        <v>155</v>
      </c>
      <c r="AO14" s="1" t="s">
        <v>155</v>
      </c>
      <c r="AP14" s="1" t="s">
        <v>155</v>
      </c>
      <c r="AQ14" s="1" t="s">
        <v>155</v>
      </c>
      <c r="AR14" s="1" t="s">
        <v>155</v>
      </c>
    </row>
    <row r="15" spans="1:44" x14ac:dyDescent="0.15">
      <c r="A15" t="s">
        <v>2</v>
      </c>
      <c r="B15" s="1" t="s">
        <v>155</v>
      </c>
      <c r="C15" s="1" t="s">
        <v>155</v>
      </c>
      <c r="D15" s="1" t="s">
        <v>155</v>
      </c>
      <c r="E15" s="1" t="s">
        <v>155</v>
      </c>
      <c r="F15" s="1" t="s">
        <v>155</v>
      </c>
      <c r="G15" s="1" t="s">
        <v>155</v>
      </c>
      <c r="H15" s="1" t="s">
        <v>155</v>
      </c>
      <c r="I15" s="1" t="s">
        <v>155</v>
      </c>
      <c r="J15" s="1" t="s">
        <v>155</v>
      </c>
      <c r="K15" s="1" t="s">
        <v>155</v>
      </c>
      <c r="L15" s="1" t="s">
        <v>155</v>
      </c>
      <c r="M15" s="1" t="s">
        <v>155</v>
      </c>
      <c r="N15" s="1" t="s">
        <v>155</v>
      </c>
      <c r="O15" s="1" t="s">
        <v>155</v>
      </c>
      <c r="P15" s="1" t="s">
        <v>155</v>
      </c>
      <c r="Q15" s="1" t="s">
        <v>155</v>
      </c>
      <c r="R15" s="1" t="s">
        <v>155</v>
      </c>
      <c r="S15" s="1" t="s">
        <v>155</v>
      </c>
      <c r="T15" s="1" t="s">
        <v>155</v>
      </c>
      <c r="U15" s="1" t="s">
        <v>155</v>
      </c>
      <c r="V15" s="1" t="s">
        <v>155</v>
      </c>
      <c r="W15" s="1" t="s">
        <v>155</v>
      </c>
      <c r="X15" s="1" t="s">
        <v>155</v>
      </c>
      <c r="Y15" s="1" t="s">
        <v>155</v>
      </c>
      <c r="Z15" s="1" t="s">
        <v>155</v>
      </c>
      <c r="AA15" s="1" t="s">
        <v>155</v>
      </c>
      <c r="AB15" s="1" t="s">
        <v>155</v>
      </c>
      <c r="AC15" s="1" t="s">
        <v>155</v>
      </c>
      <c r="AD15" s="1" t="s">
        <v>155</v>
      </c>
      <c r="AE15" s="1" t="s">
        <v>155</v>
      </c>
      <c r="AF15" s="1" t="s">
        <v>155</v>
      </c>
      <c r="AG15" s="1" t="s">
        <v>155</v>
      </c>
      <c r="AH15" s="1" t="s">
        <v>155</v>
      </c>
      <c r="AI15" s="1" t="s">
        <v>155</v>
      </c>
      <c r="AJ15" s="1" t="s">
        <v>155</v>
      </c>
      <c r="AK15" s="1" t="s">
        <v>155</v>
      </c>
      <c r="AL15" s="1" t="s">
        <v>155</v>
      </c>
      <c r="AM15" s="1" t="s">
        <v>155</v>
      </c>
      <c r="AN15" s="1" t="s">
        <v>155</v>
      </c>
      <c r="AO15" s="1" t="s">
        <v>155</v>
      </c>
      <c r="AP15" s="1" t="s">
        <v>155</v>
      </c>
      <c r="AQ15" s="1" t="s">
        <v>155</v>
      </c>
      <c r="AR15" s="1" t="s">
        <v>155</v>
      </c>
    </row>
    <row r="16" spans="1:44" x14ac:dyDescent="0.15">
      <c r="A16" t="s">
        <v>13</v>
      </c>
      <c r="B16" s="1" t="s">
        <v>160</v>
      </c>
      <c r="C16" s="1" t="s">
        <v>160</v>
      </c>
      <c r="D16" s="1" t="s">
        <v>155</v>
      </c>
      <c r="E16" s="1" t="s">
        <v>155</v>
      </c>
      <c r="F16" s="1" t="s">
        <v>160</v>
      </c>
      <c r="G16" s="1" t="s">
        <v>160</v>
      </c>
      <c r="H16" s="1" t="s">
        <v>160</v>
      </c>
      <c r="I16" s="1" t="s">
        <v>155</v>
      </c>
      <c r="J16" s="1" t="s">
        <v>160</v>
      </c>
      <c r="K16" s="1" t="s">
        <v>160</v>
      </c>
      <c r="L16" s="1" t="s">
        <v>160</v>
      </c>
      <c r="M16" s="1" t="s">
        <v>160</v>
      </c>
      <c r="N16" s="1" t="s">
        <v>160</v>
      </c>
      <c r="O16" s="1" t="s">
        <v>160</v>
      </c>
      <c r="P16" s="1" t="s">
        <v>160</v>
      </c>
      <c r="Q16" s="1" t="s">
        <v>160</v>
      </c>
      <c r="R16" s="1" t="s">
        <v>155</v>
      </c>
      <c r="S16" s="1" t="s">
        <v>160</v>
      </c>
      <c r="T16" s="1" t="s">
        <v>160</v>
      </c>
      <c r="U16" s="1" t="s">
        <v>160</v>
      </c>
      <c r="V16" s="1" t="s">
        <v>160</v>
      </c>
      <c r="W16" s="1" t="s">
        <v>160</v>
      </c>
      <c r="X16" s="1" t="s">
        <v>160</v>
      </c>
      <c r="Y16" s="1" t="s">
        <v>160</v>
      </c>
      <c r="Z16" s="1" t="s">
        <v>160</v>
      </c>
      <c r="AA16" s="1" t="s">
        <v>155</v>
      </c>
      <c r="AB16" s="1" t="s">
        <v>160</v>
      </c>
      <c r="AC16" s="1" t="s">
        <v>160</v>
      </c>
      <c r="AD16" s="1" t="s">
        <v>160</v>
      </c>
      <c r="AE16" s="1" t="s">
        <v>160</v>
      </c>
      <c r="AF16" s="1" t="s">
        <v>160</v>
      </c>
      <c r="AG16" s="1" t="s">
        <v>160</v>
      </c>
      <c r="AH16" s="1" t="s">
        <v>160</v>
      </c>
      <c r="AI16" s="1" t="s">
        <v>160</v>
      </c>
      <c r="AJ16" s="1" t="s">
        <v>160</v>
      </c>
      <c r="AK16" s="1" t="s">
        <v>155</v>
      </c>
      <c r="AL16" s="1" t="s">
        <v>160</v>
      </c>
      <c r="AM16" s="1" t="s">
        <v>155</v>
      </c>
      <c r="AN16" s="1" t="s">
        <v>155</v>
      </c>
      <c r="AO16" s="1" t="s">
        <v>155</v>
      </c>
      <c r="AP16" s="1" t="s">
        <v>155</v>
      </c>
      <c r="AQ16" s="1" t="s">
        <v>155</v>
      </c>
      <c r="AR16" s="1" t="s">
        <v>155</v>
      </c>
    </row>
    <row r="17" spans="1:44" x14ac:dyDescent="0.15">
      <c r="A17" t="s">
        <v>2</v>
      </c>
      <c r="B17" s="1" t="s">
        <v>155</v>
      </c>
      <c r="C17" s="1" t="s">
        <v>155</v>
      </c>
      <c r="D17" s="1" t="s">
        <v>155</v>
      </c>
      <c r="E17" s="1" t="s">
        <v>155</v>
      </c>
      <c r="F17" s="1" t="s">
        <v>155</v>
      </c>
      <c r="G17" s="1" t="s">
        <v>155</v>
      </c>
      <c r="H17" s="1" t="s">
        <v>155</v>
      </c>
      <c r="I17" s="1" t="s">
        <v>155</v>
      </c>
      <c r="J17" s="1" t="s">
        <v>155</v>
      </c>
      <c r="K17" s="1" t="s">
        <v>155</v>
      </c>
      <c r="L17" s="1" t="s">
        <v>155</v>
      </c>
      <c r="M17" s="1" t="s">
        <v>155</v>
      </c>
      <c r="N17" s="1" t="s">
        <v>155</v>
      </c>
      <c r="O17" s="1" t="s">
        <v>155</v>
      </c>
      <c r="P17" s="1" t="s">
        <v>155</v>
      </c>
      <c r="Q17" s="1" t="s">
        <v>155</v>
      </c>
      <c r="R17" s="1" t="s">
        <v>155</v>
      </c>
      <c r="S17" s="1" t="s">
        <v>155</v>
      </c>
      <c r="T17" s="1" t="s">
        <v>155</v>
      </c>
      <c r="U17" s="1" t="s">
        <v>155</v>
      </c>
      <c r="V17" s="1" t="s">
        <v>155</v>
      </c>
      <c r="W17" s="1" t="s">
        <v>155</v>
      </c>
      <c r="X17" s="1" t="s">
        <v>155</v>
      </c>
      <c r="Y17" s="1" t="s">
        <v>155</v>
      </c>
      <c r="Z17" s="1" t="s">
        <v>155</v>
      </c>
      <c r="AA17" s="1" t="s">
        <v>155</v>
      </c>
      <c r="AB17" s="1" t="s">
        <v>155</v>
      </c>
      <c r="AC17" s="1" t="s">
        <v>155</v>
      </c>
      <c r="AD17" s="1" t="s">
        <v>155</v>
      </c>
      <c r="AE17" s="1" t="s">
        <v>155</v>
      </c>
      <c r="AF17" s="1" t="s">
        <v>155</v>
      </c>
      <c r="AG17" s="1" t="s">
        <v>155</v>
      </c>
      <c r="AH17" s="1" t="s">
        <v>155</v>
      </c>
      <c r="AI17" s="1" t="s">
        <v>155</v>
      </c>
      <c r="AJ17" s="1" t="s">
        <v>155</v>
      </c>
      <c r="AK17" s="1" t="s">
        <v>155</v>
      </c>
      <c r="AL17" s="1" t="s">
        <v>155</v>
      </c>
      <c r="AM17" s="1" t="s">
        <v>155</v>
      </c>
      <c r="AN17" s="1" t="s">
        <v>155</v>
      </c>
      <c r="AO17" s="1" t="s">
        <v>155</v>
      </c>
      <c r="AP17" s="1" t="s">
        <v>155</v>
      </c>
      <c r="AQ17" s="1" t="s">
        <v>155</v>
      </c>
      <c r="AR17" s="1" t="s">
        <v>155</v>
      </c>
    </row>
    <row r="18" spans="1:44" x14ac:dyDescent="0.15">
      <c r="A18" t="s">
        <v>14</v>
      </c>
      <c r="B18" s="1" t="s">
        <v>161</v>
      </c>
      <c r="C18" s="1" t="s">
        <v>161</v>
      </c>
      <c r="D18" s="1" t="s">
        <v>155</v>
      </c>
      <c r="E18" s="1" t="s">
        <v>155</v>
      </c>
      <c r="F18" s="1" t="s">
        <v>161</v>
      </c>
      <c r="G18" s="1" t="s">
        <v>161</v>
      </c>
      <c r="H18" s="1" t="s">
        <v>161</v>
      </c>
      <c r="I18" s="1" t="s">
        <v>155</v>
      </c>
      <c r="J18" s="1" t="s">
        <v>161</v>
      </c>
      <c r="K18" s="1" t="s">
        <v>161</v>
      </c>
      <c r="L18" s="1" t="s">
        <v>161</v>
      </c>
      <c r="M18" s="1" t="s">
        <v>161</v>
      </c>
      <c r="N18" s="1" t="s">
        <v>161</v>
      </c>
      <c r="O18" s="1" t="s">
        <v>161</v>
      </c>
      <c r="P18" s="1" t="s">
        <v>161</v>
      </c>
      <c r="Q18" s="1" t="s">
        <v>161</v>
      </c>
      <c r="R18" s="1" t="s">
        <v>155</v>
      </c>
      <c r="S18" s="1" t="s">
        <v>161</v>
      </c>
      <c r="T18" s="1" t="s">
        <v>161</v>
      </c>
      <c r="U18" s="1" t="s">
        <v>161</v>
      </c>
      <c r="V18" s="1" t="s">
        <v>161</v>
      </c>
      <c r="W18" s="1" t="s">
        <v>161</v>
      </c>
      <c r="X18" s="1" t="s">
        <v>161</v>
      </c>
      <c r="Y18" s="1" t="s">
        <v>161</v>
      </c>
      <c r="Z18" s="1" t="s">
        <v>161</v>
      </c>
      <c r="AA18" s="1" t="s">
        <v>155</v>
      </c>
      <c r="AB18" s="1" t="s">
        <v>161</v>
      </c>
      <c r="AC18" s="1" t="s">
        <v>161</v>
      </c>
      <c r="AD18" s="1" t="s">
        <v>161</v>
      </c>
      <c r="AE18" s="1" t="s">
        <v>161</v>
      </c>
      <c r="AF18" s="1" t="s">
        <v>161</v>
      </c>
      <c r="AG18" s="1" t="s">
        <v>161</v>
      </c>
      <c r="AH18" s="1" t="s">
        <v>161</v>
      </c>
      <c r="AI18" s="1" t="s">
        <v>161</v>
      </c>
      <c r="AJ18" s="1" t="s">
        <v>161</v>
      </c>
      <c r="AK18" s="1" t="s">
        <v>155</v>
      </c>
      <c r="AL18" s="1" t="s">
        <v>161</v>
      </c>
      <c r="AM18" s="1" t="s">
        <v>155</v>
      </c>
      <c r="AN18" s="1" t="s">
        <v>155</v>
      </c>
      <c r="AO18" s="1" t="s">
        <v>155</v>
      </c>
      <c r="AP18" s="1" t="s">
        <v>155</v>
      </c>
      <c r="AQ18" s="1" t="s">
        <v>155</v>
      </c>
      <c r="AR18" s="1" t="s">
        <v>155</v>
      </c>
    </row>
    <row r="19" spans="1:44" x14ac:dyDescent="0.15">
      <c r="A19" t="s">
        <v>2</v>
      </c>
      <c r="B19" s="1" t="s">
        <v>155</v>
      </c>
      <c r="C19" s="1" t="s">
        <v>155</v>
      </c>
      <c r="D19" s="1" t="s">
        <v>155</v>
      </c>
      <c r="E19" s="1" t="s">
        <v>155</v>
      </c>
      <c r="F19" s="1" t="s">
        <v>155</v>
      </c>
      <c r="G19" s="1" t="s">
        <v>155</v>
      </c>
      <c r="H19" s="1" t="s">
        <v>155</v>
      </c>
      <c r="I19" s="1" t="s">
        <v>155</v>
      </c>
      <c r="J19" s="1" t="s">
        <v>155</v>
      </c>
      <c r="K19" s="1" t="s">
        <v>155</v>
      </c>
      <c r="L19" s="1" t="s">
        <v>155</v>
      </c>
      <c r="M19" s="1" t="s">
        <v>155</v>
      </c>
      <c r="N19" s="1" t="s">
        <v>155</v>
      </c>
      <c r="O19" s="1" t="s">
        <v>155</v>
      </c>
      <c r="P19" s="1" t="s">
        <v>155</v>
      </c>
      <c r="Q19" s="1" t="s">
        <v>155</v>
      </c>
      <c r="R19" s="1" t="s">
        <v>155</v>
      </c>
      <c r="S19" s="1" t="s">
        <v>155</v>
      </c>
      <c r="T19" s="1" t="s">
        <v>155</v>
      </c>
      <c r="U19" s="1" t="s">
        <v>155</v>
      </c>
      <c r="V19" s="1" t="s">
        <v>155</v>
      </c>
      <c r="W19" s="1" t="s">
        <v>155</v>
      </c>
      <c r="X19" s="1" t="s">
        <v>155</v>
      </c>
      <c r="Y19" s="1" t="s">
        <v>155</v>
      </c>
      <c r="Z19" s="1" t="s">
        <v>155</v>
      </c>
      <c r="AA19" s="1" t="s">
        <v>155</v>
      </c>
      <c r="AB19" s="1" t="s">
        <v>155</v>
      </c>
      <c r="AC19" s="1" t="s">
        <v>155</v>
      </c>
      <c r="AD19" s="1" t="s">
        <v>155</v>
      </c>
      <c r="AE19" s="1" t="s">
        <v>155</v>
      </c>
      <c r="AF19" s="1" t="s">
        <v>155</v>
      </c>
      <c r="AG19" s="1" t="s">
        <v>155</v>
      </c>
      <c r="AH19" s="1" t="s">
        <v>155</v>
      </c>
      <c r="AI19" s="1" t="s">
        <v>155</v>
      </c>
      <c r="AJ19" s="1" t="s">
        <v>155</v>
      </c>
      <c r="AK19" s="1" t="s">
        <v>155</v>
      </c>
      <c r="AL19" s="1" t="s">
        <v>155</v>
      </c>
      <c r="AM19" s="1" t="s">
        <v>155</v>
      </c>
      <c r="AN19" s="1" t="s">
        <v>155</v>
      </c>
      <c r="AO19" s="1" t="s">
        <v>155</v>
      </c>
      <c r="AP19" s="1" t="s">
        <v>155</v>
      </c>
      <c r="AQ19" s="1" t="s">
        <v>155</v>
      </c>
      <c r="AR19" s="1" t="s">
        <v>155</v>
      </c>
    </row>
    <row r="20" spans="1:44" x14ac:dyDescent="0.15">
      <c r="A20" t="s">
        <v>15</v>
      </c>
      <c r="B20" s="1" t="s">
        <v>158</v>
      </c>
      <c r="C20" s="1" t="s">
        <v>158</v>
      </c>
      <c r="D20" s="1" t="s">
        <v>166</v>
      </c>
      <c r="E20" s="1" t="s">
        <v>155</v>
      </c>
      <c r="F20" s="1" t="s">
        <v>158</v>
      </c>
      <c r="G20" s="1" t="s">
        <v>158</v>
      </c>
      <c r="H20" s="1" t="s">
        <v>158</v>
      </c>
      <c r="I20" s="1" t="s">
        <v>155</v>
      </c>
      <c r="J20" s="1" t="s">
        <v>158</v>
      </c>
      <c r="K20" s="1" t="s">
        <v>158</v>
      </c>
      <c r="L20" s="1" t="s">
        <v>158</v>
      </c>
      <c r="M20" s="1" t="s">
        <v>158</v>
      </c>
      <c r="N20" s="1" t="s">
        <v>158</v>
      </c>
      <c r="O20" s="1" t="s">
        <v>158</v>
      </c>
      <c r="P20" s="1" t="s">
        <v>158</v>
      </c>
      <c r="Q20" s="1" t="s">
        <v>158</v>
      </c>
      <c r="R20" s="1" t="s">
        <v>155</v>
      </c>
      <c r="S20" s="1" t="s">
        <v>158</v>
      </c>
      <c r="T20" s="1" t="s">
        <v>158</v>
      </c>
      <c r="U20" s="1" t="s">
        <v>158</v>
      </c>
      <c r="V20" s="1" t="s">
        <v>158</v>
      </c>
      <c r="W20" s="1" t="s">
        <v>158</v>
      </c>
      <c r="X20" s="1" t="s">
        <v>158</v>
      </c>
      <c r="Y20" s="1" t="s">
        <v>158</v>
      </c>
      <c r="Z20" s="1" t="s">
        <v>158</v>
      </c>
      <c r="AA20" s="1" t="s">
        <v>155</v>
      </c>
      <c r="AB20" s="1" t="s">
        <v>158</v>
      </c>
      <c r="AC20" s="1" t="s">
        <v>158</v>
      </c>
      <c r="AD20" s="1" t="s">
        <v>158</v>
      </c>
      <c r="AE20" s="1" t="s">
        <v>158</v>
      </c>
      <c r="AF20" s="1" t="s">
        <v>158</v>
      </c>
      <c r="AG20" s="1" t="s">
        <v>158</v>
      </c>
      <c r="AH20" s="1" t="s">
        <v>158</v>
      </c>
      <c r="AI20" s="1" t="s">
        <v>158</v>
      </c>
      <c r="AJ20" s="1" t="s">
        <v>158</v>
      </c>
      <c r="AK20" s="1" t="s">
        <v>155</v>
      </c>
      <c r="AL20" s="1" t="s">
        <v>158</v>
      </c>
      <c r="AM20" s="1" t="s">
        <v>155</v>
      </c>
      <c r="AN20" s="1" t="s">
        <v>155</v>
      </c>
      <c r="AO20" s="1" t="s">
        <v>155</v>
      </c>
      <c r="AP20" s="1" t="s">
        <v>155</v>
      </c>
      <c r="AQ20" s="1" t="s">
        <v>155</v>
      </c>
      <c r="AR20" s="1" t="s">
        <v>155</v>
      </c>
    </row>
    <row r="21" spans="1:44" x14ac:dyDescent="0.15">
      <c r="A21" t="s">
        <v>16</v>
      </c>
      <c r="B21" s="1" t="s">
        <v>162</v>
      </c>
      <c r="C21" s="1" t="s">
        <v>162</v>
      </c>
      <c r="D21" s="1" t="s">
        <v>155</v>
      </c>
      <c r="E21" s="1" t="s">
        <v>155</v>
      </c>
      <c r="F21" s="1" t="s">
        <v>162</v>
      </c>
      <c r="G21" s="1" t="s">
        <v>162</v>
      </c>
      <c r="H21" s="1" t="s">
        <v>162</v>
      </c>
      <c r="I21" s="1" t="s">
        <v>155</v>
      </c>
      <c r="J21" s="1" t="s">
        <v>162</v>
      </c>
      <c r="K21" s="1" t="s">
        <v>162</v>
      </c>
      <c r="L21" s="1" t="s">
        <v>162</v>
      </c>
      <c r="M21" s="1" t="s">
        <v>162</v>
      </c>
      <c r="N21" s="1" t="s">
        <v>162</v>
      </c>
      <c r="O21" s="1" t="s">
        <v>162</v>
      </c>
      <c r="P21" s="1" t="s">
        <v>162</v>
      </c>
      <c r="Q21" s="1" t="s">
        <v>162</v>
      </c>
      <c r="R21" s="1" t="s">
        <v>155</v>
      </c>
      <c r="S21" s="1" t="s">
        <v>162</v>
      </c>
      <c r="T21" s="1" t="s">
        <v>162</v>
      </c>
      <c r="U21" s="1" t="s">
        <v>162</v>
      </c>
      <c r="V21" s="1" t="s">
        <v>162</v>
      </c>
      <c r="W21" s="1" t="s">
        <v>162</v>
      </c>
      <c r="X21" s="1" t="s">
        <v>162</v>
      </c>
      <c r="Y21" s="1" t="s">
        <v>162</v>
      </c>
      <c r="Z21" s="1" t="s">
        <v>162</v>
      </c>
      <c r="AA21" s="1" t="s">
        <v>155</v>
      </c>
      <c r="AB21" s="1" t="s">
        <v>162</v>
      </c>
      <c r="AC21" s="1" t="s">
        <v>162</v>
      </c>
      <c r="AD21" s="1" t="s">
        <v>162</v>
      </c>
      <c r="AE21" s="1" t="s">
        <v>162</v>
      </c>
      <c r="AF21" s="1" t="s">
        <v>162</v>
      </c>
      <c r="AG21" s="1" t="s">
        <v>162</v>
      </c>
      <c r="AH21" s="1" t="s">
        <v>162</v>
      </c>
      <c r="AI21" s="1" t="s">
        <v>162</v>
      </c>
      <c r="AJ21" s="1" t="s">
        <v>162</v>
      </c>
      <c r="AK21" s="1" t="s">
        <v>155</v>
      </c>
      <c r="AL21" s="1" t="s">
        <v>162</v>
      </c>
      <c r="AM21" s="1" t="s">
        <v>155</v>
      </c>
      <c r="AN21" s="1" t="s">
        <v>155</v>
      </c>
      <c r="AO21" s="1" t="s">
        <v>155</v>
      </c>
      <c r="AP21" s="1" t="s">
        <v>155</v>
      </c>
      <c r="AQ21" s="1" t="s">
        <v>155</v>
      </c>
      <c r="AR21" s="1" t="s">
        <v>155</v>
      </c>
    </row>
    <row r="22" spans="1:44" x14ac:dyDescent="0.15">
      <c r="A22" t="s">
        <v>2</v>
      </c>
      <c r="B22" s="1" t="s">
        <v>155</v>
      </c>
      <c r="C22" s="1" t="s">
        <v>155</v>
      </c>
      <c r="D22" s="1" t="s">
        <v>155</v>
      </c>
      <c r="E22" s="1" t="s">
        <v>155</v>
      </c>
      <c r="F22" s="1" t="s">
        <v>155</v>
      </c>
      <c r="G22" s="1" t="s">
        <v>155</v>
      </c>
      <c r="H22" s="1" t="s">
        <v>155</v>
      </c>
      <c r="I22" s="1" t="s">
        <v>155</v>
      </c>
      <c r="J22" s="1" t="s">
        <v>155</v>
      </c>
      <c r="K22" s="1" t="s">
        <v>155</v>
      </c>
      <c r="L22" s="1" t="s">
        <v>155</v>
      </c>
      <c r="M22" s="1" t="s">
        <v>155</v>
      </c>
      <c r="N22" s="1" t="s">
        <v>155</v>
      </c>
      <c r="O22" s="1" t="s">
        <v>155</v>
      </c>
      <c r="P22" s="1" t="s">
        <v>155</v>
      </c>
      <c r="Q22" s="1" t="s">
        <v>155</v>
      </c>
      <c r="R22" s="1" t="s">
        <v>155</v>
      </c>
      <c r="S22" s="1" t="s">
        <v>155</v>
      </c>
      <c r="T22" s="1" t="s">
        <v>155</v>
      </c>
      <c r="U22" s="1" t="s">
        <v>155</v>
      </c>
      <c r="V22" s="1" t="s">
        <v>155</v>
      </c>
      <c r="W22" s="1" t="s">
        <v>155</v>
      </c>
      <c r="X22" s="1" t="s">
        <v>155</v>
      </c>
      <c r="Y22" s="1" t="s">
        <v>155</v>
      </c>
      <c r="Z22" s="1" t="s">
        <v>155</v>
      </c>
      <c r="AA22" s="1" t="s">
        <v>155</v>
      </c>
      <c r="AB22" s="1" t="s">
        <v>155</v>
      </c>
      <c r="AC22" s="1" t="s">
        <v>155</v>
      </c>
      <c r="AD22" s="1" t="s">
        <v>155</v>
      </c>
      <c r="AE22" s="1" t="s">
        <v>155</v>
      </c>
      <c r="AF22" s="1" t="s">
        <v>155</v>
      </c>
      <c r="AG22" s="1" t="s">
        <v>155</v>
      </c>
      <c r="AH22" s="1" t="s">
        <v>155</v>
      </c>
      <c r="AI22" s="1" t="s">
        <v>155</v>
      </c>
      <c r="AJ22" s="1" t="s">
        <v>155</v>
      </c>
      <c r="AK22" s="1" t="s">
        <v>155</v>
      </c>
      <c r="AL22" s="1" t="s">
        <v>155</v>
      </c>
      <c r="AM22" s="1" t="s">
        <v>155</v>
      </c>
      <c r="AN22" s="1" t="s">
        <v>155</v>
      </c>
      <c r="AO22" s="1" t="s">
        <v>155</v>
      </c>
      <c r="AP22" s="1" t="s">
        <v>155</v>
      </c>
      <c r="AQ22" s="1" t="s">
        <v>155</v>
      </c>
      <c r="AR22" s="1" t="s">
        <v>155</v>
      </c>
    </row>
    <row r="23" spans="1:44" x14ac:dyDescent="0.15">
      <c r="A23" t="s">
        <v>17</v>
      </c>
      <c r="B23" s="1" t="s">
        <v>163</v>
      </c>
      <c r="C23" s="1" t="s">
        <v>163</v>
      </c>
      <c r="D23" s="1" t="s">
        <v>155</v>
      </c>
      <c r="E23" s="1" t="s">
        <v>155</v>
      </c>
      <c r="F23" s="1" t="s">
        <v>163</v>
      </c>
      <c r="G23" s="1" t="s">
        <v>163</v>
      </c>
      <c r="H23" s="1" t="s">
        <v>163</v>
      </c>
      <c r="I23" s="1" t="s">
        <v>155</v>
      </c>
      <c r="J23" s="1" t="s">
        <v>163</v>
      </c>
      <c r="K23" s="1" t="s">
        <v>163</v>
      </c>
      <c r="L23" s="1" t="s">
        <v>163</v>
      </c>
      <c r="M23" s="1" t="s">
        <v>163</v>
      </c>
      <c r="N23" s="1" t="s">
        <v>163</v>
      </c>
      <c r="O23" s="1" t="s">
        <v>163</v>
      </c>
      <c r="P23" s="1" t="s">
        <v>163</v>
      </c>
      <c r="Q23" s="1" t="s">
        <v>163</v>
      </c>
      <c r="R23" s="1" t="s">
        <v>155</v>
      </c>
      <c r="S23" s="1" t="s">
        <v>163</v>
      </c>
      <c r="T23" s="1" t="s">
        <v>163</v>
      </c>
      <c r="U23" s="1" t="s">
        <v>163</v>
      </c>
      <c r="V23" s="1" t="s">
        <v>163</v>
      </c>
      <c r="W23" s="1" t="s">
        <v>163</v>
      </c>
      <c r="X23" s="1" t="s">
        <v>163</v>
      </c>
      <c r="Y23" s="1" t="s">
        <v>163</v>
      </c>
      <c r="Z23" s="1" t="s">
        <v>163</v>
      </c>
      <c r="AA23" s="1" t="s">
        <v>155</v>
      </c>
      <c r="AB23" s="1" t="s">
        <v>163</v>
      </c>
      <c r="AC23" s="1" t="s">
        <v>163</v>
      </c>
      <c r="AD23" s="1" t="s">
        <v>163</v>
      </c>
      <c r="AE23" s="1" t="s">
        <v>163</v>
      </c>
      <c r="AF23" s="1" t="s">
        <v>163</v>
      </c>
      <c r="AG23" s="1" t="s">
        <v>163</v>
      </c>
      <c r="AH23" s="1" t="s">
        <v>163</v>
      </c>
      <c r="AI23" s="1" t="s">
        <v>163</v>
      </c>
      <c r="AJ23" s="1" t="s">
        <v>171</v>
      </c>
      <c r="AK23" s="1" t="s">
        <v>155</v>
      </c>
      <c r="AL23" s="1" t="s">
        <v>163</v>
      </c>
      <c r="AM23" s="1" t="s">
        <v>155</v>
      </c>
      <c r="AN23" s="1" t="s">
        <v>155</v>
      </c>
      <c r="AO23" s="1" t="s">
        <v>155</v>
      </c>
      <c r="AP23" s="1" t="s">
        <v>155</v>
      </c>
      <c r="AQ23" s="1" t="s">
        <v>155</v>
      </c>
      <c r="AR23" s="1" t="s">
        <v>155</v>
      </c>
    </row>
    <row r="24" spans="1:44" x14ac:dyDescent="0.15">
      <c r="A24" t="s">
        <v>2</v>
      </c>
      <c r="B24" s="1" t="s">
        <v>155</v>
      </c>
      <c r="C24" s="1" t="s">
        <v>155</v>
      </c>
      <c r="D24" s="1" t="s">
        <v>155</v>
      </c>
      <c r="E24" s="1" t="s">
        <v>155</v>
      </c>
      <c r="F24" s="1" t="s">
        <v>155</v>
      </c>
      <c r="G24" s="1" t="s">
        <v>155</v>
      </c>
      <c r="H24" s="1" t="s">
        <v>155</v>
      </c>
      <c r="I24" s="1" t="s">
        <v>155</v>
      </c>
      <c r="J24" s="1" t="s">
        <v>155</v>
      </c>
      <c r="K24" s="1" t="s">
        <v>155</v>
      </c>
      <c r="L24" s="1" t="s">
        <v>155</v>
      </c>
      <c r="M24" s="1" t="s">
        <v>155</v>
      </c>
      <c r="N24" s="1" t="s">
        <v>155</v>
      </c>
      <c r="O24" s="1" t="s">
        <v>155</v>
      </c>
      <c r="P24" s="1" t="s">
        <v>155</v>
      </c>
      <c r="Q24" s="1" t="s">
        <v>155</v>
      </c>
      <c r="R24" s="1" t="s">
        <v>155</v>
      </c>
      <c r="S24" s="1" t="s">
        <v>155</v>
      </c>
      <c r="T24" s="1" t="s">
        <v>155</v>
      </c>
      <c r="U24" s="1" t="s">
        <v>155</v>
      </c>
      <c r="V24" s="1" t="s">
        <v>155</v>
      </c>
      <c r="W24" s="1" t="s">
        <v>155</v>
      </c>
      <c r="X24" s="1" t="s">
        <v>155</v>
      </c>
      <c r="Y24" s="1" t="s">
        <v>155</v>
      </c>
      <c r="Z24" s="1" t="s">
        <v>155</v>
      </c>
      <c r="AA24" s="1" t="s">
        <v>155</v>
      </c>
      <c r="AB24" s="1" t="s">
        <v>155</v>
      </c>
      <c r="AC24" s="1" t="s">
        <v>155</v>
      </c>
      <c r="AD24" s="1" t="s">
        <v>155</v>
      </c>
      <c r="AE24" s="1" t="s">
        <v>155</v>
      </c>
      <c r="AF24" s="1" t="s">
        <v>155</v>
      </c>
      <c r="AG24" s="1" t="s">
        <v>155</v>
      </c>
      <c r="AH24" s="1" t="s">
        <v>155</v>
      </c>
      <c r="AI24" s="1" t="s">
        <v>155</v>
      </c>
      <c r="AJ24" s="1" t="s">
        <v>155</v>
      </c>
      <c r="AK24" s="1" t="s">
        <v>155</v>
      </c>
      <c r="AL24" s="1" t="s">
        <v>155</v>
      </c>
      <c r="AM24" s="1" t="s">
        <v>155</v>
      </c>
      <c r="AN24" s="1" t="s">
        <v>155</v>
      </c>
      <c r="AO24" s="1" t="s">
        <v>155</v>
      </c>
      <c r="AP24" s="1" t="s">
        <v>155</v>
      </c>
      <c r="AQ24" s="1" t="s">
        <v>155</v>
      </c>
      <c r="AR24" s="1" t="s">
        <v>155</v>
      </c>
    </row>
    <row r="25" spans="1:44" x14ac:dyDescent="0.15">
      <c r="A25" t="s">
        <v>18</v>
      </c>
      <c r="B25" s="1" t="s">
        <v>164</v>
      </c>
      <c r="C25" s="1" t="s">
        <v>193</v>
      </c>
      <c r="D25" s="1" t="s">
        <v>155</v>
      </c>
      <c r="E25" s="1" t="s">
        <v>155</v>
      </c>
      <c r="F25" s="1" t="s">
        <v>164</v>
      </c>
      <c r="G25" s="1" t="s">
        <v>164</v>
      </c>
      <c r="H25" s="1" t="s">
        <v>164</v>
      </c>
      <c r="I25" s="1" t="s">
        <v>155</v>
      </c>
      <c r="J25" s="1" t="s">
        <v>164</v>
      </c>
      <c r="K25" s="1" t="s">
        <v>164</v>
      </c>
      <c r="L25" s="1" t="s">
        <v>164</v>
      </c>
      <c r="M25" s="1" t="s">
        <v>164</v>
      </c>
      <c r="N25" s="1" t="s">
        <v>164</v>
      </c>
      <c r="O25" s="1" t="s">
        <v>164</v>
      </c>
      <c r="P25" s="1" t="s">
        <v>164</v>
      </c>
      <c r="Q25" s="1" t="s">
        <v>164</v>
      </c>
      <c r="R25" s="1" t="s">
        <v>155</v>
      </c>
      <c r="S25" s="1" t="s">
        <v>164</v>
      </c>
      <c r="T25" s="1" t="s">
        <v>164</v>
      </c>
      <c r="U25" s="1" t="s">
        <v>164</v>
      </c>
      <c r="V25" s="1" t="s">
        <v>164</v>
      </c>
      <c r="W25" s="1" t="s">
        <v>164</v>
      </c>
      <c r="X25" s="1" t="s">
        <v>164</v>
      </c>
      <c r="Y25" s="1" t="s">
        <v>164</v>
      </c>
      <c r="Z25" s="1" t="s">
        <v>164</v>
      </c>
      <c r="AA25" s="1" t="s">
        <v>155</v>
      </c>
      <c r="AB25" s="1" t="s">
        <v>164</v>
      </c>
      <c r="AC25" s="1" t="s">
        <v>164</v>
      </c>
      <c r="AD25" s="1" t="s">
        <v>164</v>
      </c>
      <c r="AE25" s="1" t="s">
        <v>164</v>
      </c>
      <c r="AF25" s="1" t="s">
        <v>164</v>
      </c>
      <c r="AG25" s="1" t="s">
        <v>164</v>
      </c>
      <c r="AH25" s="1" t="s">
        <v>461</v>
      </c>
      <c r="AI25" s="1" t="s">
        <v>164</v>
      </c>
      <c r="AJ25" s="1" t="s">
        <v>164</v>
      </c>
      <c r="AK25" s="1" t="s">
        <v>155</v>
      </c>
      <c r="AL25" s="1" t="s">
        <v>155</v>
      </c>
      <c r="AM25" s="1" t="s">
        <v>155</v>
      </c>
      <c r="AN25" s="1" t="s">
        <v>155</v>
      </c>
      <c r="AO25" s="1" t="s">
        <v>155</v>
      </c>
      <c r="AP25" s="1" t="s">
        <v>155</v>
      </c>
      <c r="AQ25" s="1" t="s">
        <v>155</v>
      </c>
      <c r="AR25" s="1" t="s">
        <v>155</v>
      </c>
    </row>
    <row r="26" spans="1:44" x14ac:dyDescent="0.15">
      <c r="A26" t="s">
        <v>2</v>
      </c>
      <c r="B26" s="1" t="s">
        <v>155</v>
      </c>
      <c r="C26" s="1" t="s">
        <v>155</v>
      </c>
      <c r="D26" s="1" t="s">
        <v>155</v>
      </c>
      <c r="E26" s="1" t="s">
        <v>155</v>
      </c>
      <c r="F26" s="1" t="s">
        <v>155</v>
      </c>
      <c r="G26" s="1" t="s">
        <v>155</v>
      </c>
      <c r="H26" s="1" t="s">
        <v>155</v>
      </c>
      <c r="I26" s="1" t="s">
        <v>155</v>
      </c>
      <c r="J26" s="1" t="s">
        <v>155</v>
      </c>
      <c r="K26" s="1" t="s">
        <v>155</v>
      </c>
      <c r="L26" s="1" t="s">
        <v>155</v>
      </c>
      <c r="M26" s="1" t="s">
        <v>155</v>
      </c>
      <c r="N26" s="1" t="s">
        <v>155</v>
      </c>
      <c r="O26" s="1" t="s">
        <v>155</v>
      </c>
      <c r="P26" s="1" t="s">
        <v>155</v>
      </c>
      <c r="Q26" s="1" t="s">
        <v>155</v>
      </c>
      <c r="R26" s="1" t="s">
        <v>155</v>
      </c>
      <c r="S26" s="1" t="s">
        <v>155</v>
      </c>
      <c r="T26" s="1" t="s">
        <v>155</v>
      </c>
      <c r="U26" s="1" t="s">
        <v>155</v>
      </c>
      <c r="V26" s="1" t="s">
        <v>155</v>
      </c>
      <c r="W26" s="1" t="s">
        <v>155</v>
      </c>
      <c r="X26" s="1" t="s">
        <v>155</v>
      </c>
      <c r="Y26" s="1" t="s">
        <v>155</v>
      </c>
      <c r="Z26" s="1" t="s">
        <v>155</v>
      </c>
      <c r="AA26" s="1" t="s">
        <v>155</v>
      </c>
      <c r="AB26" s="1" t="s">
        <v>155</v>
      </c>
      <c r="AC26" s="1" t="s">
        <v>155</v>
      </c>
      <c r="AD26" s="1" t="s">
        <v>155</v>
      </c>
      <c r="AE26" s="1" t="s">
        <v>155</v>
      </c>
      <c r="AF26" s="1" t="s">
        <v>155</v>
      </c>
      <c r="AG26" s="1" t="s">
        <v>155</v>
      </c>
      <c r="AH26" s="1" t="s">
        <v>155</v>
      </c>
      <c r="AI26" s="1" t="s">
        <v>155</v>
      </c>
      <c r="AJ26" s="1" t="s">
        <v>155</v>
      </c>
      <c r="AK26" s="1" t="s">
        <v>155</v>
      </c>
      <c r="AL26" s="1" t="s">
        <v>488</v>
      </c>
      <c r="AM26" s="1" t="s">
        <v>155</v>
      </c>
      <c r="AN26" s="1" t="s">
        <v>155</v>
      </c>
      <c r="AO26" s="1" t="s">
        <v>155</v>
      </c>
      <c r="AP26" s="1" t="s">
        <v>155</v>
      </c>
      <c r="AQ26" s="1" t="s">
        <v>155</v>
      </c>
      <c r="AR26" s="1" t="s">
        <v>155</v>
      </c>
    </row>
    <row r="27" spans="1:44" x14ac:dyDescent="0.15">
      <c r="A27" t="s">
        <v>19</v>
      </c>
      <c r="B27" s="1" t="s">
        <v>158</v>
      </c>
      <c r="C27" s="1" t="s">
        <v>158</v>
      </c>
      <c r="D27" s="1" t="s">
        <v>166</v>
      </c>
      <c r="E27" s="1" t="s">
        <v>155</v>
      </c>
      <c r="F27" s="1" t="s">
        <v>166</v>
      </c>
      <c r="G27" s="1" t="s">
        <v>158</v>
      </c>
      <c r="H27" s="1" t="s">
        <v>158</v>
      </c>
      <c r="I27" s="1" t="s">
        <v>155</v>
      </c>
      <c r="J27" s="1" t="s">
        <v>158</v>
      </c>
      <c r="K27" s="1" t="s">
        <v>166</v>
      </c>
      <c r="L27" s="1" t="s">
        <v>158</v>
      </c>
      <c r="M27" s="1" t="s">
        <v>158</v>
      </c>
      <c r="N27" s="1" t="s">
        <v>166</v>
      </c>
      <c r="O27" s="1" t="s">
        <v>158</v>
      </c>
      <c r="P27" s="1" t="s">
        <v>158</v>
      </c>
      <c r="Q27" s="1" t="s">
        <v>158</v>
      </c>
      <c r="R27" s="1" t="s">
        <v>155</v>
      </c>
      <c r="S27" s="1" t="s">
        <v>158</v>
      </c>
      <c r="T27" s="1" t="s">
        <v>158</v>
      </c>
      <c r="U27" s="1" t="s">
        <v>158</v>
      </c>
      <c r="V27" s="1" t="s">
        <v>158</v>
      </c>
      <c r="W27" s="1" t="s">
        <v>166</v>
      </c>
      <c r="X27" s="1" t="s">
        <v>158</v>
      </c>
      <c r="Y27" s="1" t="s">
        <v>158</v>
      </c>
      <c r="Z27" s="1" t="s">
        <v>158</v>
      </c>
      <c r="AA27" s="1" t="s">
        <v>155</v>
      </c>
      <c r="AB27" s="1" t="s">
        <v>158</v>
      </c>
      <c r="AC27" s="1" t="s">
        <v>166</v>
      </c>
      <c r="AD27" s="1" t="s">
        <v>166</v>
      </c>
      <c r="AE27" s="1" t="s">
        <v>158</v>
      </c>
      <c r="AF27" s="1" t="s">
        <v>158</v>
      </c>
      <c r="AG27" s="1" t="s">
        <v>158</v>
      </c>
      <c r="AH27" s="1" t="s">
        <v>158</v>
      </c>
      <c r="AI27" s="1" t="s">
        <v>158</v>
      </c>
      <c r="AJ27" s="1" t="s">
        <v>158</v>
      </c>
      <c r="AK27" s="1" t="s">
        <v>155</v>
      </c>
      <c r="AL27" s="1" t="s">
        <v>158</v>
      </c>
      <c r="AM27" s="1" t="s">
        <v>155</v>
      </c>
      <c r="AN27" s="1" t="s">
        <v>155</v>
      </c>
      <c r="AO27" s="1" t="s">
        <v>155</v>
      </c>
      <c r="AP27" s="1" t="s">
        <v>155</v>
      </c>
      <c r="AQ27" s="1" t="s">
        <v>155</v>
      </c>
      <c r="AR27" s="1" t="s">
        <v>155</v>
      </c>
    </row>
    <row r="28" spans="1:44" x14ac:dyDescent="0.15">
      <c r="A28" t="s">
        <v>20</v>
      </c>
      <c r="B28" s="1" t="s">
        <v>162</v>
      </c>
      <c r="C28" s="1" t="s">
        <v>162</v>
      </c>
      <c r="D28" s="1" t="s">
        <v>155</v>
      </c>
      <c r="E28" s="1" t="s">
        <v>155</v>
      </c>
      <c r="F28" s="1" t="s">
        <v>155</v>
      </c>
      <c r="G28" s="1" t="s">
        <v>162</v>
      </c>
      <c r="H28" s="1" t="s">
        <v>162</v>
      </c>
      <c r="I28" s="1" t="s">
        <v>155</v>
      </c>
      <c r="J28" s="1" t="s">
        <v>162</v>
      </c>
      <c r="K28" s="1" t="s">
        <v>155</v>
      </c>
      <c r="L28" s="1" t="s">
        <v>162</v>
      </c>
      <c r="M28" s="1" t="s">
        <v>162</v>
      </c>
      <c r="N28" s="1" t="s">
        <v>155</v>
      </c>
      <c r="O28" s="1" t="s">
        <v>162</v>
      </c>
      <c r="P28" s="1" t="s">
        <v>162</v>
      </c>
      <c r="Q28" s="1" t="s">
        <v>162</v>
      </c>
      <c r="R28" s="1" t="s">
        <v>155</v>
      </c>
      <c r="S28" s="1" t="s">
        <v>162</v>
      </c>
      <c r="T28" s="1" t="s">
        <v>162</v>
      </c>
      <c r="U28" s="1" t="s">
        <v>201</v>
      </c>
      <c r="V28" s="1" t="s">
        <v>162</v>
      </c>
      <c r="W28" s="1" t="s">
        <v>155</v>
      </c>
      <c r="X28" s="1" t="s">
        <v>162</v>
      </c>
      <c r="Y28" s="1" t="s">
        <v>155</v>
      </c>
      <c r="Z28" s="1" t="s">
        <v>196</v>
      </c>
      <c r="AA28" s="1" t="s">
        <v>155</v>
      </c>
      <c r="AB28" s="1" t="s">
        <v>162</v>
      </c>
      <c r="AC28" s="1" t="s">
        <v>155</v>
      </c>
      <c r="AD28" s="1" t="s">
        <v>155</v>
      </c>
      <c r="AE28" s="1" t="s">
        <v>159</v>
      </c>
      <c r="AF28" s="1" t="s">
        <v>162</v>
      </c>
      <c r="AG28" s="1" t="s">
        <v>159</v>
      </c>
      <c r="AH28" s="1" t="s">
        <v>159</v>
      </c>
      <c r="AI28" s="1" t="s">
        <v>155</v>
      </c>
      <c r="AJ28" s="1" t="s">
        <v>159</v>
      </c>
      <c r="AK28" s="1" t="s">
        <v>155</v>
      </c>
      <c r="AL28" s="1" t="s">
        <v>162</v>
      </c>
      <c r="AM28" s="1" t="s">
        <v>155</v>
      </c>
      <c r="AN28" s="1" t="s">
        <v>155</v>
      </c>
      <c r="AO28" s="1" t="s">
        <v>155</v>
      </c>
      <c r="AP28" s="1" t="s">
        <v>155</v>
      </c>
      <c r="AQ28" s="1" t="s">
        <v>155</v>
      </c>
      <c r="AR28" s="1" t="s">
        <v>155</v>
      </c>
    </row>
    <row r="29" spans="1:44" x14ac:dyDescent="0.15">
      <c r="A29" t="s">
        <v>2</v>
      </c>
      <c r="B29" s="1" t="s">
        <v>155</v>
      </c>
      <c r="C29" s="1" t="s">
        <v>155</v>
      </c>
      <c r="D29" s="1" t="s">
        <v>155</v>
      </c>
      <c r="E29" s="1" t="s">
        <v>155</v>
      </c>
      <c r="F29" s="1" t="s">
        <v>155</v>
      </c>
      <c r="G29" s="1" t="s">
        <v>155</v>
      </c>
      <c r="H29" s="1" t="s">
        <v>155</v>
      </c>
      <c r="I29" s="1" t="s">
        <v>155</v>
      </c>
      <c r="J29" s="1" t="s">
        <v>155</v>
      </c>
      <c r="K29" s="1" t="s">
        <v>155</v>
      </c>
      <c r="L29" s="1" t="s">
        <v>155</v>
      </c>
      <c r="M29" s="1" t="s">
        <v>155</v>
      </c>
      <c r="N29" s="1" t="s">
        <v>155</v>
      </c>
      <c r="O29" s="1" t="s">
        <v>155</v>
      </c>
      <c r="P29" s="1" t="s">
        <v>155</v>
      </c>
      <c r="Q29" s="1" t="s">
        <v>155</v>
      </c>
      <c r="R29" s="1" t="s">
        <v>155</v>
      </c>
      <c r="S29" s="1" t="s">
        <v>155</v>
      </c>
      <c r="T29" s="1" t="s">
        <v>155</v>
      </c>
      <c r="U29" s="1" t="s">
        <v>155</v>
      </c>
      <c r="V29" s="1" t="s">
        <v>155</v>
      </c>
      <c r="W29" s="1" t="s">
        <v>155</v>
      </c>
      <c r="X29" s="1" t="s">
        <v>155</v>
      </c>
      <c r="Y29" s="1" t="s">
        <v>374</v>
      </c>
      <c r="Z29" s="1" t="s">
        <v>155</v>
      </c>
      <c r="AA29" s="1" t="s">
        <v>155</v>
      </c>
      <c r="AB29" s="1" t="s">
        <v>155</v>
      </c>
      <c r="AC29" s="1" t="s">
        <v>155</v>
      </c>
      <c r="AD29" s="1" t="s">
        <v>155</v>
      </c>
      <c r="AE29" s="1" t="s">
        <v>155</v>
      </c>
      <c r="AF29" s="1" t="s">
        <v>155</v>
      </c>
      <c r="AG29" s="1" t="s">
        <v>155</v>
      </c>
      <c r="AH29" s="1" t="s">
        <v>155</v>
      </c>
      <c r="AI29" s="1" t="s">
        <v>468</v>
      </c>
      <c r="AJ29" s="1" t="s">
        <v>155</v>
      </c>
      <c r="AK29" s="1" t="s">
        <v>155</v>
      </c>
      <c r="AL29" s="1" t="s">
        <v>155</v>
      </c>
      <c r="AM29" s="1" t="s">
        <v>155</v>
      </c>
      <c r="AN29" s="1" t="s">
        <v>155</v>
      </c>
      <c r="AO29" s="1" t="s">
        <v>155</v>
      </c>
      <c r="AP29" s="1" t="s">
        <v>155</v>
      </c>
      <c r="AQ29" s="1" t="s">
        <v>155</v>
      </c>
      <c r="AR29" s="1" t="s">
        <v>155</v>
      </c>
    </row>
    <row r="30" spans="1:44" x14ac:dyDescent="0.15">
      <c r="A30" t="s">
        <v>21</v>
      </c>
      <c r="B30" s="1" t="s">
        <v>163</v>
      </c>
      <c r="C30" s="1" t="s">
        <v>163</v>
      </c>
      <c r="D30" s="1" t="s">
        <v>155</v>
      </c>
      <c r="E30" s="1" t="s">
        <v>155</v>
      </c>
      <c r="F30" s="1" t="s">
        <v>155</v>
      </c>
      <c r="G30" s="1" t="s">
        <v>163</v>
      </c>
      <c r="H30" s="1" t="s">
        <v>163</v>
      </c>
      <c r="I30" s="1" t="s">
        <v>155</v>
      </c>
      <c r="J30" s="1" t="s">
        <v>163</v>
      </c>
      <c r="K30" s="1" t="s">
        <v>155</v>
      </c>
      <c r="L30" s="1" t="s">
        <v>163</v>
      </c>
      <c r="M30" s="1" t="s">
        <v>163</v>
      </c>
      <c r="N30" s="1" t="s">
        <v>155</v>
      </c>
      <c r="O30" s="1" t="s">
        <v>163</v>
      </c>
      <c r="P30" s="1" t="s">
        <v>163</v>
      </c>
      <c r="Q30" s="1" t="s">
        <v>163</v>
      </c>
      <c r="R30" s="1" t="s">
        <v>155</v>
      </c>
      <c r="S30" s="1" t="s">
        <v>163</v>
      </c>
      <c r="T30" s="1" t="s">
        <v>163</v>
      </c>
      <c r="U30" s="1" t="s">
        <v>163</v>
      </c>
      <c r="V30" s="1" t="s">
        <v>163</v>
      </c>
      <c r="W30" s="1" t="s">
        <v>155</v>
      </c>
      <c r="X30" s="1" t="s">
        <v>163</v>
      </c>
      <c r="Y30" s="1" t="s">
        <v>163</v>
      </c>
      <c r="Z30" s="1" t="s">
        <v>163</v>
      </c>
      <c r="AA30" s="1" t="s">
        <v>155</v>
      </c>
      <c r="AB30" s="1" t="s">
        <v>163</v>
      </c>
      <c r="AC30" s="1" t="s">
        <v>155</v>
      </c>
      <c r="AD30" s="1" t="s">
        <v>155</v>
      </c>
      <c r="AE30" s="1" t="s">
        <v>163</v>
      </c>
      <c r="AF30" s="1" t="s">
        <v>163</v>
      </c>
      <c r="AG30" s="1" t="s">
        <v>163</v>
      </c>
      <c r="AH30" s="1" t="s">
        <v>163</v>
      </c>
      <c r="AI30" s="1" t="s">
        <v>163</v>
      </c>
      <c r="AJ30" s="1" t="s">
        <v>163</v>
      </c>
      <c r="AK30" s="1" t="s">
        <v>155</v>
      </c>
      <c r="AL30" s="1" t="s">
        <v>163</v>
      </c>
      <c r="AM30" s="1" t="s">
        <v>155</v>
      </c>
      <c r="AN30" s="1" t="s">
        <v>155</v>
      </c>
      <c r="AO30" s="1" t="s">
        <v>155</v>
      </c>
      <c r="AP30" s="1" t="s">
        <v>155</v>
      </c>
      <c r="AQ30" s="1" t="s">
        <v>155</v>
      </c>
      <c r="AR30" s="1" t="s">
        <v>155</v>
      </c>
    </row>
    <row r="31" spans="1:44" x14ac:dyDescent="0.15">
      <c r="A31" t="s">
        <v>2</v>
      </c>
      <c r="B31" s="1" t="s">
        <v>155</v>
      </c>
      <c r="C31" s="1" t="s">
        <v>155</v>
      </c>
      <c r="D31" s="1" t="s">
        <v>155</v>
      </c>
      <c r="E31" s="1" t="s">
        <v>155</v>
      </c>
      <c r="F31" s="1" t="s">
        <v>155</v>
      </c>
      <c r="G31" s="1" t="s">
        <v>155</v>
      </c>
      <c r="H31" s="1" t="s">
        <v>155</v>
      </c>
      <c r="I31" s="1" t="s">
        <v>155</v>
      </c>
      <c r="J31" s="1" t="s">
        <v>155</v>
      </c>
      <c r="K31" s="1" t="s">
        <v>155</v>
      </c>
      <c r="L31" s="1" t="s">
        <v>155</v>
      </c>
      <c r="M31" s="1" t="s">
        <v>155</v>
      </c>
      <c r="N31" s="1" t="s">
        <v>155</v>
      </c>
      <c r="O31" s="1" t="s">
        <v>155</v>
      </c>
      <c r="P31" s="1" t="s">
        <v>155</v>
      </c>
      <c r="Q31" s="1" t="s">
        <v>155</v>
      </c>
      <c r="R31" s="1" t="s">
        <v>155</v>
      </c>
      <c r="S31" s="1" t="s">
        <v>155</v>
      </c>
      <c r="T31" s="1" t="s">
        <v>155</v>
      </c>
      <c r="U31" s="1" t="s">
        <v>155</v>
      </c>
      <c r="V31" s="1" t="s">
        <v>155</v>
      </c>
      <c r="W31" s="1" t="s">
        <v>155</v>
      </c>
      <c r="X31" s="1" t="s">
        <v>155</v>
      </c>
      <c r="Y31" s="1" t="s">
        <v>155</v>
      </c>
      <c r="Z31" s="1" t="s">
        <v>155</v>
      </c>
      <c r="AA31" s="1" t="s">
        <v>155</v>
      </c>
      <c r="AB31" s="1" t="s">
        <v>155</v>
      </c>
      <c r="AC31" s="1" t="s">
        <v>155</v>
      </c>
      <c r="AD31" s="1" t="s">
        <v>155</v>
      </c>
      <c r="AE31" s="1" t="s">
        <v>155</v>
      </c>
      <c r="AF31" s="1" t="s">
        <v>155</v>
      </c>
      <c r="AG31" s="1" t="s">
        <v>155</v>
      </c>
      <c r="AH31" s="1" t="s">
        <v>155</v>
      </c>
      <c r="AI31" s="1" t="s">
        <v>155</v>
      </c>
      <c r="AJ31" s="1" t="s">
        <v>155</v>
      </c>
      <c r="AK31" s="1" t="s">
        <v>155</v>
      </c>
      <c r="AL31" s="1" t="s">
        <v>155</v>
      </c>
      <c r="AM31" s="1" t="s">
        <v>155</v>
      </c>
      <c r="AN31" s="1" t="s">
        <v>155</v>
      </c>
      <c r="AO31" s="1" t="s">
        <v>155</v>
      </c>
      <c r="AP31" s="1" t="s">
        <v>155</v>
      </c>
      <c r="AQ31" s="1" t="s">
        <v>155</v>
      </c>
      <c r="AR31" s="1" t="s">
        <v>155</v>
      </c>
    </row>
    <row r="32" spans="1:44" x14ac:dyDescent="0.15">
      <c r="A32" t="s">
        <v>22</v>
      </c>
      <c r="B32" s="1" t="s">
        <v>165</v>
      </c>
      <c r="C32" s="1" t="s">
        <v>165</v>
      </c>
      <c r="D32" s="1" t="s">
        <v>155</v>
      </c>
      <c r="E32" s="1" t="s">
        <v>155</v>
      </c>
      <c r="F32" s="1" t="s">
        <v>155</v>
      </c>
      <c r="G32" s="1" t="s">
        <v>165</v>
      </c>
      <c r="H32" s="1" t="s">
        <v>165</v>
      </c>
      <c r="I32" s="1" t="s">
        <v>155</v>
      </c>
      <c r="J32" s="1" t="s">
        <v>165</v>
      </c>
      <c r="K32" s="1" t="s">
        <v>155</v>
      </c>
      <c r="L32" s="1" t="s">
        <v>165</v>
      </c>
      <c r="M32" s="1" t="s">
        <v>165</v>
      </c>
      <c r="N32" s="1" t="s">
        <v>155</v>
      </c>
      <c r="O32" s="1" t="s">
        <v>165</v>
      </c>
      <c r="P32" s="1" t="s">
        <v>165</v>
      </c>
      <c r="Q32" s="1" t="s">
        <v>165</v>
      </c>
      <c r="R32" s="1" t="s">
        <v>155</v>
      </c>
      <c r="S32" s="1" t="s">
        <v>165</v>
      </c>
      <c r="T32" s="1" t="s">
        <v>165</v>
      </c>
      <c r="U32" s="1" t="s">
        <v>165</v>
      </c>
      <c r="V32" s="1" t="s">
        <v>165</v>
      </c>
      <c r="W32" s="1" t="s">
        <v>155</v>
      </c>
      <c r="X32" s="1" t="s">
        <v>165</v>
      </c>
      <c r="Y32" s="1" t="s">
        <v>165</v>
      </c>
      <c r="Z32" s="1" t="s">
        <v>165</v>
      </c>
      <c r="AA32" s="1" t="s">
        <v>155</v>
      </c>
      <c r="AB32" s="1" t="s">
        <v>165</v>
      </c>
      <c r="AC32" s="1" t="s">
        <v>155</v>
      </c>
      <c r="AD32" s="1" t="s">
        <v>155</v>
      </c>
      <c r="AE32" s="1" t="s">
        <v>165</v>
      </c>
      <c r="AF32" s="1" t="s">
        <v>165</v>
      </c>
      <c r="AG32" s="1" t="s">
        <v>165</v>
      </c>
      <c r="AH32" s="1" t="s">
        <v>165</v>
      </c>
      <c r="AI32" s="1" t="s">
        <v>165</v>
      </c>
      <c r="AJ32" s="1" t="s">
        <v>165</v>
      </c>
      <c r="AK32" s="1" t="s">
        <v>155</v>
      </c>
      <c r="AL32" s="1" t="s">
        <v>165</v>
      </c>
      <c r="AM32" s="1" t="s">
        <v>155</v>
      </c>
      <c r="AN32" s="1" t="s">
        <v>155</v>
      </c>
      <c r="AO32" s="1" t="s">
        <v>155</v>
      </c>
      <c r="AP32" s="1" t="s">
        <v>155</v>
      </c>
      <c r="AQ32" s="1" t="s">
        <v>155</v>
      </c>
      <c r="AR32" s="1" t="s">
        <v>155</v>
      </c>
    </row>
    <row r="33" spans="1:44" x14ac:dyDescent="0.15">
      <c r="A33" t="s">
        <v>2</v>
      </c>
      <c r="B33" s="1" t="s">
        <v>155</v>
      </c>
      <c r="C33" s="1" t="s">
        <v>155</v>
      </c>
      <c r="D33" s="1" t="s">
        <v>155</v>
      </c>
      <c r="E33" s="1" t="s">
        <v>155</v>
      </c>
      <c r="F33" s="1" t="s">
        <v>155</v>
      </c>
      <c r="G33" s="1" t="s">
        <v>155</v>
      </c>
      <c r="H33" s="1" t="s">
        <v>155</v>
      </c>
      <c r="I33" s="1" t="s">
        <v>155</v>
      </c>
      <c r="J33" s="1" t="s">
        <v>155</v>
      </c>
      <c r="K33" s="1" t="s">
        <v>155</v>
      </c>
      <c r="L33" s="1" t="s">
        <v>155</v>
      </c>
      <c r="M33" s="1" t="s">
        <v>155</v>
      </c>
      <c r="N33" s="1" t="s">
        <v>155</v>
      </c>
      <c r="O33" s="1" t="s">
        <v>155</v>
      </c>
      <c r="P33" s="1" t="s">
        <v>155</v>
      </c>
      <c r="Q33" s="1" t="s">
        <v>155</v>
      </c>
      <c r="R33" s="1" t="s">
        <v>155</v>
      </c>
      <c r="S33" s="1" t="s">
        <v>155</v>
      </c>
      <c r="T33" s="1" t="s">
        <v>155</v>
      </c>
      <c r="U33" s="1" t="s">
        <v>155</v>
      </c>
      <c r="V33" s="1" t="s">
        <v>155</v>
      </c>
      <c r="W33" s="1" t="s">
        <v>155</v>
      </c>
      <c r="X33" s="1" t="s">
        <v>155</v>
      </c>
      <c r="Y33" s="1" t="s">
        <v>155</v>
      </c>
      <c r="Z33" s="1" t="s">
        <v>155</v>
      </c>
      <c r="AA33" s="1" t="s">
        <v>155</v>
      </c>
      <c r="AB33" s="1" t="s">
        <v>155</v>
      </c>
      <c r="AC33" s="1" t="s">
        <v>155</v>
      </c>
      <c r="AD33" s="1" t="s">
        <v>155</v>
      </c>
      <c r="AE33" s="1" t="s">
        <v>155</v>
      </c>
      <c r="AF33" s="1" t="s">
        <v>155</v>
      </c>
      <c r="AG33" s="1" t="s">
        <v>155</v>
      </c>
      <c r="AH33" s="1" t="s">
        <v>155</v>
      </c>
      <c r="AI33" s="1" t="s">
        <v>155</v>
      </c>
      <c r="AJ33" s="1" t="s">
        <v>155</v>
      </c>
      <c r="AK33" s="1" t="s">
        <v>155</v>
      </c>
      <c r="AL33" s="1" t="s">
        <v>155</v>
      </c>
      <c r="AM33" s="1" t="s">
        <v>155</v>
      </c>
      <c r="AN33" s="1" t="s">
        <v>155</v>
      </c>
      <c r="AO33" s="1" t="s">
        <v>155</v>
      </c>
      <c r="AP33" s="1" t="s">
        <v>155</v>
      </c>
      <c r="AQ33" s="1" t="s">
        <v>155</v>
      </c>
      <c r="AR33" s="1" t="s">
        <v>155</v>
      </c>
    </row>
    <row r="34" spans="1:44" x14ac:dyDescent="0.15">
      <c r="A34" t="s">
        <v>23</v>
      </c>
      <c r="B34" s="1" t="s">
        <v>166</v>
      </c>
      <c r="C34" s="1" t="s">
        <v>158</v>
      </c>
      <c r="D34" s="1" t="s">
        <v>155</v>
      </c>
      <c r="E34" s="1" t="s">
        <v>155</v>
      </c>
      <c r="F34" s="1" t="s">
        <v>158</v>
      </c>
      <c r="G34" s="1" t="s">
        <v>158</v>
      </c>
      <c r="H34" s="1" t="s">
        <v>158</v>
      </c>
      <c r="I34" s="1" t="s">
        <v>155</v>
      </c>
      <c r="J34" s="1" t="s">
        <v>158</v>
      </c>
      <c r="K34" s="1" t="s">
        <v>158</v>
      </c>
      <c r="L34" s="1" t="s">
        <v>158</v>
      </c>
      <c r="M34" s="1" t="s">
        <v>158</v>
      </c>
      <c r="N34" s="1" t="s">
        <v>158</v>
      </c>
      <c r="O34" s="1" t="s">
        <v>158</v>
      </c>
      <c r="P34" s="1" t="s">
        <v>158</v>
      </c>
      <c r="Q34" s="1" t="s">
        <v>166</v>
      </c>
      <c r="R34" s="1" t="s">
        <v>155</v>
      </c>
      <c r="S34" s="1" t="s">
        <v>158</v>
      </c>
      <c r="T34" s="1" t="s">
        <v>158</v>
      </c>
      <c r="U34" s="1" t="s">
        <v>158</v>
      </c>
      <c r="V34" s="1" t="s">
        <v>158</v>
      </c>
      <c r="W34" s="1" t="s">
        <v>158</v>
      </c>
      <c r="X34" s="1" t="s">
        <v>158</v>
      </c>
      <c r="Y34" s="1" t="s">
        <v>158</v>
      </c>
      <c r="Z34" s="1" t="s">
        <v>158</v>
      </c>
      <c r="AA34" s="1" t="s">
        <v>155</v>
      </c>
      <c r="AB34" s="1" t="s">
        <v>158</v>
      </c>
      <c r="AC34" s="1" t="s">
        <v>158</v>
      </c>
      <c r="AD34" s="1" t="s">
        <v>158</v>
      </c>
      <c r="AE34" s="1" t="s">
        <v>158</v>
      </c>
      <c r="AF34" s="1" t="s">
        <v>158</v>
      </c>
      <c r="AG34" s="1" t="s">
        <v>158</v>
      </c>
      <c r="AH34" s="1" t="s">
        <v>158</v>
      </c>
      <c r="AI34" s="1" t="s">
        <v>158</v>
      </c>
      <c r="AJ34" s="1" t="s">
        <v>158</v>
      </c>
      <c r="AK34" s="1" t="s">
        <v>155</v>
      </c>
      <c r="AL34" s="1" t="s">
        <v>158</v>
      </c>
      <c r="AM34" s="1" t="s">
        <v>155</v>
      </c>
      <c r="AN34" s="1" t="s">
        <v>155</v>
      </c>
      <c r="AO34" s="1" t="s">
        <v>155</v>
      </c>
      <c r="AP34" s="1" t="s">
        <v>155</v>
      </c>
      <c r="AQ34" s="1" t="s">
        <v>155</v>
      </c>
      <c r="AR34" s="1" t="s">
        <v>155</v>
      </c>
    </row>
    <row r="35" spans="1:44" x14ac:dyDescent="0.15">
      <c r="A35" t="s">
        <v>24</v>
      </c>
      <c r="B35" s="1" t="s">
        <v>155</v>
      </c>
      <c r="C35" s="1" t="s">
        <v>159</v>
      </c>
      <c r="D35" s="1" t="s">
        <v>155</v>
      </c>
      <c r="E35" s="1" t="s">
        <v>155</v>
      </c>
      <c r="F35" s="1" t="s">
        <v>159</v>
      </c>
      <c r="G35" s="1" t="s">
        <v>159</v>
      </c>
      <c r="H35" s="1" t="s">
        <v>159</v>
      </c>
      <c r="I35" s="1" t="s">
        <v>155</v>
      </c>
      <c r="J35" s="1" t="s">
        <v>159</v>
      </c>
      <c r="K35" s="1" t="s">
        <v>159</v>
      </c>
      <c r="L35" s="1" t="s">
        <v>159</v>
      </c>
      <c r="M35" s="1" t="s">
        <v>159</v>
      </c>
      <c r="N35" s="1" t="s">
        <v>159</v>
      </c>
      <c r="O35" s="1" t="s">
        <v>159</v>
      </c>
      <c r="P35" s="1" t="s">
        <v>159</v>
      </c>
      <c r="Q35" s="1" t="s">
        <v>155</v>
      </c>
      <c r="R35" s="1" t="s">
        <v>155</v>
      </c>
      <c r="S35" s="1" t="s">
        <v>159</v>
      </c>
      <c r="T35" s="1" t="s">
        <v>159</v>
      </c>
      <c r="U35" s="1" t="s">
        <v>159</v>
      </c>
      <c r="V35" s="1" t="s">
        <v>159</v>
      </c>
      <c r="W35" s="1" t="s">
        <v>159</v>
      </c>
      <c r="X35" s="1" t="s">
        <v>159</v>
      </c>
      <c r="Y35" s="1" t="s">
        <v>159</v>
      </c>
      <c r="Z35" s="1" t="s">
        <v>196</v>
      </c>
      <c r="AA35" s="1" t="s">
        <v>155</v>
      </c>
      <c r="AB35" s="1" t="s">
        <v>159</v>
      </c>
      <c r="AC35" s="1" t="s">
        <v>159</v>
      </c>
      <c r="AD35" s="1" t="s">
        <v>159</v>
      </c>
      <c r="AE35" s="1" t="s">
        <v>159</v>
      </c>
      <c r="AF35" s="1" t="s">
        <v>196</v>
      </c>
      <c r="AG35" s="1" t="s">
        <v>159</v>
      </c>
      <c r="AH35" s="1" t="s">
        <v>159</v>
      </c>
      <c r="AI35" s="1" t="s">
        <v>159</v>
      </c>
      <c r="AJ35" s="1" t="s">
        <v>159</v>
      </c>
      <c r="AK35" s="1" t="s">
        <v>155</v>
      </c>
      <c r="AL35" s="1" t="s">
        <v>159</v>
      </c>
      <c r="AM35" s="1" t="s">
        <v>155</v>
      </c>
      <c r="AN35" s="1" t="s">
        <v>155</v>
      </c>
      <c r="AO35" s="1" t="s">
        <v>155</v>
      </c>
      <c r="AP35" s="1" t="s">
        <v>155</v>
      </c>
      <c r="AQ35" s="1" t="s">
        <v>155</v>
      </c>
      <c r="AR35" s="1" t="s">
        <v>155</v>
      </c>
    </row>
    <row r="36" spans="1:44" x14ac:dyDescent="0.15">
      <c r="A36" t="s">
        <v>2</v>
      </c>
      <c r="B36" s="1" t="s">
        <v>155</v>
      </c>
      <c r="C36" s="1" t="s">
        <v>155</v>
      </c>
      <c r="D36" s="1" t="s">
        <v>155</v>
      </c>
      <c r="E36" s="1" t="s">
        <v>155</v>
      </c>
      <c r="F36" s="1" t="s">
        <v>155</v>
      </c>
      <c r="G36" s="1" t="s">
        <v>155</v>
      </c>
      <c r="H36" s="1" t="s">
        <v>155</v>
      </c>
      <c r="I36" s="1" t="s">
        <v>155</v>
      </c>
      <c r="J36" s="1" t="s">
        <v>155</v>
      </c>
      <c r="K36" s="1" t="s">
        <v>155</v>
      </c>
      <c r="L36" s="1" t="s">
        <v>155</v>
      </c>
      <c r="M36" s="1" t="s">
        <v>155</v>
      </c>
      <c r="N36" s="1" t="s">
        <v>155</v>
      </c>
      <c r="O36" s="1" t="s">
        <v>155</v>
      </c>
      <c r="P36" s="1" t="s">
        <v>155</v>
      </c>
      <c r="Q36" s="1" t="s">
        <v>155</v>
      </c>
      <c r="R36" s="1" t="s">
        <v>155</v>
      </c>
      <c r="S36" s="1" t="s">
        <v>155</v>
      </c>
      <c r="T36" s="1" t="s">
        <v>155</v>
      </c>
      <c r="U36" s="1" t="s">
        <v>155</v>
      </c>
      <c r="V36" s="1" t="s">
        <v>155</v>
      </c>
      <c r="W36" s="1" t="s">
        <v>155</v>
      </c>
      <c r="X36" s="1" t="s">
        <v>155</v>
      </c>
      <c r="Y36" s="1" t="s">
        <v>155</v>
      </c>
      <c r="Z36" s="1" t="s">
        <v>155</v>
      </c>
      <c r="AA36" s="1" t="s">
        <v>155</v>
      </c>
      <c r="AB36" s="1" t="s">
        <v>155</v>
      </c>
      <c r="AC36" s="1" t="s">
        <v>155</v>
      </c>
      <c r="AD36" s="1" t="s">
        <v>155</v>
      </c>
      <c r="AE36" s="1" t="s">
        <v>155</v>
      </c>
      <c r="AF36" s="1" t="s">
        <v>155</v>
      </c>
      <c r="AG36" s="1" t="s">
        <v>155</v>
      </c>
      <c r="AH36" s="1" t="s">
        <v>155</v>
      </c>
      <c r="AI36" s="1" t="s">
        <v>155</v>
      </c>
      <c r="AJ36" s="1" t="s">
        <v>155</v>
      </c>
      <c r="AK36" s="1" t="s">
        <v>155</v>
      </c>
      <c r="AL36" s="1" t="s">
        <v>155</v>
      </c>
      <c r="AM36" s="1" t="s">
        <v>155</v>
      </c>
      <c r="AN36" s="1" t="s">
        <v>155</v>
      </c>
      <c r="AO36" s="1" t="s">
        <v>155</v>
      </c>
      <c r="AP36" s="1" t="s">
        <v>155</v>
      </c>
      <c r="AQ36" s="1" t="s">
        <v>155</v>
      </c>
      <c r="AR36" s="1" t="s">
        <v>155</v>
      </c>
    </row>
    <row r="37" spans="1:44" x14ac:dyDescent="0.15">
      <c r="A37" t="s">
        <v>25</v>
      </c>
      <c r="B37" s="1" t="s">
        <v>155</v>
      </c>
      <c r="C37" s="1" t="s">
        <v>171</v>
      </c>
      <c r="D37" s="1" t="s">
        <v>155</v>
      </c>
      <c r="E37" s="1" t="s">
        <v>155</v>
      </c>
      <c r="F37" s="1" t="s">
        <v>171</v>
      </c>
      <c r="G37" s="1" t="s">
        <v>171</v>
      </c>
      <c r="H37" s="1" t="s">
        <v>171</v>
      </c>
      <c r="I37" s="1" t="s">
        <v>155</v>
      </c>
      <c r="J37" s="1" t="s">
        <v>171</v>
      </c>
      <c r="K37" s="1" t="s">
        <v>171</v>
      </c>
      <c r="L37" s="1" t="s">
        <v>171</v>
      </c>
      <c r="M37" s="1" t="s">
        <v>171</v>
      </c>
      <c r="N37" s="1" t="s">
        <v>171</v>
      </c>
      <c r="O37" s="1" t="s">
        <v>171</v>
      </c>
      <c r="P37" s="1" t="s">
        <v>171</v>
      </c>
      <c r="Q37" s="1" t="s">
        <v>155</v>
      </c>
      <c r="R37" s="1" t="s">
        <v>155</v>
      </c>
      <c r="S37" s="1" t="s">
        <v>316</v>
      </c>
      <c r="T37" s="1" t="s">
        <v>171</v>
      </c>
      <c r="U37" s="1" t="s">
        <v>171</v>
      </c>
      <c r="V37" s="1" t="s">
        <v>171</v>
      </c>
      <c r="W37" s="1" t="s">
        <v>171</v>
      </c>
      <c r="X37" s="1" t="s">
        <v>171</v>
      </c>
      <c r="Y37" s="1" t="s">
        <v>171</v>
      </c>
      <c r="Z37" s="1" t="s">
        <v>171</v>
      </c>
      <c r="AA37" s="1" t="s">
        <v>155</v>
      </c>
      <c r="AB37" s="1" t="s">
        <v>316</v>
      </c>
      <c r="AC37" s="1" t="s">
        <v>171</v>
      </c>
      <c r="AD37" s="1" t="s">
        <v>171</v>
      </c>
      <c r="AE37" s="1" t="s">
        <v>171</v>
      </c>
      <c r="AF37" s="1" t="s">
        <v>171</v>
      </c>
      <c r="AG37" s="1" t="s">
        <v>171</v>
      </c>
      <c r="AH37" s="1" t="s">
        <v>316</v>
      </c>
      <c r="AI37" s="1" t="s">
        <v>171</v>
      </c>
      <c r="AJ37" s="1" t="s">
        <v>171</v>
      </c>
      <c r="AK37" s="1" t="s">
        <v>155</v>
      </c>
      <c r="AL37" s="1" t="s">
        <v>316</v>
      </c>
      <c r="AM37" s="1" t="s">
        <v>155</v>
      </c>
      <c r="AN37" s="1" t="s">
        <v>155</v>
      </c>
      <c r="AO37" s="1" t="s">
        <v>155</v>
      </c>
      <c r="AP37" s="1" t="s">
        <v>155</v>
      </c>
      <c r="AQ37" s="1" t="s">
        <v>155</v>
      </c>
      <c r="AR37" s="1" t="s">
        <v>155</v>
      </c>
    </row>
    <row r="38" spans="1:44" x14ac:dyDescent="0.15">
      <c r="A38" t="s">
        <v>2</v>
      </c>
      <c r="B38" s="1" t="s">
        <v>155</v>
      </c>
      <c r="C38" s="1" t="s">
        <v>155</v>
      </c>
      <c r="D38" s="1" t="s">
        <v>155</v>
      </c>
      <c r="E38" s="1" t="s">
        <v>155</v>
      </c>
      <c r="F38" s="1" t="s">
        <v>155</v>
      </c>
      <c r="G38" s="1" t="s">
        <v>155</v>
      </c>
      <c r="H38" s="1" t="s">
        <v>155</v>
      </c>
      <c r="I38" s="1" t="s">
        <v>155</v>
      </c>
      <c r="J38" s="1" t="s">
        <v>155</v>
      </c>
      <c r="K38" s="1" t="s">
        <v>155</v>
      </c>
      <c r="L38" s="1" t="s">
        <v>155</v>
      </c>
      <c r="M38" s="1" t="s">
        <v>155</v>
      </c>
      <c r="N38" s="1" t="s">
        <v>155</v>
      </c>
      <c r="O38" s="1" t="s">
        <v>155</v>
      </c>
      <c r="P38" s="1" t="s">
        <v>155</v>
      </c>
      <c r="Q38" s="1" t="s">
        <v>155</v>
      </c>
      <c r="R38" s="1" t="s">
        <v>155</v>
      </c>
      <c r="S38" s="1" t="s">
        <v>155</v>
      </c>
      <c r="T38" s="1" t="s">
        <v>155</v>
      </c>
      <c r="U38" s="1" t="s">
        <v>155</v>
      </c>
      <c r="V38" s="1" t="s">
        <v>155</v>
      </c>
      <c r="W38" s="1" t="s">
        <v>155</v>
      </c>
      <c r="X38" s="1" t="s">
        <v>155</v>
      </c>
      <c r="Y38" s="1" t="s">
        <v>155</v>
      </c>
      <c r="Z38" s="1" t="s">
        <v>155</v>
      </c>
      <c r="AA38" s="1" t="s">
        <v>155</v>
      </c>
      <c r="AB38" s="1" t="s">
        <v>155</v>
      </c>
      <c r="AC38" s="1" t="s">
        <v>155</v>
      </c>
      <c r="AD38" s="1" t="s">
        <v>155</v>
      </c>
      <c r="AE38" s="1" t="s">
        <v>155</v>
      </c>
      <c r="AF38" s="1" t="s">
        <v>155</v>
      </c>
      <c r="AG38" s="1" t="s">
        <v>155</v>
      </c>
      <c r="AH38" s="1" t="s">
        <v>155</v>
      </c>
      <c r="AI38" s="1" t="s">
        <v>155</v>
      </c>
      <c r="AJ38" s="1" t="s">
        <v>155</v>
      </c>
      <c r="AK38" s="1" t="s">
        <v>155</v>
      </c>
      <c r="AL38" s="1" t="s">
        <v>155</v>
      </c>
      <c r="AM38" s="1" t="s">
        <v>155</v>
      </c>
      <c r="AN38" s="1" t="s">
        <v>155</v>
      </c>
      <c r="AO38" s="1" t="s">
        <v>155</v>
      </c>
      <c r="AP38" s="1" t="s">
        <v>155</v>
      </c>
      <c r="AQ38" s="1" t="s">
        <v>155</v>
      </c>
      <c r="AR38" s="1" t="s">
        <v>155</v>
      </c>
    </row>
    <row r="39" spans="1:44" x14ac:dyDescent="0.15">
      <c r="A39" t="s">
        <v>26</v>
      </c>
      <c r="B39" s="1" t="s">
        <v>155</v>
      </c>
      <c r="C39" s="1" t="s">
        <v>194</v>
      </c>
      <c r="D39" s="1" t="s">
        <v>155</v>
      </c>
      <c r="E39" s="1" t="s">
        <v>155</v>
      </c>
      <c r="F39" s="1" t="s">
        <v>194</v>
      </c>
      <c r="G39" s="1" t="s">
        <v>194</v>
      </c>
      <c r="H39" s="1" t="s">
        <v>194</v>
      </c>
      <c r="I39" s="1" t="s">
        <v>155</v>
      </c>
      <c r="J39" s="1" t="s">
        <v>194</v>
      </c>
      <c r="K39" s="1" t="s">
        <v>194</v>
      </c>
      <c r="L39" s="1" t="s">
        <v>194</v>
      </c>
      <c r="M39" s="1" t="s">
        <v>274</v>
      </c>
      <c r="N39" s="1" t="s">
        <v>274</v>
      </c>
      <c r="O39" s="1" t="s">
        <v>194</v>
      </c>
      <c r="P39" s="1" t="s">
        <v>194</v>
      </c>
      <c r="Q39" s="1" t="s">
        <v>155</v>
      </c>
      <c r="R39" s="1" t="s">
        <v>155</v>
      </c>
      <c r="S39" s="1" t="s">
        <v>194</v>
      </c>
      <c r="T39" s="1" t="s">
        <v>194</v>
      </c>
      <c r="U39" s="1" t="s">
        <v>194</v>
      </c>
      <c r="V39" s="1" t="s">
        <v>194</v>
      </c>
      <c r="W39" s="1" t="s">
        <v>194</v>
      </c>
      <c r="X39" s="1" t="s">
        <v>274</v>
      </c>
      <c r="Y39" s="1" t="s">
        <v>194</v>
      </c>
      <c r="Z39" s="1" t="s">
        <v>194</v>
      </c>
      <c r="AA39" s="1" t="s">
        <v>155</v>
      </c>
      <c r="AB39" s="1" t="s">
        <v>194</v>
      </c>
      <c r="AC39" s="1" t="s">
        <v>194</v>
      </c>
      <c r="AD39" s="1" t="s">
        <v>194</v>
      </c>
      <c r="AE39" s="1" t="s">
        <v>274</v>
      </c>
      <c r="AF39" s="1" t="s">
        <v>194</v>
      </c>
      <c r="AG39" s="1" t="s">
        <v>194</v>
      </c>
      <c r="AH39" s="1" t="s">
        <v>194</v>
      </c>
      <c r="AI39" s="1" t="s">
        <v>194</v>
      </c>
      <c r="AJ39" s="1" t="s">
        <v>194</v>
      </c>
      <c r="AK39" s="1" t="s">
        <v>155</v>
      </c>
      <c r="AL39" s="1" t="s">
        <v>194</v>
      </c>
      <c r="AM39" s="1" t="s">
        <v>155</v>
      </c>
      <c r="AN39" s="1" t="s">
        <v>155</v>
      </c>
      <c r="AO39" s="1" t="s">
        <v>155</v>
      </c>
      <c r="AP39" s="1" t="s">
        <v>155</v>
      </c>
      <c r="AQ39" s="1" t="s">
        <v>155</v>
      </c>
      <c r="AR39" s="1" t="s">
        <v>155</v>
      </c>
    </row>
    <row r="40" spans="1:44" x14ac:dyDescent="0.15">
      <c r="A40" t="s">
        <v>2</v>
      </c>
      <c r="B40" s="1" t="s">
        <v>155</v>
      </c>
      <c r="C40" s="1" t="s">
        <v>155</v>
      </c>
      <c r="D40" s="1" t="s">
        <v>155</v>
      </c>
      <c r="E40" s="1" t="s">
        <v>155</v>
      </c>
      <c r="F40" s="1" t="s">
        <v>155</v>
      </c>
      <c r="G40" s="1" t="s">
        <v>155</v>
      </c>
      <c r="H40" s="1" t="s">
        <v>155</v>
      </c>
      <c r="I40" s="1" t="s">
        <v>155</v>
      </c>
      <c r="J40" s="1" t="s">
        <v>155</v>
      </c>
      <c r="K40" s="1" t="s">
        <v>155</v>
      </c>
      <c r="L40" s="1" t="s">
        <v>155</v>
      </c>
      <c r="M40" s="1" t="s">
        <v>155</v>
      </c>
      <c r="N40" s="1" t="s">
        <v>155</v>
      </c>
      <c r="O40" s="1" t="s">
        <v>155</v>
      </c>
      <c r="P40" s="1" t="s">
        <v>155</v>
      </c>
      <c r="Q40" s="1" t="s">
        <v>155</v>
      </c>
      <c r="R40" s="1" t="s">
        <v>155</v>
      </c>
      <c r="S40" s="1" t="s">
        <v>155</v>
      </c>
      <c r="T40" s="1" t="s">
        <v>155</v>
      </c>
      <c r="U40" s="1" t="s">
        <v>155</v>
      </c>
      <c r="V40" s="1" t="s">
        <v>155</v>
      </c>
      <c r="W40" s="1" t="s">
        <v>155</v>
      </c>
      <c r="X40" s="1" t="s">
        <v>155</v>
      </c>
      <c r="Y40" s="1" t="s">
        <v>155</v>
      </c>
      <c r="Z40" s="1" t="s">
        <v>155</v>
      </c>
      <c r="AA40" s="1" t="s">
        <v>155</v>
      </c>
      <c r="AB40" s="1" t="s">
        <v>155</v>
      </c>
      <c r="AC40" s="1" t="s">
        <v>155</v>
      </c>
      <c r="AD40" s="1" t="s">
        <v>155</v>
      </c>
      <c r="AE40" s="1" t="s">
        <v>155</v>
      </c>
      <c r="AF40" s="1" t="s">
        <v>155</v>
      </c>
      <c r="AG40" s="1" t="s">
        <v>155</v>
      </c>
      <c r="AH40" s="1" t="s">
        <v>155</v>
      </c>
      <c r="AI40" s="1" t="s">
        <v>155</v>
      </c>
      <c r="AJ40" s="1" t="s">
        <v>155</v>
      </c>
      <c r="AK40" s="1" t="s">
        <v>155</v>
      </c>
      <c r="AL40" s="1" t="s">
        <v>155</v>
      </c>
      <c r="AM40" s="1" t="s">
        <v>155</v>
      </c>
      <c r="AN40" s="1" t="s">
        <v>155</v>
      </c>
      <c r="AO40" s="1" t="s">
        <v>155</v>
      </c>
      <c r="AP40" s="1" t="s">
        <v>155</v>
      </c>
      <c r="AQ40" s="1" t="s">
        <v>155</v>
      </c>
      <c r="AR40" s="1" t="s">
        <v>155</v>
      </c>
    </row>
    <row r="41" spans="1:44" x14ac:dyDescent="0.15">
      <c r="A41" t="s">
        <v>27</v>
      </c>
      <c r="B41" s="1" t="s">
        <v>158</v>
      </c>
      <c r="C41" s="1" t="s">
        <v>166</v>
      </c>
      <c r="D41" s="1" t="s">
        <v>166</v>
      </c>
      <c r="E41" s="1" t="s">
        <v>155</v>
      </c>
      <c r="F41" s="1" t="s">
        <v>158</v>
      </c>
      <c r="G41" s="1" t="s">
        <v>158</v>
      </c>
      <c r="H41" s="1" t="s">
        <v>166</v>
      </c>
      <c r="I41" s="1" t="s">
        <v>155</v>
      </c>
      <c r="J41" s="1" t="s">
        <v>166</v>
      </c>
      <c r="K41" s="1" t="s">
        <v>166</v>
      </c>
      <c r="L41" s="1" t="s">
        <v>158</v>
      </c>
      <c r="M41" s="1" t="s">
        <v>166</v>
      </c>
      <c r="N41" s="1" t="s">
        <v>158</v>
      </c>
      <c r="O41" s="1" t="s">
        <v>166</v>
      </c>
      <c r="P41" s="1" t="s">
        <v>158</v>
      </c>
      <c r="Q41" s="1" t="s">
        <v>166</v>
      </c>
      <c r="R41" s="1" t="s">
        <v>155</v>
      </c>
      <c r="S41" s="1" t="s">
        <v>158</v>
      </c>
      <c r="T41" s="1" t="s">
        <v>158</v>
      </c>
      <c r="U41" s="1" t="s">
        <v>166</v>
      </c>
      <c r="V41" s="1" t="s">
        <v>166</v>
      </c>
      <c r="W41" s="1" t="s">
        <v>166</v>
      </c>
      <c r="X41" s="1" t="s">
        <v>158</v>
      </c>
      <c r="Y41" s="1" t="s">
        <v>158</v>
      </c>
      <c r="Z41" s="1" t="s">
        <v>166</v>
      </c>
      <c r="AA41" s="1" t="s">
        <v>155</v>
      </c>
      <c r="AB41" s="1" t="s">
        <v>166</v>
      </c>
      <c r="AC41" s="1" t="s">
        <v>166</v>
      </c>
      <c r="AD41" s="1" t="s">
        <v>166</v>
      </c>
      <c r="AE41" s="1" t="s">
        <v>166</v>
      </c>
      <c r="AF41" s="1" t="s">
        <v>166</v>
      </c>
      <c r="AG41" s="1" t="s">
        <v>158</v>
      </c>
      <c r="AH41" s="1" t="s">
        <v>158</v>
      </c>
      <c r="AI41" s="1" t="s">
        <v>166</v>
      </c>
      <c r="AJ41" s="1" t="s">
        <v>166</v>
      </c>
      <c r="AK41" s="1" t="s">
        <v>155</v>
      </c>
      <c r="AL41" s="1" t="s">
        <v>158</v>
      </c>
      <c r="AM41" s="1" t="s">
        <v>155</v>
      </c>
      <c r="AN41" s="1" t="s">
        <v>155</v>
      </c>
      <c r="AO41" s="1" t="s">
        <v>155</v>
      </c>
      <c r="AP41" s="1" t="s">
        <v>155</v>
      </c>
      <c r="AQ41" s="1" t="s">
        <v>155</v>
      </c>
      <c r="AR41" s="1" t="s">
        <v>155</v>
      </c>
    </row>
    <row r="42" spans="1:44" x14ac:dyDescent="0.15">
      <c r="A42" t="s">
        <v>28</v>
      </c>
      <c r="B42" s="1" t="s">
        <v>159</v>
      </c>
      <c r="C42" s="1" t="s">
        <v>155</v>
      </c>
      <c r="D42" s="1" t="s">
        <v>155</v>
      </c>
      <c r="E42" s="1" t="s">
        <v>155</v>
      </c>
      <c r="F42" s="1" t="s">
        <v>159</v>
      </c>
      <c r="G42" s="1" t="s">
        <v>159</v>
      </c>
      <c r="H42" s="1" t="s">
        <v>155</v>
      </c>
      <c r="I42" s="1" t="s">
        <v>155</v>
      </c>
      <c r="J42" s="1" t="s">
        <v>155</v>
      </c>
      <c r="K42" s="1" t="s">
        <v>155</v>
      </c>
      <c r="L42" s="1" t="s">
        <v>159</v>
      </c>
      <c r="M42" s="1" t="s">
        <v>155</v>
      </c>
      <c r="N42" s="1" t="s">
        <v>159</v>
      </c>
      <c r="O42" s="1" t="s">
        <v>155</v>
      </c>
      <c r="P42" s="1" t="s">
        <v>159</v>
      </c>
      <c r="Q42" s="1" t="s">
        <v>155</v>
      </c>
      <c r="R42" s="1" t="s">
        <v>155</v>
      </c>
      <c r="S42" s="1" t="s">
        <v>159</v>
      </c>
      <c r="T42" s="1" t="s">
        <v>159</v>
      </c>
      <c r="U42" s="1" t="s">
        <v>155</v>
      </c>
      <c r="V42" s="1" t="s">
        <v>155</v>
      </c>
      <c r="W42" s="1" t="s">
        <v>155</v>
      </c>
      <c r="X42" s="1" t="s">
        <v>159</v>
      </c>
      <c r="Y42" s="1" t="s">
        <v>159</v>
      </c>
      <c r="Z42" s="1" t="s">
        <v>155</v>
      </c>
      <c r="AA42" s="1" t="s">
        <v>155</v>
      </c>
      <c r="AB42" s="1" t="s">
        <v>155</v>
      </c>
      <c r="AC42" s="1" t="s">
        <v>155</v>
      </c>
      <c r="AD42" s="1" t="s">
        <v>155</v>
      </c>
      <c r="AE42" s="1" t="s">
        <v>155</v>
      </c>
      <c r="AF42" s="1" t="s">
        <v>155</v>
      </c>
      <c r="AG42" s="1" t="s">
        <v>159</v>
      </c>
      <c r="AH42" s="1" t="s">
        <v>159</v>
      </c>
      <c r="AI42" s="1" t="s">
        <v>155</v>
      </c>
      <c r="AJ42" s="1" t="s">
        <v>155</v>
      </c>
      <c r="AK42" s="1" t="s">
        <v>155</v>
      </c>
      <c r="AL42" s="1" t="s">
        <v>159</v>
      </c>
      <c r="AM42" s="1" t="s">
        <v>155</v>
      </c>
      <c r="AN42" s="1" t="s">
        <v>155</v>
      </c>
      <c r="AO42" s="1" t="s">
        <v>155</v>
      </c>
      <c r="AP42" s="1" t="s">
        <v>155</v>
      </c>
      <c r="AQ42" s="1" t="s">
        <v>155</v>
      </c>
      <c r="AR42" s="1" t="s">
        <v>155</v>
      </c>
    </row>
    <row r="43" spans="1:44" x14ac:dyDescent="0.15">
      <c r="A43" t="s">
        <v>2</v>
      </c>
      <c r="B43" s="1" t="s">
        <v>155</v>
      </c>
      <c r="C43" s="1" t="s">
        <v>155</v>
      </c>
      <c r="D43" s="1" t="s">
        <v>155</v>
      </c>
      <c r="E43" s="1" t="s">
        <v>155</v>
      </c>
      <c r="F43" s="1" t="s">
        <v>155</v>
      </c>
      <c r="G43" s="1" t="s">
        <v>155</v>
      </c>
      <c r="H43" s="1" t="s">
        <v>155</v>
      </c>
      <c r="I43" s="1" t="s">
        <v>155</v>
      </c>
      <c r="J43" s="1" t="s">
        <v>155</v>
      </c>
      <c r="K43" s="1" t="s">
        <v>155</v>
      </c>
      <c r="L43" s="1" t="s">
        <v>155</v>
      </c>
      <c r="M43" s="1" t="s">
        <v>155</v>
      </c>
      <c r="N43" s="1" t="s">
        <v>155</v>
      </c>
      <c r="O43" s="1" t="s">
        <v>155</v>
      </c>
      <c r="P43" s="1" t="s">
        <v>155</v>
      </c>
      <c r="Q43" s="1" t="s">
        <v>155</v>
      </c>
      <c r="R43" s="1" t="s">
        <v>155</v>
      </c>
      <c r="S43" s="1" t="s">
        <v>155</v>
      </c>
      <c r="T43" s="1" t="s">
        <v>155</v>
      </c>
      <c r="U43" s="1" t="s">
        <v>155</v>
      </c>
      <c r="V43" s="1" t="s">
        <v>155</v>
      </c>
      <c r="W43" s="1" t="s">
        <v>155</v>
      </c>
      <c r="X43" s="1" t="s">
        <v>155</v>
      </c>
      <c r="Y43" s="1" t="s">
        <v>155</v>
      </c>
      <c r="Z43" s="1" t="s">
        <v>155</v>
      </c>
      <c r="AA43" s="1" t="s">
        <v>155</v>
      </c>
      <c r="AB43" s="1" t="s">
        <v>155</v>
      </c>
      <c r="AC43" s="1" t="s">
        <v>155</v>
      </c>
      <c r="AD43" s="1" t="s">
        <v>155</v>
      </c>
      <c r="AE43" s="1" t="s">
        <v>155</v>
      </c>
      <c r="AF43" s="1" t="s">
        <v>155</v>
      </c>
      <c r="AG43" s="1" t="s">
        <v>155</v>
      </c>
      <c r="AH43" s="1" t="s">
        <v>155</v>
      </c>
      <c r="AI43" s="1" t="s">
        <v>155</v>
      </c>
      <c r="AJ43" s="1" t="s">
        <v>155</v>
      </c>
      <c r="AK43" s="1" t="s">
        <v>155</v>
      </c>
      <c r="AL43" s="1" t="s">
        <v>155</v>
      </c>
      <c r="AM43" s="1" t="s">
        <v>155</v>
      </c>
      <c r="AN43" s="1" t="s">
        <v>155</v>
      </c>
      <c r="AO43" s="1" t="s">
        <v>155</v>
      </c>
      <c r="AP43" s="1" t="s">
        <v>155</v>
      </c>
      <c r="AQ43" s="1" t="s">
        <v>155</v>
      </c>
      <c r="AR43" s="1" t="s">
        <v>155</v>
      </c>
    </row>
    <row r="44" spans="1:44" x14ac:dyDescent="0.15">
      <c r="A44" t="s">
        <v>29</v>
      </c>
      <c r="B44" s="1" t="s">
        <v>163</v>
      </c>
      <c r="C44" s="1" t="s">
        <v>155</v>
      </c>
      <c r="D44" s="1" t="s">
        <v>155</v>
      </c>
      <c r="E44" s="1" t="s">
        <v>155</v>
      </c>
      <c r="F44" s="1" t="s">
        <v>163</v>
      </c>
      <c r="G44" s="1" t="s">
        <v>163</v>
      </c>
      <c r="H44" s="1" t="s">
        <v>155</v>
      </c>
      <c r="I44" s="1" t="s">
        <v>155</v>
      </c>
      <c r="J44" s="1" t="s">
        <v>155</v>
      </c>
      <c r="K44" s="1" t="s">
        <v>155</v>
      </c>
      <c r="L44" s="1" t="s">
        <v>163</v>
      </c>
      <c r="M44" s="1" t="s">
        <v>155</v>
      </c>
      <c r="N44" s="1" t="s">
        <v>163</v>
      </c>
      <c r="O44" s="1" t="s">
        <v>155</v>
      </c>
      <c r="P44" s="1" t="s">
        <v>163</v>
      </c>
      <c r="Q44" s="1" t="s">
        <v>155</v>
      </c>
      <c r="R44" s="1" t="s">
        <v>155</v>
      </c>
      <c r="S44" s="1" t="s">
        <v>163</v>
      </c>
      <c r="T44" s="1" t="s">
        <v>163</v>
      </c>
      <c r="U44" s="1" t="s">
        <v>155</v>
      </c>
      <c r="V44" s="1" t="s">
        <v>155</v>
      </c>
      <c r="W44" s="1" t="s">
        <v>155</v>
      </c>
      <c r="X44" s="1" t="s">
        <v>163</v>
      </c>
      <c r="Y44" s="1" t="s">
        <v>163</v>
      </c>
      <c r="Z44" s="1" t="s">
        <v>155</v>
      </c>
      <c r="AA44" s="1" t="s">
        <v>155</v>
      </c>
      <c r="AB44" s="1" t="s">
        <v>155</v>
      </c>
      <c r="AC44" s="1" t="s">
        <v>155</v>
      </c>
      <c r="AD44" s="1" t="s">
        <v>155</v>
      </c>
      <c r="AE44" s="1" t="s">
        <v>155</v>
      </c>
      <c r="AF44" s="1" t="s">
        <v>155</v>
      </c>
      <c r="AG44" s="1" t="s">
        <v>163</v>
      </c>
      <c r="AH44" s="1" t="s">
        <v>163</v>
      </c>
      <c r="AI44" s="1" t="s">
        <v>155</v>
      </c>
      <c r="AJ44" s="1" t="s">
        <v>155</v>
      </c>
      <c r="AK44" s="1" t="s">
        <v>155</v>
      </c>
      <c r="AL44" s="1" t="s">
        <v>163</v>
      </c>
      <c r="AM44" s="1" t="s">
        <v>155</v>
      </c>
      <c r="AN44" s="1" t="s">
        <v>155</v>
      </c>
      <c r="AO44" s="1" t="s">
        <v>155</v>
      </c>
      <c r="AP44" s="1" t="s">
        <v>155</v>
      </c>
      <c r="AQ44" s="1" t="s">
        <v>155</v>
      </c>
      <c r="AR44" s="1" t="s">
        <v>155</v>
      </c>
    </row>
    <row r="45" spans="1:44" x14ac:dyDescent="0.15">
      <c r="A45" t="s">
        <v>2</v>
      </c>
      <c r="B45" s="1" t="s">
        <v>155</v>
      </c>
      <c r="C45" s="1" t="s">
        <v>155</v>
      </c>
      <c r="D45" s="1" t="s">
        <v>155</v>
      </c>
      <c r="E45" s="1" t="s">
        <v>155</v>
      </c>
      <c r="F45" s="1" t="s">
        <v>155</v>
      </c>
      <c r="G45" s="1" t="s">
        <v>155</v>
      </c>
      <c r="H45" s="1" t="s">
        <v>155</v>
      </c>
      <c r="I45" s="1" t="s">
        <v>155</v>
      </c>
      <c r="J45" s="1" t="s">
        <v>155</v>
      </c>
      <c r="K45" s="1" t="s">
        <v>155</v>
      </c>
      <c r="L45" s="1" t="s">
        <v>155</v>
      </c>
      <c r="M45" s="1" t="s">
        <v>155</v>
      </c>
      <c r="N45" s="1" t="s">
        <v>155</v>
      </c>
      <c r="O45" s="1" t="s">
        <v>155</v>
      </c>
      <c r="P45" s="1" t="s">
        <v>155</v>
      </c>
      <c r="Q45" s="1" t="s">
        <v>155</v>
      </c>
      <c r="R45" s="1" t="s">
        <v>155</v>
      </c>
      <c r="S45" s="1" t="s">
        <v>155</v>
      </c>
      <c r="T45" s="1" t="s">
        <v>155</v>
      </c>
      <c r="U45" s="1" t="s">
        <v>155</v>
      </c>
      <c r="V45" s="1" t="s">
        <v>155</v>
      </c>
      <c r="W45" s="1" t="s">
        <v>155</v>
      </c>
      <c r="X45" s="1" t="s">
        <v>155</v>
      </c>
      <c r="Y45" s="1" t="s">
        <v>155</v>
      </c>
      <c r="Z45" s="1" t="s">
        <v>155</v>
      </c>
      <c r="AA45" s="1" t="s">
        <v>155</v>
      </c>
      <c r="AB45" s="1" t="s">
        <v>155</v>
      </c>
      <c r="AC45" s="1" t="s">
        <v>155</v>
      </c>
      <c r="AD45" s="1" t="s">
        <v>155</v>
      </c>
      <c r="AE45" s="1" t="s">
        <v>155</v>
      </c>
      <c r="AF45" s="1" t="s">
        <v>155</v>
      </c>
      <c r="AG45" s="1" t="s">
        <v>155</v>
      </c>
      <c r="AH45" s="1" t="s">
        <v>155</v>
      </c>
      <c r="AI45" s="1" t="s">
        <v>155</v>
      </c>
      <c r="AJ45" s="1" t="s">
        <v>155</v>
      </c>
      <c r="AK45" s="1" t="s">
        <v>155</v>
      </c>
      <c r="AL45" s="1" t="s">
        <v>155</v>
      </c>
      <c r="AM45" s="1" t="s">
        <v>155</v>
      </c>
      <c r="AN45" s="1" t="s">
        <v>155</v>
      </c>
      <c r="AO45" s="1" t="s">
        <v>155</v>
      </c>
      <c r="AP45" s="1" t="s">
        <v>155</v>
      </c>
      <c r="AQ45" s="1" t="s">
        <v>155</v>
      </c>
      <c r="AR45" s="1" t="s">
        <v>155</v>
      </c>
    </row>
    <row r="46" spans="1:44" x14ac:dyDescent="0.15">
      <c r="A46" t="s">
        <v>30</v>
      </c>
      <c r="B46" s="1" t="s">
        <v>167</v>
      </c>
      <c r="C46" s="1" t="s">
        <v>155</v>
      </c>
      <c r="D46" s="1" t="s">
        <v>155</v>
      </c>
      <c r="E46" s="1" t="s">
        <v>155</v>
      </c>
      <c r="F46" s="1" t="s">
        <v>167</v>
      </c>
      <c r="G46" s="1" t="s">
        <v>167</v>
      </c>
      <c r="H46" s="1" t="s">
        <v>155</v>
      </c>
      <c r="I46" s="1" t="s">
        <v>155</v>
      </c>
      <c r="J46" s="1" t="s">
        <v>155</v>
      </c>
      <c r="K46" s="1" t="s">
        <v>155</v>
      </c>
      <c r="L46" s="1" t="s">
        <v>263</v>
      </c>
      <c r="M46" s="1" t="s">
        <v>155</v>
      </c>
      <c r="N46" s="1" t="s">
        <v>167</v>
      </c>
      <c r="O46" s="1" t="s">
        <v>155</v>
      </c>
      <c r="P46" s="1" t="s">
        <v>297</v>
      </c>
      <c r="Q46" s="1" t="s">
        <v>155</v>
      </c>
      <c r="R46" s="1" t="s">
        <v>155</v>
      </c>
      <c r="S46" s="1" t="s">
        <v>155</v>
      </c>
      <c r="T46" s="1" t="s">
        <v>155</v>
      </c>
      <c r="U46" s="1" t="s">
        <v>155</v>
      </c>
      <c r="V46" s="1" t="s">
        <v>155</v>
      </c>
      <c r="W46" s="1" t="s">
        <v>155</v>
      </c>
      <c r="X46" s="1" t="s">
        <v>167</v>
      </c>
      <c r="Y46" s="1" t="s">
        <v>263</v>
      </c>
      <c r="Z46" s="1" t="s">
        <v>155</v>
      </c>
      <c r="AA46" s="1" t="s">
        <v>155</v>
      </c>
      <c r="AB46" s="1" t="s">
        <v>155</v>
      </c>
      <c r="AC46" s="1" t="s">
        <v>155</v>
      </c>
      <c r="AD46" s="1" t="s">
        <v>155</v>
      </c>
      <c r="AE46" s="1" t="s">
        <v>155</v>
      </c>
      <c r="AF46" s="1" t="s">
        <v>155</v>
      </c>
      <c r="AG46" s="1" t="s">
        <v>449</v>
      </c>
      <c r="AH46" s="1" t="s">
        <v>167</v>
      </c>
      <c r="AI46" s="1" t="s">
        <v>155</v>
      </c>
      <c r="AJ46" s="1" t="s">
        <v>155</v>
      </c>
      <c r="AK46" s="1" t="s">
        <v>155</v>
      </c>
      <c r="AL46" s="1" t="s">
        <v>167</v>
      </c>
      <c r="AM46" s="1" t="s">
        <v>155</v>
      </c>
      <c r="AN46" s="1" t="s">
        <v>155</v>
      </c>
      <c r="AO46" s="1" t="s">
        <v>155</v>
      </c>
      <c r="AP46" s="1" t="s">
        <v>155</v>
      </c>
      <c r="AQ46" s="1" t="s">
        <v>155</v>
      </c>
      <c r="AR46" s="1" t="s">
        <v>155</v>
      </c>
    </row>
    <row r="47" spans="1:44" x14ac:dyDescent="0.15">
      <c r="A47" t="s">
        <v>2</v>
      </c>
      <c r="B47" s="1" t="s">
        <v>155</v>
      </c>
      <c r="C47" s="1" t="s">
        <v>155</v>
      </c>
      <c r="D47" s="1" t="s">
        <v>155</v>
      </c>
      <c r="E47" s="1" t="s">
        <v>155</v>
      </c>
      <c r="F47" s="1" t="s">
        <v>155</v>
      </c>
      <c r="G47" s="1" t="s">
        <v>155</v>
      </c>
      <c r="H47" s="1" t="s">
        <v>155</v>
      </c>
      <c r="I47" s="1" t="s">
        <v>155</v>
      </c>
      <c r="J47" s="1" t="s">
        <v>155</v>
      </c>
      <c r="K47" s="1" t="s">
        <v>155</v>
      </c>
      <c r="L47" s="1" t="s">
        <v>155</v>
      </c>
      <c r="M47" s="1" t="s">
        <v>155</v>
      </c>
      <c r="N47" s="1" t="s">
        <v>155</v>
      </c>
      <c r="O47" s="1" t="s">
        <v>155</v>
      </c>
      <c r="P47" s="1" t="s">
        <v>155</v>
      </c>
      <c r="Q47" s="1" t="s">
        <v>155</v>
      </c>
      <c r="R47" s="1" t="s">
        <v>155</v>
      </c>
      <c r="S47" s="1" t="s">
        <v>317</v>
      </c>
      <c r="T47" s="1" t="s">
        <v>326</v>
      </c>
      <c r="U47" s="1" t="s">
        <v>155</v>
      </c>
      <c r="V47" s="1" t="s">
        <v>155</v>
      </c>
      <c r="W47" s="1" t="s">
        <v>155</v>
      </c>
      <c r="X47" s="1" t="s">
        <v>155</v>
      </c>
      <c r="Y47" s="1" t="s">
        <v>155</v>
      </c>
      <c r="Z47" s="1" t="s">
        <v>155</v>
      </c>
      <c r="AA47" s="1" t="s">
        <v>155</v>
      </c>
      <c r="AB47" s="1" t="s">
        <v>155</v>
      </c>
      <c r="AC47" s="1" t="s">
        <v>155</v>
      </c>
      <c r="AD47" s="1" t="s">
        <v>155</v>
      </c>
      <c r="AE47" s="1" t="s">
        <v>155</v>
      </c>
      <c r="AF47" s="1" t="s">
        <v>155</v>
      </c>
      <c r="AG47" s="1" t="s">
        <v>155</v>
      </c>
      <c r="AH47" s="1" t="s">
        <v>155</v>
      </c>
      <c r="AI47" s="1" t="s">
        <v>155</v>
      </c>
      <c r="AJ47" s="1" t="s">
        <v>155</v>
      </c>
      <c r="AK47" s="1" t="s">
        <v>155</v>
      </c>
      <c r="AL47" s="1" t="s">
        <v>155</v>
      </c>
      <c r="AM47" s="1" t="s">
        <v>155</v>
      </c>
      <c r="AN47" s="1" t="s">
        <v>155</v>
      </c>
      <c r="AO47" s="1" t="s">
        <v>155</v>
      </c>
      <c r="AP47" s="1" t="s">
        <v>155</v>
      </c>
      <c r="AQ47" s="1" t="s">
        <v>155</v>
      </c>
      <c r="AR47" s="1" t="s">
        <v>155</v>
      </c>
    </row>
    <row r="48" spans="1:44" x14ac:dyDescent="0.15">
      <c r="A48" t="s">
        <v>31</v>
      </c>
      <c r="B48" s="1" t="s">
        <v>166</v>
      </c>
      <c r="C48" s="1" t="s">
        <v>158</v>
      </c>
      <c r="D48" s="1" t="s">
        <v>166</v>
      </c>
      <c r="E48" s="1" t="s">
        <v>155</v>
      </c>
      <c r="F48" s="1" t="s">
        <v>166</v>
      </c>
      <c r="G48" s="1" t="s">
        <v>158</v>
      </c>
      <c r="H48" s="1" t="s">
        <v>158</v>
      </c>
      <c r="I48" s="1" t="s">
        <v>155</v>
      </c>
      <c r="J48" s="1" t="s">
        <v>158</v>
      </c>
      <c r="K48" s="1" t="s">
        <v>166</v>
      </c>
      <c r="L48" s="1" t="s">
        <v>158</v>
      </c>
      <c r="M48" s="1" t="s">
        <v>158</v>
      </c>
      <c r="N48" s="1" t="s">
        <v>158</v>
      </c>
      <c r="O48" s="1" t="s">
        <v>166</v>
      </c>
      <c r="P48" s="1" t="s">
        <v>158</v>
      </c>
      <c r="Q48" s="1" t="s">
        <v>166</v>
      </c>
      <c r="R48" s="1" t="s">
        <v>155</v>
      </c>
      <c r="S48" s="1" t="s">
        <v>158</v>
      </c>
      <c r="T48" s="1" t="s">
        <v>158</v>
      </c>
      <c r="U48" s="1" t="s">
        <v>158</v>
      </c>
      <c r="V48" s="1" t="s">
        <v>158</v>
      </c>
      <c r="W48" s="1" t="s">
        <v>158</v>
      </c>
      <c r="X48" s="1" t="s">
        <v>158</v>
      </c>
      <c r="Y48" s="1" t="s">
        <v>158</v>
      </c>
      <c r="Z48" s="1" t="s">
        <v>158</v>
      </c>
      <c r="AA48" s="1" t="s">
        <v>155</v>
      </c>
      <c r="AB48" s="1" t="s">
        <v>166</v>
      </c>
      <c r="AC48" s="1" t="s">
        <v>158</v>
      </c>
      <c r="AD48" s="1" t="s">
        <v>158</v>
      </c>
      <c r="AE48" s="1" t="s">
        <v>158</v>
      </c>
      <c r="AF48" s="1" t="s">
        <v>158</v>
      </c>
      <c r="AG48" s="1" t="s">
        <v>158</v>
      </c>
      <c r="AH48" s="1" t="s">
        <v>158</v>
      </c>
      <c r="AI48" s="1" t="s">
        <v>158</v>
      </c>
      <c r="AJ48" s="1" t="s">
        <v>158</v>
      </c>
      <c r="AK48" s="1" t="s">
        <v>155</v>
      </c>
      <c r="AL48" s="1" t="s">
        <v>158</v>
      </c>
      <c r="AM48" s="1" t="s">
        <v>155</v>
      </c>
      <c r="AN48" s="1" t="s">
        <v>155</v>
      </c>
      <c r="AO48" s="1" t="s">
        <v>155</v>
      </c>
      <c r="AP48" s="1" t="s">
        <v>155</v>
      </c>
      <c r="AQ48" s="1" t="s">
        <v>155</v>
      </c>
      <c r="AR48" s="1" t="s">
        <v>155</v>
      </c>
    </row>
    <row r="49" spans="1:44" x14ac:dyDescent="0.15">
      <c r="A49" t="s">
        <v>32</v>
      </c>
      <c r="B49" s="1" t="s">
        <v>155</v>
      </c>
      <c r="C49" s="1" t="s">
        <v>159</v>
      </c>
      <c r="D49" s="1" t="s">
        <v>155</v>
      </c>
      <c r="E49" s="1" t="s">
        <v>155</v>
      </c>
      <c r="F49" s="1" t="s">
        <v>155</v>
      </c>
      <c r="G49" s="1" t="s">
        <v>159</v>
      </c>
      <c r="H49" s="1" t="s">
        <v>159</v>
      </c>
      <c r="I49" s="1" t="s">
        <v>155</v>
      </c>
      <c r="J49" s="1" t="s">
        <v>159</v>
      </c>
      <c r="K49" s="1" t="s">
        <v>155</v>
      </c>
      <c r="L49" s="1" t="s">
        <v>159</v>
      </c>
      <c r="M49" s="1" t="s">
        <v>159</v>
      </c>
      <c r="N49" s="1" t="s">
        <v>159</v>
      </c>
      <c r="O49" s="1" t="s">
        <v>155</v>
      </c>
      <c r="P49" s="1" t="s">
        <v>159</v>
      </c>
      <c r="Q49" s="1" t="s">
        <v>155</v>
      </c>
      <c r="R49" s="1" t="s">
        <v>155</v>
      </c>
      <c r="S49" s="1" t="s">
        <v>159</v>
      </c>
      <c r="T49" s="1" t="s">
        <v>159</v>
      </c>
      <c r="U49" s="1" t="s">
        <v>159</v>
      </c>
      <c r="V49" s="1" t="s">
        <v>159</v>
      </c>
      <c r="W49" s="1" t="s">
        <v>159</v>
      </c>
      <c r="X49" s="1" t="s">
        <v>159</v>
      </c>
      <c r="Y49" s="1" t="s">
        <v>159</v>
      </c>
      <c r="Z49" s="1" t="s">
        <v>196</v>
      </c>
      <c r="AA49" s="1" t="s">
        <v>155</v>
      </c>
      <c r="AB49" s="1" t="s">
        <v>155</v>
      </c>
      <c r="AC49" s="1" t="s">
        <v>159</v>
      </c>
      <c r="AD49" s="1" t="s">
        <v>159</v>
      </c>
      <c r="AE49" s="1" t="s">
        <v>159</v>
      </c>
      <c r="AF49" s="1" t="s">
        <v>196</v>
      </c>
      <c r="AG49" s="1" t="s">
        <v>159</v>
      </c>
      <c r="AH49" s="1" t="s">
        <v>159</v>
      </c>
      <c r="AI49" s="1" t="s">
        <v>159</v>
      </c>
      <c r="AJ49" s="1" t="s">
        <v>159</v>
      </c>
      <c r="AK49" s="1" t="s">
        <v>155</v>
      </c>
      <c r="AL49" s="1" t="s">
        <v>159</v>
      </c>
      <c r="AM49" s="1" t="s">
        <v>155</v>
      </c>
      <c r="AN49" s="1" t="s">
        <v>155</v>
      </c>
      <c r="AO49" s="1" t="s">
        <v>155</v>
      </c>
      <c r="AP49" s="1" t="s">
        <v>155</v>
      </c>
      <c r="AQ49" s="1" t="s">
        <v>155</v>
      </c>
      <c r="AR49" s="1" t="s">
        <v>155</v>
      </c>
    </row>
    <row r="50" spans="1:44" x14ac:dyDescent="0.15">
      <c r="A50" t="s">
        <v>2</v>
      </c>
      <c r="B50" s="1" t="s">
        <v>155</v>
      </c>
      <c r="C50" s="1" t="s">
        <v>155</v>
      </c>
      <c r="D50" s="1" t="s">
        <v>155</v>
      </c>
      <c r="E50" s="1" t="s">
        <v>155</v>
      </c>
      <c r="F50" s="1" t="s">
        <v>155</v>
      </c>
      <c r="G50" s="1" t="s">
        <v>155</v>
      </c>
      <c r="H50" s="1" t="s">
        <v>155</v>
      </c>
      <c r="I50" s="1" t="s">
        <v>155</v>
      </c>
      <c r="J50" s="1" t="s">
        <v>155</v>
      </c>
      <c r="K50" s="1" t="s">
        <v>155</v>
      </c>
      <c r="L50" s="1" t="s">
        <v>155</v>
      </c>
      <c r="M50" s="1" t="s">
        <v>155</v>
      </c>
      <c r="N50" s="1" t="s">
        <v>155</v>
      </c>
      <c r="O50" s="1" t="s">
        <v>155</v>
      </c>
      <c r="P50" s="1" t="s">
        <v>155</v>
      </c>
      <c r="Q50" s="1" t="s">
        <v>155</v>
      </c>
      <c r="R50" s="1" t="s">
        <v>155</v>
      </c>
      <c r="S50" s="1" t="s">
        <v>155</v>
      </c>
      <c r="T50" s="1" t="s">
        <v>155</v>
      </c>
      <c r="U50" s="1" t="s">
        <v>155</v>
      </c>
      <c r="V50" s="1" t="s">
        <v>155</v>
      </c>
      <c r="W50" s="1" t="s">
        <v>155</v>
      </c>
      <c r="X50" s="1" t="s">
        <v>155</v>
      </c>
      <c r="Y50" s="1" t="s">
        <v>155</v>
      </c>
      <c r="Z50" s="1" t="s">
        <v>155</v>
      </c>
      <c r="AA50" s="1" t="s">
        <v>155</v>
      </c>
      <c r="AB50" s="1" t="s">
        <v>155</v>
      </c>
      <c r="AC50" s="1" t="s">
        <v>155</v>
      </c>
      <c r="AD50" s="1" t="s">
        <v>155</v>
      </c>
      <c r="AE50" s="1" t="s">
        <v>155</v>
      </c>
      <c r="AF50" s="1" t="s">
        <v>155</v>
      </c>
      <c r="AG50" s="1" t="s">
        <v>155</v>
      </c>
      <c r="AH50" s="1" t="s">
        <v>155</v>
      </c>
      <c r="AI50" s="1" t="s">
        <v>155</v>
      </c>
      <c r="AJ50" s="1" t="s">
        <v>155</v>
      </c>
      <c r="AK50" s="1" t="s">
        <v>155</v>
      </c>
      <c r="AL50" s="1" t="s">
        <v>155</v>
      </c>
      <c r="AM50" s="1" t="s">
        <v>155</v>
      </c>
      <c r="AN50" s="1" t="s">
        <v>155</v>
      </c>
      <c r="AO50" s="1" t="s">
        <v>155</v>
      </c>
      <c r="AP50" s="1" t="s">
        <v>155</v>
      </c>
      <c r="AQ50" s="1" t="s">
        <v>155</v>
      </c>
      <c r="AR50" s="1" t="s">
        <v>155</v>
      </c>
    </row>
    <row r="51" spans="1:44" x14ac:dyDescent="0.15">
      <c r="A51" t="s">
        <v>33</v>
      </c>
      <c r="B51" s="1" t="s">
        <v>155</v>
      </c>
      <c r="C51" s="1" t="s">
        <v>171</v>
      </c>
      <c r="D51" s="1" t="s">
        <v>155</v>
      </c>
      <c r="E51" s="1" t="s">
        <v>155</v>
      </c>
      <c r="F51" s="1" t="s">
        <v>155</v>
      </c>
      <c r="G51" s="1" t="s">
        <v>171</v>
      </c>
      <c r="H51" s="1" t="s">
        <v>171</v>
      </c>
      <c r="I51" s="1" t="s">
        <v>155</v>
      </c>
      <c r="J51" s="1" t="s">
        <v>171</v>
      </c>
      <c r="K51" s="1" t="s">
        <v>155</v>
      </c>
      <c r="L51" s="1" t="s">
        <v>171</v>
      </c>
      <c r="M51" s="1" t="s">
        <v>171</v>
      </c>
      <c r="N51" s="1" t="s">
        <v>171</v>
      </c>
      <c r="O51" s="1" t="s">
        <v>155</v>
      </c>
      <c r="P51" s="1" t="s">
        <v>171</v>
      </c>
      <c r="Q51" s="1" t="s">
        <v>155</v>
      </c>
      <c r="R51" s="1" t="s">
        <v>155</v>
      </c>
      <c r="S51" s="1" t="s">
        <v>316</v>
      </c>
      <c r="T51" s="1" t="s">
        <v>171</v>
      </c>
      <c r="U51" s="1" t="s">
        <v>171</v>
      </c>
      <c r="V51" s="1" t="s">
        <v>171</v>
      </c>
      <c r="W51" s="1" t="s">
        <v>171</v>
      </c>
      <c r="X51" s="1" t="s">
        <v>171</v>
      </c>
      <c r="Y51" s="1" t="s">
        <v>171</v>
      </c>
      <c r="Z51" s="1" t="s">
        <v>171</v>
      </c>
      <c r="AA51" s="1" t="s">
        <v>155</v>
      </c>
      <c r="AB51" s="1" t="s">
        <v>155</v>
      </c>
      <c r="AC51" s="1" t="s">
        <v>155</v>
      </c>
      <c r="AD51" s="1" t="s">
        <v>163</v>
      </c>
      <c r="AE51" s="1" t="s">
        <v>171</v>
      </c>
      <c r="AF51" s="1" t="s">
        <v>171</v>
      </c>
      <c r="AG51" s="1" t="s">
        <v>316</v>
      </c>
      <c r="AH51" s="1" t="s">
        <v>316</v>
      </c>
      <c r="AI51" s="1" t="s">
        <v>171</v>
      </c>
      <c r="AJ51" s="1" t="s">
        <v>171</v>
      </c>
      <c r="AK51" s="1" t="s">
        <v>155</v>
      </c>
      <c r="AL51" s="1" t="s">
        <v>316</v>
      </c>
      <c r="AM51" s="1" t="s">
        <v>155</v>
      </c>
      <c r="AN51" s="1" t="s">
        <v>155</v>
      </c>
      <c r="AO51" s="1" t="s">
        <v>155</v>
      </c>
      <c r="AP51" s="1" t="s">
        <v>155</v>
      </c>
      <c r="AQ51" s="1" t="s">
        <v>155</v>
      </c>
      <c r="AR51" s="1" t="s">
        <v>155</v>
      </c>
    </row>
    <row r="52" spans="1:44" x14ac:dyDescent="0.15">
      <c r="A52" t="s">
        <v>2</v>
      </c>
      <c r="B52" s="1" t="s">
        <v>155</v>
      </c>
      <c r="C52" s="1" t="s">
        <v>155</v>
      </c>
      <c r="D52" s="1" t="s">
        <v>155</v>
      </c>
      <c r="E52" s="1" t="s">
        <v>155</v>
      </c>
      <c r="F52" s="1" t="s">
        <v>155</v>
      </c>
      <c r="G52" s="1" t="s">
        <v>155</v>
      </c>
      <c r="H52" s="1" t="s">
        <v>155</v>
      </c>
      <c r="I52" s="1" t="s">
        <v>155</v>
      </c>
      <c r="J52" s="1" t="s">
        <v>155</v>
      </c>
      <c r="K52" s="1" t="s">
        <v>155</v>
      </c>
      <c r="L52" s="1" t="s">
        <v>155</v>
      </c>
      <c r="M52" s="1" t="s">
        <v>155</v>
      </c>
      <c r="N52" s="1" t="s">
        <v>155</v>
      </c>
      <c r="O52" s="1" t="s">
        <v>155</v>
      </c>
      <c r="P52" s="1" t="s">
        <v>155</v>
      </c>
      <c r="Q52" s="1" t="s">
        <v>155</v>
      </c>
      <c r="R52" s="1" t="s">
        <v>155</v>
      </c>
      <c r="S52" s="1" t="s">
        <v>155</v>
      </c>
      <c r="T52" s="1" t="s">
        <v>155</v>
      </c>
      <c r="U52" s="1" t="s">
        <v>155</v>
      </c>
      <c r="V52" s="1" t="s">
        <v>155</v>
      </c>
      <c r="W52" s="1" t="s">
        <v>155</v>
      </c>
      <c r="X52" s="1" t="s">
        <v>155</v>
      </c>
      <c r="Y52" s="1" t="s">
        <v>155</v>
      </c>
      <c r="Z52" s="1" t="s">
        <v>155</v>
      </c>
      <c r="AA52" s="1" t="s">
        <v>155</v>
      </c>
      <c r="AB52" s="1" t="s">
        <v>155</v>
      </c>
      <c r="AC52" s="1" t="s">
        <v>409</v>
      </c>
      <c r="AD52" s="1" t="s">
        <v>155</v>
      </c>
      <c r="AE52" s="1" t="s">
        <v>155</v>
      </c>
      <c r="AF52" s="1" t="s">
        <v>155</v>
      </c>
      <c r="AG52" s="1" t="s">
        <v>155</v>
      </c>
      <c r="AH52" s="1" t="s">
        <v>155</v>
      </c>
      <c r="AI52" s="1" t="s">
        <v>155</v>
      </c>
      <c r="AJ52" s="1" t="s">
        <v>155</v>
      </c>
      <c r="AK52" s="1" t="s">
        <v>155</v>
      </c>
      <c r="AL52" s="1" t="s">
        <v>155</v>
      </c>
      <c r="AM52" s="1" t="s">
        <v>155</v>
      </c>
      <c r="AN52" s="1" t="s">
        <v>155</v>
      </c>
      <c r="AO52" s="1" t="s">
        <v>155</v>
      </c>
      <c r="AP52" s="1" t="s">
        <v>155</v>
      </c>
      <c r="AQ52" s="1" t="s">
        <v>155</v>
      </c>
      <c r="AR52" s="1" t="s">
        <v>155</v>
      </c>
    </row>
    <row r="53" spans="1:44" x14ac:dyDescent="0.15">
      <c r="A53" t="s">
        <v>34</v>
      </c>
      <c r="B53" s="1" t="s">
        <v>155</v>
      </c>
      <c r="C53" s="1" t="s">
        <v>195</v>
      </c>
      <c r="D53" s="1" t="s">
        <v>155</v>
      </c>
      <c r="E53" s="1" t="s">
        <v>155</v>
      </c>
      <c r="F53" s="1" t="s">
        <v>155</v>
      </c>
      <c r="G53" s="1" t="s">
        <v>195</v>
      </c>
      <c r="H53" s="1" t="s">
        <v>195</v>
      </c>
      <c r="I53" s="1" t="s">
        <v>155</v>
      </c>
      <c r="J53" s="1" t="s">
        <v>195</v>
      </c>
      <c r="K53" s="1" t="s">
        <v>155</v>
      </c>
      <c r="L53" s="1" t="s">
        <v>195</v>
      </c>
      <c r="M53" s="1" t="s">
        <v>195</v>
      </c>
      <c r="N53" s="1" t="s">
        <v>155</v>
      </c>
      <c r="O53" s="1" t="s">
        <v>155</v>
      </c>
      <c r="P53" s="1" t="s">
        <v>195</v>
      </c>
      <c r="Q53" s="1" t="s">
        <v>155</v>
      </c>
      <c r="R53" s="1" t="s">
        <v>155</v>
      </c>
      <c r="S53" s="1" t="s">
        <v>195</v>
      </c>
      <c r="T53" s="1" t="s">
        <v>195</v>
      </c>
      <c r="U53" s="1" t="s">
        <v>195</v>
      </c>
      <c r="V53" s="1" t="s">
        <v>195</v>
      </c>
      <c r="W53" s="1" t="s">
        <v>195</v>
      </c>
      <c r="X53" s="1" t="s">
        <v>195</v>
      </c>
      <c r="Y53" s="1" t="s">
        <v>195</v>
      </c>
      <c r="Z53" s="1" t="s">
        <v>195</v>
      </c>
      <c r="AA53" s="1" t="s">
        <v>155</v>
      </c>
      <c r="AB53" s="1" t="s">
        <v>155</v>
      </c>
      <c r="AC53" s="1" t="s">
        <v>195</v>
      </c>
      <c r="AD53" s="1" t="s">
        <v>195</v>
      </c>
      <c r="AE53" s="1" t="s">
        <v>195</v>
      </c>
      <c r="AF53" s="1" t="s">
        <v>195</v>
      </c>
      <c r="AG53" s="1" t="s">
        <v>195</v>
      </c>
      <c r="AH53" s="1" t="s">
        <v>195</v>
      </c>
      <c r="AI53" s="1" t="s">
        <v>195</v>
      </c>
      <c r="AJ53" s="1" t="s">
        <v>195</v>
      </c>
      <c r="AK53" s="1" t="s">
        <v>155</v>
      </c>
      <c r="AL53" s="1" t="s">
        <v>195</v>
      </c>
      <c r="AM53" s="1" t="s">
        <v>155</v>
      </c>
      <c r="AN53" s="1" t="s">
        <v>155</v>
      </c>
      <c r="AO53" s="1" t="s">
        <v>155</v>
      </c>
      <c r="AP53" s="1" t="s">
        <v>155</v>
      </c>
      <c r="AQ53" s="1" t="s">
        <v>155</v>
      </c>
      <c r="AR53" s="1" t="s">
        <v>155</v>
      </c>
    </row>
    <row r="54" spans="1:44" x14ac:dyDescent="0.15">
      <c r="A54" t="s">
        <v>2</v>
      </c>
      <c r="B54" s="1" t="s">
        <v>155</v>
      </c>
      <c r="C54" s="1" t="s">
        <v>155</v>
      </c>
      <c r="D54" s="1" t="s">
        <v>155</v>
      </c>
      <c r="E54" s="1" t="s">
        <v>155</v>
      </c>
      <c r="F54" s="1" t="s">
        <v>155</v>
      </c>
      <c r="G54" s="1" t="s">
        <v>155</v>
      </c>
      <c r="H54" s="1" t="s">
        <v>155</v>
      </c>
      <c r="I54" s="1" t="s">
        <v>155</v>
      </c>
      <c r="J54" s="1" t="s">
        <v>155</v>
      </c>
      <c r="K54" s="1" t="s">
        <v>155</v>
      </c>
      <c r="L54" s="1" t="s">
        <v>155</v>
      </c>
      <c r="M54" s="1" t="s">
        <v>155</v>
      </c>
      <c r="N54" s="1" t="s">
        <v>282</v>
      </c>
      <c r="O54" s="1" t="s">
        <v>155</v>
      </c>
      <c r="P54" s="1" t="s">
        <v>155</v>
      </c>
      <c r="Q54" s="1" t="s">
        <v>155</v>
      </c>
      <c r="R54" s="1" t="s">
        <v>155</v>
      </c>
      <c r="S54" s="1" t="s">
        <v>155</v>
      </c>
      <c r="T54" s="1" t="s">
        <v>155</v>
      </c>
      <c r="U54" s="1" t="s">
        <v>155</v>
      </c>
      <c r="V54" s="1" t="s">
        <v>155</v>
      </c>
      <c r="W54" s="1" t="s">
        <v>155</v>
      </c>
      <c r="X54" s="1" t="s">
        <v>155</v>
      </c>
      <c r="Y54" s="1" t="s">
        <v>155</v>
      </c>
      <c r="Z54" s="1" t="s">
        <v>155</v>
      </c>
      <c r="AA54" s="1" t="s">
        <v>155</v>
      </c>
      <c r="AB54" s="1" t="s">
        <v>155</v>
      </c>
      <c r="AC54" s="1" t="s">
        <v>155</v>
      </c>
      <c r="AD54" s="1" t="s">
        <v>155</v>
      </c>
      <c r="AE54" s="1" t="s">
        <v>155</v>
      </c>
      <c r="AF54" s="1" t="s">
        <v>155</v>
      </c>
      <c r="AG54" s="1" t="s">
        <v>155</v>
      </c>
      <c r="AH54" s="1" t="s">
        <v>155</v>
      </c>
      <c r="AI54" s="1" t="s">
        <v>155</v>
      </c>
      <c r="AJ54" s="1" t="s">
        <v>155</v>
      </c>
      <c r="AK54" s="1" t="s">
        <v>155</v>
      </c>
      <c r="AL54" s="1" t="s">
        <v>155</v>
      </c>
      <c r="AM54" s="1" t="s">
        <v>155</v>
      </c>
      <c r="AN54" s="1" t="s">
        <v>155</v>
      </c>
      <c r="AO54" s="1" t="s">
        <v>155</v>
      </c>
      <c r="AP54" s="1" t="s">
        <v>155</v>
      </c>
      <c r="AQ54" s="1" t="s">
        <v>155</v>
      </c>
      <c r="AR54" s="1" t="s">
        <v>155</v>
      </c>
    </row>
    <row r="55" spans="1:44" x14ac:dyDescent="0.15">
      <c r="A55" t="s">
        <v>35</v>
      </c>
      <c r="B55" s="1" t="s">
        <v>158</v>
      </c>
      <c r="C55" s="1" t="s">
        <v>158</v>
      </c>
      <c r="D55" s="1" t="s">
        <v>166</v>
      </c>
      <c r="E55" s="1" t="s">
        <v>155</v>
      </c>
      <c r="F55" s="1" t="s">
        <v>158</v>
      </c>
      <c r="G55" s="1" t="s">
        <v>158</v>
      </c>
      <c r="H55" s="1" t="s">
        <v>158</v>
      </c>
      <c r="I55" s="1" t="s">
        <v>155</v>
      </c>
      <c r="J55" s="1" t="s">
        <v>158</v>
      </c>
      <c r="K55" s="1" t="s">
        <v>158</v>
      </c>
      <c r="L55" s="1" t="s">
        <v>158</v>
      </c>
      <c r="M55" s="1" t="s">
        <v>158</v>
      </c>
      <c r="N55" s="1" t="s">
        <v>158</v>
      </c>
      <c r="O55" s="1" t="s">
        <v>158</v>
      </c>
      <c r="P55" s="1" t="s">
        <v>158</v>
      </c>
      <c r="Q55" s="1" t="s">
        <v>158</v>
      </c>
      <c r="R55" s="1" t="s">
        <v>155</v>
      </c>
      <c r="S55" s="1" t="s">
        <v>158</v>
      </c>
      <c r="T55" s="1" t="s">
        <v>158</v>
      </c>
      <c r="U55" s="1" t="s">
        <v>158</v>
      </c>
      <c r="V55" s="1" t="s">
        <v>158</v>
      </c>
      <c r="W55" s="1" t="s">
        <v>158</v>
      </c>
      <c r="X55" s="1" t="s">
        <v>158</v>
      </c>
      <c r="Y55" s="1" t="s">
        <v>158</v>
      </c>
      <c r="Z55" s="1" t="s">
        <v>158</v>
      </c>
      <c r="AA55" s="1" t="s">
        <v>155</v>
      </c>
      <c r="AB55" s="1" t="s">
        <v>158</v>
      </c>
      <c r="AC55" s="1" t="s">
        <v>158</v>
      </c>
      <c r="AD55" s="1" t="s">
        <v>158</v>
      </c>
      <c r="AE55" s="1" t="s">
        <v>158</v>
      </c>
      <c r="AF55" s="1" t="s">
        <v>158</v>
      </c>
      <c r="AG55" s="1" t="s">
        <v>158</v>
      </c>
      <c r="AH55" s="1" t="s">
        <v>158</v>
      </c>
      <c r="AI55" s="1" t="s">
        <v>158</v>
      </c>
      <c r="AJ55" s="1" t="s">
        <v>158</v>
      </c>
      <c r="AK55" s="1" t="s">
        <v>155</v>
      </c>
      <c r="AL55" s="1" t="s">
        <v>158</v>
      </c>
      <c r="AM55" s="1" t="s">
        <v>155</v>
      </c>
      <c r="AN55" s="1" t="s">
        <v>155</v>
      </c>
      <c r="AO55" s="1" t="s">
        <v>155</v>
      </c>
      <c r="AP55" s="1" t="s">
        <v>155</v>
      </c>
      <c r="AQ55" s="1" t="s">
        <v>155</v>
      </c>
      <c r="AR55" s="1" t="s">
        <v>155</v>
      </c>
    </row>
    <row r="56" spans="1:44" x14ac:dyDescent="0.15">
      <c r="A56" t="s">
        <v>36</v>
      </c>
      <c r="B56" s="1" t="s">
        <v>159</v>
      </c>
      <c r="C56" s="1" t="s">
        <v>196</v>
      </c>
      <c r="D56" s="1" t="s">
        <v>155</v>
      </c>
      <c r="E56" s="1" t="s">
        <v>155</v>
      </c>
      <c r="F56" s="1" t="s">
        <v>196</v>
      </c>
      <c r="G56" s="1" t="s">
        <v>196</v>
      </c>
      <c r="H56" s="1" t="s">
        <v>159</v>
      </c>
      <c r="I56" s="1" t="s">
        <v>155</v>
      </c>
      <c r="J56" s="1" t="s">
        <v>196</v>
      </c>
      <c r="K56" s="1" t="s">
        <v>196</v>
      </c>
      <c r="L56" s="1" t="s">
        <v>196</v>
      </c>
      <c r="M56" s="1" t="s">
        <v>196</v>
      </c>
      <c r="N56" s="1" t="s">
        <v>196</v>
      </c>
      <c r="O56" s="1" t="s">
        <v>196</v>
      </c>
      <c r="P56" s="1" t="s">
        <v>196</v>
      </c>
      <c r="Q56" s="1" t="s">
        <v>159</v>
      </c>
      <c r="R56" s="1" t="s">
        <v>155</v>
      </c>
      <c r="S56" s="1" t="s">
        <v>196</v>
      </c>
      <c r="T56" s="1" t="s">
        <v>196</v>
      </c>
      <c r="U56" s="1" t="s">
        <v>159</v>
      </c>
      <c r="V56" s="1" t="s">
        <v>159</v>
      </c>
      <c r="W56" s="1" t="s">
        <v>196</v>
      </c>
      <c r="X56" s="1" t="s">
        <v>159</v>
      </c>
      <c r="Y56" s="1" t="s">
        <v>196</v>
      </c>
      <c r="Z56" s="1" t="s">
        <v>196</v>
      </c>
      <c r="AA56" s="1" t="s">
        <v>155</v>
      </c>
      <c r="AB56" s="1" t="s">
        <v>196</v>
      </c>
      <c r="AC56" s="1" t="s">
        <v>196</v>
      </c>
      <c r="AD56" s="1" t="s">
        <v>159</v>
      </c>
      <c r="AE56" s="1" t="s">
        <v>196</v>
      </c>
      <c r="AF56" s="1" t="s">
        <v>196</v>
      </c>
      <c r="AG56" s="1" t="s">
        <v>196</v>
      </c>
      <c r="AH56" s="1" t="s">
        <v>196</v>
      </c>
      <c r="AI56" s="1" t="s">
        <v>196</v>
      </c>
      <c r="AJ56" s="1" t="s">
        <v>196</v>
      </c>
      <c r="AK56" s="1" t="s">
        <v>155</v>
      </c>
      <c r="AL56" s="1" t="s">
        <v>196</v>
      </c>
      <c r="AM56" s="1" t="s">
        <v>155</v>
      </c>
      <c r="AN56" s="1" t="s">
        <v>155</v>
      </c>
      <c r="AO56" s="1" t="s">
        <v>155</v>
      </c>
      <c r="AP56" s="1" t="s">
        <v>155</v>
      </c>
      <c r="AQ56" s="1" t="s">
        <v>155</v>
      </c>
      <c r="AR56" s="1" t="s">
        <v>155</v>
      </c>
    </row>
    <row r="57" spans="1:44" x14ac:dyDescent="0.15">
      <c r="A57" t="s">
        <v>2</v>
      </c>
      <c r="B57" s="1" t="s">
        <v>155</v>
      </c>
      <c r="C57" s="1" t="s">
        <v>155</v>
      </c>
      <c r="D57" s="1" t="s">
        <v>155</v>
      </c>
      <c r="E57" s="1" t="s">
        <v>155</v>
      </c>
      <c r="F57" s="1" t="s">
        <v>155</v>
      </c>
      <c r="G57" s="1" t="s">
        <v>155</v>
      </c>
      <c r="H57" s="1" t="s">
        <v>155</v>
      </c>
      <c r="I57" s="1" t="s">
        <v>155</v>
      </c>
      <c r="J57" s="1" t="s">
        <v>155</v>
      </c>
      <c r="K57" s="1" t="s">
        <v>155</v>
      </c>
      <c r="L57" s="1" t="s">
        <v>155</v>
      </c>
      <c r="M57" s="1" t="s">
        <v>155</v>
      </c>
      <c r="N57" s="1" t="s">
        <v>155</v>
      </c>
      <c r="O57" s="1" t="s">
        <v>155</v>
      </c>
      <c r="P57" s="1" t="s">
        <v>155</v>
      </c>
      <c r="Q57" s="1" t="s">
        <v>155</v>
      </c>
      <c r="R57" s="1" t="s">
        <v>155</v>
      </c>
      <c r="S57" s="1" t="s">
        <v>155</v>
      </c>
      <c r="T57" s="1" t="s">
        <v>155</v>
      </c>
      <c r="U57" s="1" t="s">
        <v>155</v>
      </c>
      <c r="V57" s="1" t="s">
        <v>155</v>
      </c>
      <c r="W57" s="1" t="s">
        <v>155</v>
      </c>
      <c r="X57" s="1" t="s">
        <v>155</v>
      </c>
      <c r="Y57" s="1" t="s">
        <v>155</v>
      </c>
      <c r="Z57" s="1" t="s">
        <v>155</v>
      </c>
      <c r="AA57" s="1" t="s">
        <v>155</v>
      </c>
      <c r="AB57" s="1" t="s">
        <v>155</v>
      </c>
      <c r="AC57" s="1" t="s">
        <v>155</v>
      </c>
      <c r="AD57" s="1" t="s">
        <v>155</v>
      </c>
      <c r="AE57" s="1" t="s">
        <v>155</v>
      </c>
      <c r="AF57" s="1" t="s">
        <v>155</v>
      </c>
      <c r="AG57" s="1" t="s">
        <v>155</v>
      </c>
      <c r="AH57" s="1" t="s">
        <v>155</v>
      </c>
      <c r="AI57" s="1" t="s">
        <v>155</v>
      </c>
      <c r="AJ57" s="1" t="s">
        <v>155</v>
      </c>
      <c r="AK57" s="1" t="s">
        <v>155</v>
      </c>
      <c r="AL57" s="1" t="s">
        <v>155</v>
      </c>
      <c r="AM57" s="1" t="s">
        <v>155</v>
      </c>
      <c r="AN57" s="1" t="s">
        <v>155</v>
      </c>
      <c r="AO57" s="1" t="s">
        <v>155</v>
      </c>
      <c r="AP57" s="1" t="s">
        <v>155</v>
      </c>
      <c r="AQ57" s="1" t="s">
        <v>155</v>
      </c>
      <c r="AR57" s="1" t="s">
        <v>155</v>
      </c>
    </row>
    <row r="58" spans="1:44" x14ac:dyDescent="0.15">
      <c r="A58" t="s">
        <v>37</v>
      </c>
      <c r="B58" s="1" t="s">
        <v>163</v>
      </c>
      <c r="C58" s="1" t="s">
        <v>163</v>
      </c>
      <c r="D58" s="1" t="s">
        <v>155</v>
      </c>
      <c r="E58" s="1" t="s">
        <v>155</v>
      </c>
      <c r="F58" s="1" t="s">
        <v>163</v>
      </c>
      <c r="G58" s="1" t="s">
        <v>163</v>
      </c>
      <c r="H58" s="1" t="s">
        <v>163</v>
      </c>
      <c r="I58" s="1" t="s">
        <v>155</v>
      </c>
      <c r="J58" s="1" t="s">
        <v>163</v>
      </c>
      <c r="K58" s="1" t="s">
        <v>163</v>
      </c>
      <c r="L58" s="1" t="s">
        <v>163</v>
      </c>
      <c r="M58" s="1" t="s">
        <v>163</v>
      </c>
      <c r="N58" s="1" t="s">
        <v>163</v>
      </c>
      <c r="O58" s="1" t="s">
        <v>163</v>
      </c>
      <c r="P58" s="1" t="s">
        <v>163</v>
      </c>
      <c r="Q58" s="1" t="s">
        <v>163</v>
      </c>
      <c r="R58" s="1" t="s">
        <v>155</v>
      </c>
      <c r="S58" s="1" t="s">
        <v>163</v>
      </c>
      <c r="T58" s="1" t="s">
        <v>163</v>
      </c>
      <c r="U58" s="1" t="s">
        <v>163</v>
      </c>
      <c r="V58" s="1" t="s">
        <v>163</v>
      </c>
      <c r="W58" s="1" t="s">
        <v>163</v>
      </c>
      <c r="X58" s="1" t="s">
        <v>163</v>
      </c>
      <c r="Y58" s="1" t="s">
        <v>163</v>
      </c>
      <c r="Z58" s="1" t="s">
        <v>163</v>
      </c>
      <c r="AA58" s="1" t="s">
        <v>155</v>
      </c>
      <c r="AB58" s="1" t="s">
        <v>316</v>
      </c>
      <c r="AC58" s="1" t="s">
        <v>163</v>
      </c>
      <c r="AD58" s="1" t="s">
        <v>163</v>
      </c>
      <c r="AE58" s="1" t="s">
        <v>163</v>
      </c>
      <c r="AF58" s="1" t="s">
        <v>163</v>
      </c>
      <c r="AG58" s="1" t="s">
        <v>163</v>
      </c>
      <c r="AH58" s="1" t="s">
        <v>163</v>
      </c>
      <c r="AI58" s="1" t="s">
        <v>163</v>
      </c>
      <c r="AJ58" s="1" t="s">
        <v>163</v>
      </c>
      <c r="AK58" s="1" t="s">
        <v>155</v>
      </c>
      <c r="AL58" s="1" t="s">
        <v>163</v>
      </c>
      <c r="AM58" s="1" t="s">
        <v>155</v>
      </c>
      <c r="AN58" s="1" t="s">
        <v>155</v>
      </c>
      <c r="AO58" s="1" t="s">
        <v>155</v>
      </c>
      <c r="AP58" s="1" t="s">
        <v>155</v>
      </c>
      <c r="AQ58" s="1" t="s">
        <v>155</v>
      </c>
      <c r="AR58" s="1" t="s">
        <v>155</v>
      </c>
    </row>
    <row r="59" spans="1:44" x14ac:dyDescent="0.15">
      <c r="A59" t="s">
        <v>2</v>
      </c>
      <c r="B59" s="1" t="s">
        <v>155</v>
      </c>
      <c r="C59" s="1" t="s">
        <v>155</v>
      </c>
      <c r="D59" s="1" t="s">
        <v>155</v>
      </c>
      <c r="E59" s="1" t="s">
        <v>155</v>
      </c>
      <c r="F59" s="1" t="s">
        <v>155</v>
      </c>
      <c r="G59" s="1" t="s">
        <v>155</v>
      </c>
      <c r="H59" s="1" t="s">
        <v>155</v>
      </c>
      <c r="I59" s="1" t="s">
        <v>155</v>
      </c>
      <c r="J59" s="1" t="s">
        <v>155</v>
      </c>
      <c r="K59" s="1" t="s">
        <v>155</v>
      </c>
      <c r="L59" s="1" t="s">
        <v>155</v>
      </c>
      <c r="M59" s="1" t="s">
        <v>155</v>
      </c>
      <c r="N59" s="1" t="s">
        <v>155</v>
      </c>
      <c r="O59" s="1" t="s">
        <v>155</v>
      </c>
      <c r="P59" s="1" t="s">
        <v>155</v>
      </c>
      <c r="Q59" s="1" t="s">
        <v>155</v>
      </c>
      <c r="R59" s="1" t="s">
        <v>155</v>
      </c>
      <c r="S59" s="1" t="s">
        <v>155</v>
      </c>
      <c r="T59" s="1" t="s">
        <v>155</v>
      </c>
      <c r="U59" s="1" t="s">
        <v>155</v>
      </c>
      <c r="V59" s="1" t="s">
        <v>155</v>
      </c>
      <c r="W59" s="1" t="s">
        <v>155</v>
      </c>
      <c r="X59" s="1" t="s">
        <v>155</v>
      </c>
      <c r="Y59" s="1" t="s">
        <v>155</v>
      </c>
      <c r="Z59" s="1" t="s">
        <v>155</v>
      </c>
      <c r="AA59" s="1" t="s">
        <v>155</v>
      </c>
      <c r="AB59" s="1" t="s">
        <v>155</v>
      </c>
      <c r="AC59" s="1" t="s">
        <v>155</v>
      </c>
      <c r="AD59" s="1" t="s">
        <v>155</v>
      </c>
      <c r="AE59" s="1" t="s">
        <v>155</v>
      </c>
      <c r="AF59" s="1" t="s">
        <v>155</v>
      </c>
      <c r="AG59" s="1" t="s">
        <v>155</v>
      </c>
      <c r="AH59" s="1" t="s">
        <v>155</v>
      </c>
      <c r="AI59" s="1" t="s">
        <v>155</v>
      </c>
      <c r="AJ59" s="1" t="s">
        <v>155</v>
      </c>
      <c r="AK59" s="1" t="s">
        <v>155</v>
      </c>
      <c r="AL59" s="1" t="s">
        <v>155</v>
      </c>
      <c r="AM59" s="1" t="s">
        <v>155</v>
      </c>
      <c r="AN59" s="1" t="s">
        <v>155</v>
      </c>
      <c r="AO59" s="1" t="s">
        <v>155</v>
      </c>
      <c r="AP59" s="1" t="s">
        <v>155</v>
      </c>
      <c r="AQ59" s="1" t="s">
        <v>155</v>
      </c>
      <c r="AR59" s="1" t="s">
        <v>155</v>
      </c>
    </row>
    <row r="60" spans="1:44" x14ac:dyDescent="0.15">
      <c r="A60" t="s">
        <v>38</v>
      </c>
      <c r="B60" s="1" t="s">
        <v>155</v>
      </c>
      <c r="C60" s="1" t="s">
        <v>197</v>
      </c>
      <c r="D60" s="1" t="s">
        <v>155</v>
      </c>
      <c r="E60" s="1" t="s">
        <v>155</v>
      </c>
      <c r="F60" s="1" t="s">
        <v>197</v>
      </c>
      <c r="G60" s="1" t="s">
        <v>197</v>
      </c>
      <c r="H60" s="1" t="s">
        <v>197</v>
      </c>
      <c r="I60" s="1" t="s">
        <v>155</v>
      </c>
      <c r="J60" s="1" t="s">
        <v>197</v>
      </c>
      <c r="K60" s="1" t="s">
        <v>197</v>
      </c>
      <c r="L60" s="1" t="s">
        <v>197</v>
      </c>
      <c r="M60" s="1" t="s">
        <v>197</v>
      </c>
      <c r="N60" s="1" t="s">
        <v>197</v>
      </c>
      <c r="O60" s="1" t="s">
        <v>197</v>
      </c>
      <c r="P60" s="1" t="s">
        <v>197</v>
      </c>
      <c r="Q60" s="1" t="s">
        <v>303</v>
      </c>
      <c r="R60" s="1" t="s">
        <v>155</v>
      </c>
      <c r="S60" s="1" t="s">
        <v>197</v>
      </c>
      <c r="T60" s="1" t="s">
        <v>197</v>
      </c>
      <c r="U60" s="1" t="s">
        <v>155</v>
      </c>
      <c r="V60" s="1" t="s">
        <v>303</v>
      </c>
      <c r="W60" s="1" t="s">
        <v>197</v>
      </c>
      <c r="X60" s="1" t="s">
        <v>197</v>
      </c>
      <c r="Y60" s="1" t="s">
        <v>197</v>
      </c>
      <c r="Z60" s="1" t="s">
        <v>197</v>
      </c>
      <c r="AA60" s="1" t="s">
        <v>155</v>
      </c>
      <c r="AB60" s="1" t="s">
        <v>197</v>
      </c>
      <c r="AC60" s="1" t="s">
        <v>197</v>
      </c>
      <c r="AD60" s="1" t="s">
        <v>155</v>
      </c>
      <c r="AE60" s="1" t="s">
        <v>197</v>
      </c>
      <c r="AF60" s="1" t="s">
        <v>197</v>
      </c>
      <c r="AG60" s="1" t="s">
        <v>197</v>
      </c>
      <c r="AH60" s="1" t="s">
        <v>197</v>
      </c>
      <c r="AI60" s="1" t="s">
        <v>197</v>
      </c>
      <c r="AJ60" s="1" t="s">
        <v>197</v>
      </c>
      <c r="AK60" s="1" t="s">
        <v>155</v>
      </c>
      <c r="AL60" s="1" t="s">
        <v>197</v>
      </c>
      <c r="AM60" s="1" t="s">
        <v>155</v>
      </c>
      <c r="AN60" s="1" t="s">
        <v>155</v>
      </c>
      <c r="AO60" s="1" t="s">
        <v>155</v>
      </c>
      <c r="AP60" s="1" t="s">
        <v>155</v>
      </c>
      <c r="AQ60" s="1" t="s">
        <v>155</v>
      </c>
      <c r="AR60" s="1" t="s">
        <v>155</v>
      </c>
    </row>
    <row r="61" spans="1:44" x14ac:dyDescent="0.15">
      <c r="A61" t="s">
        <v>2</v>
      </c>
      <c r="B61" s="1" t="s">
        <v>168</v>
      </c>
      <c r="C61" s="1" t="s">
        <v>155</v>
      </c>
      <c r="D61" s="1" t="s">
        <v>155</v>
      </c>
      <c r="E61" s="1" t="s">
        <v>155</v>
      </c>
      <c r="F61" s="1" t="s">
        <v>155</v>
      </c>
      <c r="G61" s="1" t="s">
        <v>155</v>
      </c>
      <c r="H61" s="1" t="s">
        <v>155</v>
      </c>
      <c r="I61" s="1" t="s">
        <v>155</v>
      </c>
      <c r="J61" s="1" t="s">
        <v>155</v>
      </c>
      <c r="K61" s="1" t="s">
        <v>155</v>
      </c>
      <c r="L61" s="1" t="s">
        <v>155</v>
      </c>
      <c r="M61" s="1" t="s">
        <v>155</v>
      </c>
      <c r="N61" s="1" t="s">
        <v>155</v>
      </c>
      <c r="O61" s="1" t="s">
        <v>155</v>
      </c>
      <c r="P61" s="1" t="s">
        <v>155</v>
      </c>
      <c r="Q61" s="1" t="s">
        <v>155</v>
      </c>
      <c r="R61" s="1" t="s">
        <v>155</v>
      </c>
      <c r="S61" s="1" t="s">
        <v>155</v>
      </c>
      <c r="T61" s="1" t="s">
        <v>155</v>
      </c>
      <c r="U61" s="1" t="s">
        <v>339</v>
      </c>
      <c r="V61" s="1" t="s">
        <v>155</v>
      </c>
      <c r="W61" s="1" t="s">
        <v>155</v>
      </c>
      <c r="X61" s="1" t="s">
        <v>155</v>
      </c>
      <c r="Y61" s="1" t="s">
        <v>155</v>
      </c>
      <c r="Z61" s="1" t="s">
        <v>155</v>
      </c>
      <c r="AA61" s="1" t="s">
        <v>155</v>
      </c>
      <c r="AB61" s="1" t="s">
        <v>155</v>
      </c>
      <c r="AC61" s="1" t="s">
        <v>155</v>
      </c>
      <c r="AD61" s="1" t="s">
        <v>418</v>
      </c>
      <c r="AE61" s="1" t="s">
        <v>155</v>
      </c>
      <c r="AF61" s="1" t="s">
        <v>155</v>
      </c>
      <c r="AG61" s="1" t="s">
        <v>155</v>
      </c>
      <c r="AH61" s="1" t="s">
        <v>155</v>
      </c>
      <c r="AI61" s="1" t="s">
        <v>155</v>
      </c>
      <c r="AJ61" s="1" t="s">
        <v>155</v>
      </c>
      <c r="AK61" s="1" t="s">
        <v>155</v>
      </c>
      <c r="AL61" s="1" t="s">
        <v>155</v>
      </c>
      <c r="AM61" s="1" t="s">
        <v>155</v>
      </c>
      <c r="AN61" s="1" t="s">
        <v>155</v>
      </c>
      <c r="AO61" s="1" t="s">
        <v>155</v>
      </c>
      <c r="AP61" s="1" t="s">
        <v>155</v>
      </c>
      <c r="AQ61" s="1" t="s">
        <v>155</v>
      </c>
      <c r="AR61" s="1" t="s">
        <v>155</v>
      </c>
    </row>
    <row r="62" spans="1:44" x14ac:dyDescent="0.15">
      <c r="A62" t="s">
        <v>39</v>
      </c>
      <c r="B62" s="1" t="s">
        <v>158</v>
      </c>
      <c r="C62" s="1" t="s">
        <v>158</v>
      </c>
      <c r="D62" s="1" t="s">
        <v>166</v>
      </c>
      <c r="E62" s="1" t="s">
        <v>155</v>
      </c>
      <c r="F62" s="1" t="s">
        <v>158</v>
      </c>
      <c r="G62" s="1" t="s">
        <v>158</v>
      </c>
      <c r="H62" s="1" t="s">
        <v>158</v>
      </c>
      <c r="I62" s="1" t="s">
        <v>155</v>
      </c>
      <c r="J62" s="1" t="s">
        <v>158</v>
      </c>
      <c r="K62" s="1" t="s">
        <v>158</v>
      </c>
      <c r="L62" s="1" t="s">
        <v>158</v>
      </c>
      <c r="M62" s="1" t="s">
        <v>158</v>
      </c>
      <c r="N62" s="1" t="s">
        <v>158</v>
      </c>
      <c r="O62" s="1" t="s">
        <v>158</v>
      </c>
      <c r="P62" s="1" t="s">
        <v>158</v>
      </c>
      <c r="Q62" s="1" t="s">
        <v>158</v>
      </c>
      <c r="R62" s="1" t="s">
        <v>155</v>
      </c>
      <c r="S62" s="1" t="s">
        <v>158</v>
      </c>
      <c r="T62" s="1" t="s">
        <v>158</v>
      </c>
      <c r="U62" s="1" t="s">
        <v>158</v>
      </c>
      <c r="V62" s="1" t="s">
        <v>158</v>
      </c>
      <c r="W62" s="1" t="s">
        <v>158</v>
      </c>
      <c r="X62" s="1" t="s">
        <v>158</v>
      </c>
      <c r="Y62" s="1" t="s">
        <v>158</v>
      </c>
      <c r="Z62" s="1" t="s">
        <v>158</v>
      </c>
      <c r="AA62" s="1" t="s">
        <v>155</v>
      </c>
      <c r="AB62" s="1" t="s">
        <v>158</v>
      </c>
      <c r="AC62" s="1" t="s">
        <v>158</v>
      </c>
      <c r="AD62" s="1" t="s">
        <v>158</v>
      </c>
      <c r="AE62" s="1" t="s">
        <v>158</v>
      </c>
      <c r="AF62" s="1" t="s">
        <v>158</v>
      </c>
      <c r="AG62" s="1" t="s">
        <v>158</v>
      </c>
      <c r="AH62" s="1" t="s">
        <v>158</v>
      </c>
      <c r="AI62" s="1" t="s">
        <v>158</v>
      </c>
      <c r="AJ62" s="1" t="s">
        <v>158</v>
      </c>
      <c r="AK62" s="1" t="s">
        <v>155</v>
      </c>
      <c r="AL62" s="1" t="s">
        <v>158</v>
      </c>
      <c r="AM62" s="1" t="s">
        <v>155</v>
      </c>
      <c r="AN62" s="1" t="s">
        <v>155</v>
      </c>
      <c r="AO62" s="1" t="s">
        <v>155</v>
      </c>
      <c r="AP62" s="1" t="s">
        <v>155</v>
      </c>
      <c r="AQ62" s="1" t="s">
        <v>155</v>
      </c>
      <c r="AR62" s="1" t="s">
        <v>155</v>
      </c>
    </row>
    <row r="63" spans="1:44" x14ac:dyDescent="0.15">
      <c r="A63" t="s">
        <v>40</v>
      </c>
      <c r="B63" s="1" t="s">
        <v>159</v>
      </c>
      <c r="C63" s="1" t="s">
        <v>159</v>
      </c>
      <c r="D63" s="1" t="s">
        <v>155</v>
      </c>
      <c r="E63" s="1" t="s">
        <v>155</v>
      </c>
      <c r="F63" s="1" t="s">
        <v>159</v>
      </c>
      <c r="G63" s="1" t="s">
        <v>159</v>
      </c>
      <c r="H63" s="1" t="s">
        <v>159</v>
      </c>
      <c r="I63" s="1" t="s">
        <v>155</v>
      </c>
      <c r="J63" s="1" t="s">
        <v>159</v>
      </c>
      <c r="K63" s="1" t="s">
        <v>159</v>
      </c>
      <c r="L63" s="1" t="s">
        <v>159</v>
      </c>
      <c r="M63" s="1" t="s">
        <v>159</v>
      </c>
      <c r="N63" s="1" t="s">
        <v>159</v>
      </c>
      <c r="O63" s="1" t="s">
        <v>159</v>
      </c>
      <c r="P63" s="1" t="s">
        <v>159</v>
      </c>
      <c r="Q63" s="1" t="s">
        <v>159</v>
      </c>
      <c r="R63" s="1" t="s">
        <v>155</v>
      </c>
      <c r="S63" s="1" t="s">
        <v>159</v>
      </c>
      <c r="T63" s="1" t="s">
        <v>159</v>
      </c>
      <c r="U63" s="1" t="s">
        <v>162</v>
      </c>
      <c r="V63" s="1" t="s">
        <v>159</v>
      </c>
      <c r="W63" s="1" t="s">
        <v>159</v>
      </c>
      <c r="X63" s="1" t="s">
        <v>159</v>
      </c>
      <c r="Y63" s="1" t="s">
        <v>159</v>
      </c>
      <c r="Z63" s="1" t="s">
        <v>196</v>
      </c>
      <c r="AA63" s="1" t="s">
        <v>155</v>
      </c>
      <c r="AB63" s="1" t="s">
        <v>159</v>
      </c>
      <c r="AC63" s="1" t="s">
        <v>159</v>
      </c>
      <c r="AD63" s="1" t="s">
        <v>159</v>
      </c>
      <c r="AE63" s="1" t="s">
        <v>159</v>
      </c>
      <c r="AF63" s="1" t="s">
        <v>196</v>
      </c>
      <c r="AG63" s="1" t="s">
        <v>159</v>
      </c>
      <c r="AH63" s="1" t="s">
        <v>159</v>
      </c>
      <c r="AI63" s="1" t="s">
        <v>159</v>
      </c>
      <c r="AJ63" s="1" t="s">
        <v>159</v>
      </c>
      <c r="AK63" s="1" t="s">
        <v>155</v>
      </c>
      <c r="AL63" s="1" t="s">
        <v>159</v>
      </c>
      <c r="AM63" s="1" t="s">
        <v>155</v>
      </c>
      <c r="AN63" s="1" t="s">
        <v>155</v>
      </c>
      <c r="AO63" s="1" t="s">
        <v>155</v>
      </c>
      <c r="AP63" s="1" t="s">
        <v>155</v>
      </c>
      <c r="AQ63" s="1" t="s">
        <v>155</v>
      </c>
      <c r="AR63" s="1" t="s">
        <v>155</v>
      </c>
    </row>
    <row r="64" spans="1:44" x14ac:dyDescent="0.15">
      <c r="A64" t="s">
        <v>2</v>
      </c>
      <c r="B64" s="1" t="s">
        <v>155</v>
      </c>
      <c r="C64" s="1" t="s">
        <v>155</v>
      </c>
      <c r="D64" s="1" t="s">
        <v>155</v>
      </c>
      <c r="E64" s="1" t="s">
        <v>155</v>
      </c>
      <c r="F64" s="1" t="s">
        <v>155</v>
      </c>
      <c r="G64" s="1" t="s">
        <v>155</v>
      </c>
      <c r="H64" s="1" t="s">
        <v>155</v>
      </c>
      <c r="I64" s="1" t="s">
        <v>155</v>
      </c>
      <c r="J64" s="1" t="s">
        <v>155</v>
      </c>
      <c r="K64" s="1" t="s">
        <v>155</v>
      </c>
      <c r="L64" s="1" t="s">
        <v>155</v>
      </c>
      <c r="M64" s="1" t="s">
        <v>155</v>
      </c>
      <c r="N64" s="1" t="s">
        <v>155</v>
      </c>
      <c r="O64" s="1" t="s">
        <v>155</v>
      </c>
      <c r="P64" s="1" t="s">
        <v>155</v>
      </c>
      <c r="Q64" s="1" t="s">
        <v>155</v>
      </c>
      <c r="R64" s="1" t="s">
        <v>155</v>
      </c>
      <c r="S64" s="1" t="s">
        <v>155</v>
      </c>
      <c r="T64" s="1" t="s">
        <v>155</v>
      </c>
      <c r="U64" s="1" t="s">
        <v>155</v>
      </c>
      <c r="V64" s="1" t="s">
        <v>155</v>
      </c>
      <c r="W64" s="1" t="s">
        <v>155</v>
      </c>
      <c r="X64" s="1" t="s">
        <v>155</v>
      </c>
      <c r="Y64" s="1" t="s">
        <v>155</v>
      </c>
      <c r="Z64" s="1" t="s">
        <v>155</v>
      </c>
      <c r="AA64" s="1" t="s">
        <v>155</v>
      </c>
      <c r="AB64" s="1" t="s">
        <v>155</v>
      </c>
      <c r="AC64" s="1" t="s">
        <v>155</v>
      </c>
      <c r="AD64" s="1" t="s">
        <v>155</v>
      </c>
      <c r="AE64" s="1" t="s">
        <v>155</v>
      </c>
      <c r="AF64" s="1" t="s">
        <v>155</v>
      </c>
      <c r="AG64" s="1" t="s">
        <v>155</v>
      </c>
      <c r="AH64" s="1" t="s">
        <v>155</v>
      </c>
      <c r="AI64" s="1" t="s">
        <v>155</v>
      </c>
      <c r="AJ64" s="1" t="s">
        <v>155</v>
      </c>
      <c r="AK64" s="1" t="s">
        <v>155</v>
      </c>
      <c r="AL64" s="1" t="s">
        <v>155</v>
      </c>
      <c r="AM64" s="1" t="s">
        <v>155</v>
      </c>
      <c r="AN64" s="1" t="s">
        <v>155</v>
      </c>
      <c r="AO64" s="1" t="s">
        <v>155</v>
      </c>
      <c r="AP64" s="1" t="s">
        <v>155</v>
      </c>
      <c r="AQ64" s="1" t="s">
        <v>155</v>
      </c>
      <c r="AR64" s="1" t="s">
        <v>155</v>
      </c>
    </row>
    <row r="65" spans="1:44" x14ac:dyDescent="0.15">
      <c r="A65" t="s">
        <v>41</v>
      </c>
      <c r="B65" s="1" t="s">
        <v>163</v>
      </c>
      <c r="C65" s="1" t="s">
        <v>163</v>
      </c>
      <c r="D65" s="1" t="s">
        <v>155</v>
      </c>
      <c r="E65" s="1" t="s">
        <v>155</v>
      </c>
      <c r="F65" s="1" t="s">
        <v>163</v>
      </c>
      <c r="G65" s="1" t="s">
        <v>163</v>
      </c>
      <c r="H65" s="1" t="s">
        <v>163</v>
      </c>
      <c r="I65" s="1" t="s">
        <v>155</v>
      </c>
      <c r="J65" s="1" t="s">
        <v>163</v>
      </c>
      <c r="K65" s="1" t="s">
        <v>163</v>
      </c>
      <c r="L65" s="1" t="s">
        <v>163</v>
      </c>
      <c r="M65" s="1" t="s">
        <v>163</v>
      </c>
      <c r="N65" s="1" t="s">
        <v>163</v>
      </c>
      <c r="O65" s="1" t="s">
        <v>163</v>
      </c>
      <c r="P65" s="1" t="s">
        <v>163</v>
      </c>
      <c r="Q65" s="1" t="s">
        <v>163</v>
      </c>
      <c r="R65" s="1" t="s">
        <v>155</v>
      </c>
      <c r="S65" s="1" t="s">
        <v>163</v>
      </c>
      <c r="T65" s="1" t="s">
        <v>163</v>
      </c>
      <c r="U65" s="1" t="s">
        <v>163</v>
      </c>
      <c r="V65" s="1" t="s">
        <v>163</v>
      </c>
      <c r="W65" s="1" t="s">
        <v>163</v>
      </c>
      <c r="X65" s="1" t="s">
        <v>163</v>
      </c>
      <c r="Y65" s="1" t="s">
        <v>163</v>
      </c>
      <c r="Z65" s="1" t="s">
        <v>163</v>
      </c>
      <c r="AA65" s="1" t="s">
        <v>155</v>
      </c>
      <c r="AB65" s="1" t="s">
        <v>316</v>
      </c>
      <c r="AC65" s="1" t="s">
        <v>163</v>
      </c>
      <c r="AD65" s="1" t="s">
        <v>163</v>
      </c>
      <c r="AE65" s="1" t="s">
        <v>163</v>
      </c>
      <c r="AF65" s="1" t="s">
        <v>163</v>
      </c>
      <c r="AG65" s="1" t="s">
        <v>163</v>
      </c>
      <c r="AH65" s="1" t="s">
        <v>163</v>
      </c>
      <c r="AI65" s="1" t="s">
        <v>163</v>
      </c>
      <c r="AJ65" s="1" t="s">
        <v>163</v>
      </c>
      <c r="AK65" s="1" t="s">
        <v>155</v>
      </c>
      <c r="AL65" s="1" t="s">
        <v>163</v>
      </c>
      <c r="AM65" s="1" t="s">
        <v>155</v>
      </c>
      <c r="AN65" s="1" t="s">
        <v>155</v>
      </c>
      <c r="AO65" s="1" t="s">
        <v>155</v>
      </c>
      <c r="AP65" s="1" t="s">
        <v>155</v>
      </c>
      <c r="AQ65" s="1" t="s">
        <v>155</v>
      </c>
      <c r="AR65" s="1" t="s">
        <v>155</v>
      </c>
    </row>
    <row r="66" spans="1:44" x14ac:dyDescent="0.15">
      <c r="A66" t="s">
        <v>2</v>
      </c>
      <c r="B66" s="1" t="s">
        <v>155</v>
      </c>
      <c r="C66" s="1" t="s">
        <v>155</v>
      </c>
      <c r="D66" s="1" t="s">
        <v>155</v>
      </c>
      <c r="E66" s="1" t="s">
        <v>155</v>
      </c>
      <c r="F66" s="1" t="s">
        <v>155</v>
      </c>
      <c r="G66" s="1" t="s">
        <v>155</v>
      </c>
      <c r="H66" s="1" t="s">
        <v>155</v>
      </c>
      <c r="I66" s="1" t="s">
        <v>155</v>
      </c>
      <c r="J66" s="1" t="s">
        <v>155</v>
      </c>
      <c r="K66" s="1" t="s">
        <v>155</v>
      </c>
      <c r="L66" s="1" t="s">
        <v>155</v>
      </c>
      <c r="M66" s="1" t="s">
        <v>155</v>
      </c>
      <c r="N66" s="1" t="s">
        <v>155</v>
      </c>
      <c r="O66" s="1" t="s">
        <v>155</v>
      </c>
      <c r="P66" s="1" t="s">
        <v>155</v>
      </c>
      <c r="Q66" s="1" t="s">
        <v>155</v>
      </c>
      <c r="R66" s="1" t="s">
        <v>155</v>
      </c>
      <c r="S66" s="1" t="s">
        <v>155</v>
      </c>
      <c r="T66" s="1" t="s">
        <v>155</v>
      </c>
      <c r="U66" s="1" t="s">
        <v>155</v>
      </c>
      <c r="V66" s="1" t="s">
        <v>155</v>
      </c>
      <c r="W66" s="1" t="s">
        <v>155</v>
      </c>
      <c r="X66" s="1" t="s">
        <v>155</v>
      </c>
      <c r="Y66" s="1" t="s">
        <v>155</v>
      </c>
      <c r="Z66" s="1" t="s">
        <v>155</v>
      </c>
      <c r="AA66" s="1" t="s">
        <v>155</v>
      </c>
      <c r="AB66" s="1" t="s">
        <v>155</v>
      </c>
      <c r="AC66" s="1" t="s">
        <v>155</v>
      </c>
      <c r="AD66" s="1" t="s">
        <v>155</v>
      </c>
      <c r="AE66" s="1" t="s">
        <v>155</v>
      </c>
      <c r="AF66" s="1" t="s">
        <v>155</v>
      </c>
      <c r="AG66" s="1" t="s">
        <v>155</v>
      </c>
      <c r="AH66" s="1" t="s">
        <v>155</v>
      </c>
      <c r="AI66" s="1" t="s">
        <v>155</v>
      </c>
      <c r="AJ66" s="1" t="s">
        <v>155</v>
      </c>
      <c r="AK66" s="1" t="s">
        <v>155</v>
      </c>
      <c r="AL66" s="1" t="s">
        <v>155</v>
      </c>
      <c r="AM66" s="1" t="s">
        <v>155</v>
      </c>
      <c r="AN66" s="1" t="s">
        <v>155</v>
      </c>
      <c r="AO66" s="1" t="s">
        <v>155</v>
      </c>
      <c r="AP66" s="1" t="s">
        <v>155</v>
      </c>
      <c r="AQ66" s="1" t="s">
        <v>155</v>
      </c>
      <c r="AR66" s="1" t="s">
        <v>155</v>
      </c>
    </row>
    <row r="67" spans="1:44" x14ac:dyDescent="0.15">
      <c r="A67" t="s">
        <v>42</v>
      </c>
      <c r="B67" s="1" t="s">
        <v>164</v>
      </c>
      <c r="C67" s="1" t="s">
        <v>164</v>
      </c>
      <c r="D67" s="1" t="s">
        <v>155</v>
      </c>
      <c r="E67" s="1" t="s">
        <v>155</v>
      </c>
      <c r="F67" s="1" t="s">
        <v>164</v>
      </c>
      <c r="G67" s="1" t="s">
        <v>164</v>
      </c>
      <c r="H67" s="1" t="s">
        <v>164</v>
      </c>
      <c r="I67" s="1" t="s">
        <v>155</v>
      </c>
      <c r="J67" s="1" t="s">
        <v>164</v>
      </c>
      <c r="K67" s="1" t="s">
        <v>164</v>
      </c>
      <c r="L67" s="1" t="s">
        <v>164</v>
      </c>
      <c r="M67" s="1" t="s">
        <v>164</v>
      </c>
      <c r="N67" s="1" t="s">
        <v>164</v>
      </c>
      <c r="O67" s="1" t="s">
        <v>164</v>
      </c>
      <c r="P67" s="1" t="s">
        <v>164</v>
      </c>
      <c r="Q67" s="1" t="s">
        <v>164</v>
      </c>
      <c r="R67" s="1" t="s">
        <v>155</v>
      </c>
      <c r="S67" s="1" t="s">
        <v>164</v>
      </c>
      <c r="T67" s="1" t="s">
        <v>164</v>
      </c>
      <c r="U67" s="1" t="s">
        <v>164</v>
      </c>
      <c r="V67" s="1" t="s">
        <v>164</v>
      </c>
      <c r="W67" s="1" t="s">
        <v>164</v>
      </c>
      <c r="X67" s="1" t="s">
        <v>164</v>
      </c>
      <c r="Y67" s="1" t="s">
        <v>164</v>
      </c>
      <c r="Z67" s="1" t="s">
        <v>164</v>
      </c>
      <c r="AA67" s="1" t="s">
        <v>155</v>
      </c>
      <c r="AB67" s="1" t="s">
        <v>164</v>
      </c>
      <c r="AC67" s="1" t="s">
        <v>164</v>
      </c>
      <c r="AD67" s="1" t="s">
        <v>164</v>
      </c>
      <c r="AE67" s="1" t="s">
        <v>164</v>
      </c>
      <c r="AF67" s="1" t="s">
        <v>164</v>
      </c>
      <c r="AG67" s="1" t="s">
        <v>164</v>
      </c>
      <c r="AH67" s="1" t="s">
        <v>164</v>
      </c>
      <c r="AI67" s="1" t="s">
        <v>164</v>
      </c>
      <c r="AJ67" s="1" t="s">
        <v>164</v>
      </c>
      <c r="AK67" s="1" t="s">
        <v>155</v>
      </c>
      <c r="AL67" s="1" t="s">
        <v>164</v>
      </c>
      <c r="AM67" s="1" t="s">
        <v>155</v>
      </c>
      <c r="AN67" s="1" t="s">
        <v>155</v>
      </c>
      <c r="AO67" s="1" t="s">
        <v>155</v>
      </c>
      <c r="AP67" s="1" t="s">
        <v>155</v>
      </c>
      <c r="AQ67" s="1" t="s">
        <v>155</v>
      </c>
      <c r="AR67" s="1" t="s">
        <v>155</v>
      </c>
    </row>
    <row r="68" spans="1:44" x14ac:dyDescent="0.15">
      <c r="A68" t="s">
        <v>2</v>
      </c>
      <c r="B68" s="1" t="s">
        <v>155</v>
      </c>
      <c r="C68" s="1" t="s">
        <v>155</v>
      </c>
      <c r="D68" s="1" t="s">
        <v>155</v>
      </c>
      <c r="E68" s="1" t="s">
        <v>155</v>
      </c>
      <c r="F68" s="1" t="s">
        <v>155</v>
      </c>
      <c r="G68" s="1" t="s">
        <v>155</v>
      </c>
      <c r="H68" s="1" t="s">
        <v>155</v>
      </c>
      <c r="I68" s="1" t="s">
        <v>155</v>
      </c>
      <c r="J68" s="1" t="s">
        <v>155</v>
      </c>
      <c r="K68" s="1" t="s">
        <v>155</v>
      </c>
      <c r="L68" s="1" t="s">
        <v>155</v>
      </c>
      <c r="M68" s="1" t="s">
        <v>155</v>
      </c>
      <c r="N68" s="1" t="s">
        <v>155</v>
      </c>
      <c r="O68" s="1" t="s">
        <v>155</v>
      </c>
      <c r="P68" s="1" t="s">
        <v>155</v>
      </c>
      <c r="Q68" s="1" t="s">
        <v>155</v>
      </c>
      <c r="R68" s="1" t="s">
        <v>155</v>
      </c>
      <c r="S68" s="1" t="s">
        <v>155</v>
      </c>
      <c r="T68" s="1" t="s">
        <v>155</v>
      </c>
      <c r="U68" s="1" t="s">
        <v>155</v>
      </c>
      <c r="V68" s="1" t="s">
        <v>155</v>
      </c>
      <c r="W68" s="1" t="s">
        <v>155</v>
      </c>
      <c r="X68" s="1" t="s">
        <v>155</v>
      </c>
      <c r="Y68" s="1" t="s">
        <v>155</v>
      </c>
      <c r="Z68" s="1" t="s">
        <v>155</v>
      </c>
      <c r="AA68" s="1" t="s">
        <v>155</v>
      </c>
      <c r="AB68" s="1" t="s">
        <v>155</v>
      </c>
      <c r="AC68" s="1" t="s">
        <v>155</v>
      </c>
      <c r="AD68" s="1" t="s">
        <v>155</v>
      </c>
      <c r="AE68" s="1" t="s">
        <v>155</v>
      </c>
      <c r="AF68" s="1" t="s">
        <v>155</v>
      </c>
      <c r="AG68" s="1" t="s">
        <v>155</v>
      </c>
      <c r="AH68" s="1" t="s">
        <v>155</v>
      </c>
      <c r="AI68" s="1" t="s">
        <v>155</v>
      </c>
      <c r="AJ68" s="1" t="s">
        <v>155</v>
      </c>
      <c r="AK68" s="1" t="s">
        <v>155</v>
      </c>
      <c r="AL68" s="1" t="s">
        <v>155</v>
      </c>
      <c r="AM68" s="1" t="s">
        <v>155</v>
      </c>
      <c r="AN68" s="1" t="s">
        <v>155</v>
      </c>
      <c r="AO68" s="1" t="s">
        <v>155</v>
      </c>
      <c r="AP68" s="1" t="s">
        <v>155</v>
      </c>
      <c r="AQ68" s="1" t="s">
        <v>155</v>
      </c>
      <c r="AR68" s="1" t="s">
        <v>155</v>
      </c>
    </row>
    <row r="69" spans="1:44" x14ac:dyDescent="0.15">
      <c r="A69" t="s">
        <v>43</v>
      </c>
      <c r="B69" s="1" t="s">
        <v>158</v>
      </c>
      <c r="C69" s="1" t="s">
        <v>158</v>
      </c>
      <c r="D69" s="1" t="s">
        <v>166</v>
      </c>
      <c r="E69" s="1" t="s">
        <v>155</v>
      </c>
      <c r="F69" s="1" t="s">
        <v>158</v>
      </c>
      <c r="G69" s="1" t="s">
        <v>158</v>
      </c>
      <c r="H69" s="1" t="s">
        <v>158</v>
      </c>
      <c r="I69" s="1" t="s">
        <v>155</v>
      </c>
      <c r="J69" s="1" t="s">
        <v>158</v>
      </c>
      <c r="K69" s="1" t="s">
        <v>158</v>
      </c>
      <c r="L69" s="1" t="s">
        <v>158</v>
      </c>
      <c r="M69" s="1" t="s">
        <v>158</v>
      </c>
      <c r="N69" s="1" t="s">
        <v>158</v>
      </c>
      <c r="O69" s="1" t="s">
        <v>158</v>
      </c>
      <c r="P69" s="1" t="s">
        <v>158</v>
      </c>
      <c r="Q69" s="1" t="s">
        <v>158</v>
      </c>
      <c r="R69" s="1" t="s">
        <v>155</v>
      </c>
      <c r="S69" s="1" t="s">
        <v>158</v>
      </c>
      <c r="T69" s="1" t="s">
        <v>158</v>
      </c>
      <c r="U69" s="1" t="s">
        <v>158</v>
      </c>
      <c r="V69" s="1" t="s">
        <v>158</v>
      </c>
      <c r="W69" s="1" t="s">
        <v>158</v>
      </c>
      <c r="X69" s="1" t="s">
        <v>158</v>
      </c>
      <c r="Y69" s="1" t="s">
        <v>158</v>
      </c>
      <c r="Z69" s="1" t="s">
        <v>158</v>
      </c>
      <c r="AA69" s="1" t="s">
        <v>155</v>
      </c>
      <c r="AB69" s="1" t="s">
        <v>158</v>
      </c>
      <c r="AC69" s="1" t="s">
        <v>158</v>
      </c>
      <c r="AD69" s="1" t="s">
        <v>158</v>
      </c>
      <c r="AE69" s="1" t="s">
        <v>158</v>
      </c>
      <c r="AF69" s="1" t="s">
        <v>158</v>
      </c>
      <c r="AG69" s="1" t="s">
        <v>158</v>
      </c>
      <c r="AH69" s="1" t="s">
        <v>158</v>
      </c>
      <c r="AI69" s="1" t="s">
        <v>158</v>
      </c>
      <c r="AJ69" s="1" t="s">
        <v>158</v>
      </c>
      <c r="AK69" s="1" t="s">
        <v>155</v>
      </c>
      <c r="AL69" s="1" t="s">
        <v>158</v>
      </c>
      <c r="AM69" s="1" t="s">
        <v>155</v>
      </c>
      <c r="AN69" s="1" t="s">
        <v>155</v>
      </c>
      <c r="AO69" s="1" t="s">
        <v>155</v>
      </c>
      <c r="AP69" s="1" t="s">
        <v>155</v>
      </c>
      <c r="AQ69" s="1" t="s">
        <v>155</v>
      </c>
      <c r="AR69" s="1" t="s">
        <v>155</v>
      </c>
    </row>
    <row r="70" spans="1:44" x14ac:dyDescent="0.15">
      <c r="A70" t="s">
        <v>44</v>
      </c>
      <c r="B70" s="1" t="s">
        <v>159</v>
      </c>
      <c r="C70" s="1" t="s">
        <v>159</v>
      </c>
      <c r="D70" s="1" t="s">
        <v>155</v>
      </c>
      <c r="E70" s="1" t="s">
        <v>155</v>
      </c>
      <c r="F70" s="1" t="s">
        <v>159</v>
      </c>
      <c r="G70" s="1" t="s">
        <v>159</v>
      </c>
      <c r="H70" s="1" t="s">
        <v>159</v>
      </c>
      <c r="I70" s="1" t="s">
        <v>155</v>
      </c>
      <c r="J70" s="1" t="s">
        <v>159</v>
      </c>
      <c r="K70" s="1" t="s">
        <v>159</v>
      </c>
      <c r="L70" s="1" t="s">
        <v>159</v>
      </c>
      <c r="M70" s="1" t="s">
        <v>159</v>
      </c>
      <c r="N70" s="1" t="s">
        <v>159</v>
      </c>
      <c r="O70" s="1" t="s">
        <v>159</v>
      </c>
      <c r="P70" s="1" t="s">
        <v>159</v>
      </c>
      <c r="Q70" s="1" t="s">
        <v>159</v>
      </c>
      <c r="R70" s="1" t="s">
        <v>155</v>
      </c>
      <c r="S70" s="1" t="s">
        <v>159</v>
      </c>
      <c r="T70" s="1" t="s">
        <v>159</v>
      </c>
      <c r="U70" s="1" t="s">
        <v>159</v>
      </c>
      <c r="V70" s="1" t="s">
        <v>159</v>
      </c>
      <c r="W70" s="1" t="s">
        <v>159</v>
      </c>
      <c r="X70" s="1" t="s">
        <v>159</v>
      </c>
      <c r="Y70" s="1" t="s">
        <v>159</v>
      </c>
      <c r="Z70" s="1" t="s">
        <v>196</v>
      </c>
      <c r="AA70" s="1" t="s">
        <v>155</v>
      </c>
      <c r="AB70" s="1" t="s">
        <v>159</v>
      </c>
      <c r="AC70" s="1" t="s">
        <v>159</v>
      </c>
      <c r="AD70" s="1" t="s">
        <v>159</v>
      </c>
      <c r="AE70" s="1" t="s">
        <v>159</v>
      </c>
      <c r="AF70" s="1" t="s">
        <v>196</v>
      </c>
      <c r="AG70" s="1" t="s">
        <v>159</v>
      </c>
      <c r="AH70" s="1" t="s">
        <v>159</v>
      </c>
      <c r="AI70" s="1" t="s">
        <v>159</v>
      </c>
      <c r="AJ70" s="1" t="s">
        <v>159</v>
      </c>
      <c r="AK70" s="1" t="s">
        <v>155</v>
      </c>
      <c r="AL70" s="1" t="s">
        <v>159</v>
      </c>
      <c r="AM70" s="1" t="s">
        <v>155</v>
      </c>
      <c r="AN70" s="1" t="s">
        <v>155</v>
      </c>
      <c r="AO70" s="1" t="s">
        <v>155</v>
      </c>
      <c r="AP70" s="1" t="s">
        <v>155</v>
      </c>
      <c r="AQ70" s="1" t="s">
        <v>155</v>
      </c>
      <c r="AR70" s="1" t="s">
        <v>155</v>
      </c>
    </row>
    <row r="71" spans="1:44" x14ac:dyDescent="0.15">
      <c r="A71" t="s">
        <v>2</v>
      </c>
      <c r="B71" s="1" t="s">
        <v>155</v>
      </c>
      <c r="C71" s="1" t="s">
        <v>155</v>
      </c>
      <c r="D71" s="1" t="s">
        <v>155</v>
      </c>
      <c r="E71" s="1" t="s">
        <v>155</v>
      </c>
      <c r="F71" s="1" t="s">
        <v>155</v>
      </c>
      <c r="G71" s="1" t="s">
        <v>155</v>
      </c>
      <c r="H71" s="1" t="s">
        <v>155</v>
      </c>
      <c r="I71" s="1" t="s">
        <v>155</v>
      </c>
      <c r="J71" s="1" t="s">
        <v>155</v>
      </c>
      <c r="K71" s="1" t="s">
        <v>155</v>
      </c>
      <c r="L71" s="1" t="s">
        <v>155</v>
      </c>
      <c r="M71" s="1" t="s">
        <v>155</v>
      </c>
      <c r="N71" s="1" t="s">
        <v>155</v>
      </c>
      <c r="O71" s="1" t="s">
        <v>155</v>
      </c>
      <c r="P71" s="1" t="s">
        <v>155</v>
      </c>
      <c r="Q71" s="1" t="s">
        <v>155</v>
      </c>
      <c r="R71" s="1" t="s">
        <v>155</v>
      </c>
      <c r="S71" s="1" t="s">
        <v>155</v>
      </c>
      <c r="T71" s="1" t="s">
        <v>155</v>
      </c>
      <c r="U71" s="1" t="s">
        <v>155</v>
      </c>
      <c r="V71" s="1" t="s">
        <v>155</v>
      </c>
      <c r="W71" s="1" t="s">
        <v>155</v>
      </c>
      <c r="X71" s="1" t="s">
        <v>155</v>
      </c>
      <c r="Y71" s="1" t="s">
        <v>155</v>
      </c>
      <c r="Z71" s="1" t="s">
        <v>155</v>
      </c>
      <c r="AA71" s="1" t="s">
        <v>155</v>
      </c>
      <c r="AB71" s="1" t="s">
        <v>155</v>
      </c>
      <c r="AC71" s="1" t="s">
        <v>155</v>
      </c>
      <c r="AD71" s="1" t="s">
        <v>155</v>
      </c>
      <c r="AE71" s="1" t="s">
        <v>155</v>
      </c>
      <c r="AF71" s="1" t="s">
        <v>155</v>
      </c>
      <c r="AG71" s="1" t="s">
        <v>155</v>
      </c>
      <c r="AH71" s="1" t="s">
        <v>155</v>
      </c>
      <c r="AI71" s="1" t="s">
        <v>155</v>
      </c>
      <c r="AJ71" s="1" t="s">
        <v>155</v>
      </c>
      <c r="AK71" s="1" t="s">
        <v>155</v>
      </c>
      <c r="AL71" s="1" t="s">
        <v>155</v>
      </c>
      <c r="AM71" s="1" t="s">
        <v>155</v>
      </c>
      <c r="AN71" s="1" t="s">
        <v>155</v>
      </c>
      <c r="AO71" s="1" t="s">
        <v>155</v>
      </c>
      <c r="AP71" s="1" t="s">
        <v>155</v>
      </c>
      <c r="AQ71" s="1" t="s">
        <v>155</v>
      </c>
      <c r="AR71" s="1" t="s">
        <v>155</v>
      </c>
    </row>
    <row r="72" spans="1:44" x14ac:dyDescent="0.15">
      <c r="A72" t="s">
        <v>45</v>
      </c>
      <c r="B72" s="1" t="s">
        <v>163</v>
      </c>
      <c r="C72" s="1" t="s">
        <v>163</v>
      </c>
      <c r="D72" s="1" t="s">
        <v>155</v>
      </c>
      <c r="E72" s="1" t="s">
        <v>155</v>
      </c>
      <c r="F72" s="1" t="s">
        <v>163</v>
      </c>
      <c r="G72" s="1" t="s">
        <v>163</v>
      </c>
      <c r="H72" s="1" t="s">
        <v>163</v>
      </c>
      <c r="I72" s="1" t="s">
        <v>155</v>
      </c>
      <c r="J72" s="1" t="s">
        <v>163</v>
      </c>
      <c r="K72" s="1" t="s">
        <v>163</v>
      </c>
      <c r="L72" s="1" t="s">
        <v>163</v>
      </c>
      <c r="M72" s="1" t="s">
        <v>163</v>
      </c>
      <c r="N72" s="1" t="s">
        <v>163</v>
      </c>
      <c r="O72" s="1" t="s">
        <v>163</v>
      </c>
      <c r="P72" s="1" t="s">
        <v>163</v>
      </c>
      <c r="Q72" s="1" t="s">
        <v>163</v>
      </c>
      <c r="R72" s="1" t="s">
        <v>155</v>
      </c>
      <c r="S72" s="1" t="s">
        <v>163</v>
      </c>
      <c r="T72" s="1" t="s">
        <v>163</v>
      </c>
      <c r="U72" s="1" t="s">
        <v>163</v>
      </c>
      <c r="V72" s="1" t="s">
        <v>163</v>
      </c>
      <c r="W72" s="1" t="s">
        <v>163</v>
      </c>
      <c r="X72" s="1" t="s">
        <v>163</v>
      </c>
      <c r="Y72" s="1" t="s">
        <v>163</v>
      </c>
      <c r="Z72" s="1" t="s">
        <v>163</v>
      </c>
      <c r="AA72" s="1" t="s">
        <v>155</v>
      </c>
      <c r="AB72" s="1" t="s">
        <v>316</v>
      </c>
      <c r="AC72" s="1" t="s">
        <v>163</v>
      </c>
      <c r="AD72" s="1" t="s">
        <v>163</v>
      </c>
      <c r="AE72" s="1" t="s">
        <v>163</v>
      </c>
      <c r="AF72" s="1" t="s">
        <v>163</v>
      </c>
      <c r="AG72" s="1" t="s">
        <v>163</v>
      </c>
      <c r="AH72" s="1" t="s">
        <v>163</v>
      </c>
      <c r="AI72" s="1" t="s">
        <v>163</v>
      </c>
      <c r="AJ72" s="1" t="s">
        <v>163</v>
      </c>
      <c r="AK72" s="1" t="s">
        <v>155</v>
      </c>
      <c r="AL72" s="1" t="s">
        <v>163</v>
      </c>
      <c r="AM72" s="1" t="s">
        <v>155</v>
      </c>
      <c r="AN72" s="1" t="s">
        <v>155</v>
      </c>
      <c r="AO72" s="1" t="s">
        <v>155</v>
      </c>
      <c r="AP72" s="1" t="s">
        <v>155</v>
      </c>
      <c r="AQ72" s="1" t="s">
        <v>155</v>
      </c>
      <c r="AR72" s="1" t="s">
        <v>155</v>
      </c>
    </row>
    <row r="73" spans="1:44" x14ac:dyDescent="0.15">
      <c r="A73" t="s">
        <v>2</v>
      </c>
      <c r="B73" s="1" t="s">
        <v>155</v>
      </c>
      <c r="C73" s="1" t="s">
        <v>155</v>
      </c>
      <c r="D73" s="1" t="s">
        <v>155</v>
      </c>
      <c r="E73" s="1" t="s">
        <v>155</v>
      </c>
      <c r="F73" s="1" t="s">
        <v>155</v>
      </c>
      <c r="G73" s="1" t="s">
        <v>155</v>
      </c>
      <c r="H73" s="1" t="s">
        <v>155</v>
      </c>
      <c r="I73" s="1" t="s">
        <v>155</v>
      </c>
      <c r="J73" s="1" t="s">
        <v>155</v>
      </c>
      <c r="K73" s="1" t="s">
        <v>155</v>
      </c>
      <c r="L73" s="1" t="s">
        <v>155</v>
      </c>
      <c r="M73" s="1" t="s">
        <v>155</v>
      </c>
      <c r="N73" s="1" t="s">
        <v>155</v>
      </c>
      <c r="O73" s="1" t="s">
        <v>155</v>
      </c>
      <c r="P73" s="1" t="s">
        <v>155</v>
      </c>
      <c r="Q73" s="1" t="s">
        <v>155</v>
      </c>
      <c r="R73" s="1" t="s">
        <v>155</v>
      </c>
      <c r="S73" s="1" t="s">
        <v>155</v>
      </c>
      <c r="T73" s="1" t="s">
        <v>155</v>
      </c>
      <c r="U73" s="1" t="s">
        <v>155</v>
      </c>
      <c r="V73" s="1" t="s">
        <v>155</v>
      </c>
      <c r="W73" s="1" t="s">
        <v>155</v>
      </c>
      <c r="X73" s="1" t="s">
        <v>155</v>
      </c>
      <c r="Y73" s="1" t="s">
        <v>155</v>
      </c>
      <c r="Z73" s="1" t="s">
        <v>155</v>
      </c>
      <c r="AA73" s="1" t="s">
        <v>155</v>
      </c>
      <c r="AB73" s="1" t="s">
        <v>155</v>
      </c>
      <c r="AC73" s="1" t="s">
        <v>155</v>
      </c>
      <c r="AD73" s="1" t="s">
        <v>155</v>
      </c>
      <c r="AE73" s="1" t="s">
        <v>155</v>
      </c>
      <c r="AF73" s="1" t="s">
        <v>155</v>
      </c>
      <c r="AG73" s="1" t="s">
        <v>155</v>
      </c>
      <c r="AH73" s="1" t="s">
        <v>155</v>
      </c>
      <c r="AI73" s="1" t="s">
        <v>155</v>
      </c>
      <c r="AJ73" s="1" t="s">
        <v>155</v>
      </c>
      <c r="AK73" s="1" t="s">
        <v>155</v>
      </c>
      <c r="AL73" s="1" t="s">
        <v>155</v>
      </c>
      <c r="AM73" s="1" t="s">
        <v>155</v>
      </c>
      <c r="AN73" s="1" t="s">
        <v>155</v>
      </c>
      <c r="AO73" s="1" t="s">
        <v>155</v>
      </c>
      <c r="AP73" s="1" t="s">
        <v>155</v>
      </c>
      <c r="AQ73" s="1" t="s">
        <v>155</v>
      </c>
      <c r="AR73" s="1" t="s">
        <v>155</v>
      </c>
    </row>
    <row r="74" spans="1:44" x14ac:dyDescent="0.15">
      <c r="A74" t="s">
        <v>46</v>
      </c>
      <c r="B74" s="1" t="s">
        <v>169</v>
      </c>
      <c r="C74" s="1" t="s">
        <v>169</v>
      </c>
      <c r="D74" s="1" t="s">
        <v>155</v>
      </c>
      <c r="E74" s="1" t="s">
        <v>155</v>
      </c>
      <c r="F74" s="1" t="s">
        <v>169</v>
      </c>
      <c r="G74" s="1" t="s">
        <v>169</v>
      </c>
      <c r="H74" s="1" t="s">
        <v>169</v>
      </c>
      <c r="I74" s="1" t="s">
        <v>155</v>
      </c>
      <c r="J74" s="1" t="s">
        <v>169</v>
      </c>
      <c r="K74" s="1" t="s">
        <v>169</v>
      </c>
      <c r="L74" s="1" t="s">
        <v>169</v>
      </c>
      <c r="M74" s="1" t="s">
        <v>169</v>
      </c>
      <c r="N74" s="1" t="s">
        <v>169</v>
      </c>
      <c r="O74" s="1" t="s">
        <v>169</v>
      </c>
      <c r="P74" s="1" t="s">
        <v>169</v>
      </c>
      <c r="Q74" s="1" t="s">
        <v>169</v>
      </c>
      <c r="R74" s="1" t="s">
        <v>155</v>
      </c>
      <c r="S74" s="1" t="s">
        <v>169</v>
      </c>
      <c r="T74" s="1" t="s">
        <v>169</v>
      </c>
      <c r="U74" s="1" t="s">
        <v>155</v>
      </c>
      <c r="V74" s="1" t="s">
        <v>155</v>
      </c>
      <c r="W74" s="1" t="s">
        <v>169</v>
      </c>
      <c r="X74" s="1" t="s">
        <v>169</v>
      </c>
      <c r="Y74" s="1" t="s">
        <v>169</v>
      </c>
      <c r="Z74" s="1" t="s">
        <v>383</v>
      </c>
      <c r="AA74" s="1" t="s">
        <v>155</v>
      </c>
      <c r="AB74" s="1" t="s">
        <v>169</v>
      </c>
      <c r="AC74" s="1" t="s">
        <v>169</v>
      </c>
      <c r="AD74" s="1" t="s">
        <v>169</v>
      </c>
      <c r="AE74" s="1" t="s">
        <v>169</v>
      </c>
      <c r="AF74" s="1" t="s">
        <v>169</v>
      </c>
      <c r="AG74" s="1" t="s">
        <v>383</v>
      </c>
      <c r="AH74" s="1" t="s">
        <v>383</v>
      </c>
      <c r="AI74" s="1" t="s">
        <v>383</v>
      </c>
      <c r="AJ74" s="1" t="s">
        <v>383</v>
      </c>
      <c r="AK74" s="1" t="s">
        <v>155</v>
      </c>
      <c r="AL74" s="1" t="s">
        <v>383</v>
      </c>
      <c r="AM74" s="1" t="s">
        <v>155</v>
      </c>
      <c r="AN74" s="1" t="s">
        <v>155</v>
      </c>
      <c r="AO74" s="1" t="s">
        <v>155</v>
      </c>
      <c r="AP74" s="1" t="s">
        <v>155</v>
      </c>
      <c r="AQ74" s="1" t="s">
        <v>155</v>
      </c>
      <c r="AR74" s="1" t="s">
        <v>155</v>
      </c>
    </row>
    <row r="75" spans="1:44" x14ac:dyDescent="0.15">
      <c r="A75" t="s">
        <v>2</v>
      </c>
      <c r="B75" s="1" t="s">
        <v>155</v>
      </c>
      <c r="C75" s="1" t="s">
        <v>155</v>
      </c>
      <c r="D75" s="1" t="s">
        <v>155</v>
      </c>
      <c r="E75" s="1" t="s">
        <v>155</v>
      </c>
      <c r="F75" s="1" t="s">
        <v>155</v>
      </c>
      <c r="G75" s="1" t="s">
        <v>155</v>
      </c>
      <c r="H75" s="1" t="s">
        <v>155</v>
      </c>
      <c r="I75" s="1" t="s">
        <v>155</v>
      </c>
      <c r="J75" s="1" t="s">
        <v>155</v>
      </c>
      <c r="K75" s="1" t="s">
        <v>155</v>
      </c>
      <c r="L75" s="1" t="s">
        <v>155</v>
      </c>
      <c r="M75" s="1" t="s">
        <v>155</v>
      </c>
      <c r="N75" s="1" t="s">
        <v>155</v>
      </c>
      <c r="O75" s="1" t="s">
        <v>155</v>
      </c>
      <c r="P75" s="1" t="s">
        <v>155</v>
      </c>
      <c r="Q75" s="1" t="s">
        <v>155</v>
      </c>
      <c r="R75" s="1" t="s">
        <v>155</v>
      </c>
      <c r="S75" s="1" t="s">
        <v>155</v>
      </c>
      <c r="T75" s="1" t="s">
        <v>155</v>
      </c>
      <c r="U75" s="1" t="s">
        <v>155</v>
      </c>
      <c r="V75" s="1" t="s">
        <v>348</v>
      </c>
      <c r="W75" s="1" t="s">
        <v>155</v>
      </c>
      <c r="X75" s="1" t="s">
        <v>155</v>
      </c>
      <c r="Y75" s="1" t="s">
        <v>155</v>
      </c>
      <c r="Z75" s="1" t="s">
        <v>155</v>
      </c>
      <c r="AA75" s="1" t="s">
        <v>155</v>
      </c>
      <c r="AB75" s="1" t="s">
        <v>155</v>
      </c>
      <c r="AC75" s="1" t="s">
        <v>155</v>
      </c>
      <c r="AD75" s="1" t="s">
        <v>155</v>
      </c>
      <c r="AE75" s="1" t="s">
        <v>155</v>
      </c>
      <c r="AF75" s="1" t="s">
        <v>155</v>
      </c>
      <c r="AG75" s="1" t="s">
        <v>155</v>
      </c>
      <c r="AH75" s="1" t="s">
        <v>155</v>
      </c>
      <c r="AI75" s="1" t="s">
        <v>155</v>
      </c>
      <c r="AJ75" s="1" t="s">
        <v>155</v>
      </c>
      <c r="AK75" s="1" t="s">
        <v>155</v>
      </c>
      <c r="AL75" s="1" t="s">
        <v>155</v>
      </c>
      <c r="AM75" s="1" t="s">
        <v>155</v>
      </c>
      <c r="AN75" s="1" t="s">
        <v>155</v>
      </c>
      <c r="AO75" s="1" t="s">
        <v>155</v>
      </c>
      <c r="AP75" s="1" t="s">
        <v>155</v>
      </c>
      <c r="AQ75" s="1" t="s">
        <v>155</v>
      </c>
      <c r="AR75" s="1" t="s">
        <v>155</v>
      </c>
    </row>
    <row r="76" spans="1:44" x14ac:dyDescent="0.15">
      <c r="A76" t="s">
        <v>47</v>
      </c>
      <c r="B76" s="1" t="s">
        <v>158</v>
      </c>
      <c r="C76" s="1" t="s">
        <v>158</v>
      </c>
      <c r="D76" s="1" t="s">
        <v>166</v>
      </c>
      <c r="E76" s="1" t="s">
        <v>155</v>
      </c>
      <c r="F76" s="1" t="s">
        <v>158</v>
      </c>
      <c r="G76" s="1" t="s">
        <v>158</v>
      </c>
      <c r="H76" s="1" t="s">
        <v>158</v>
      </c>
      <c r="I76" s="1" t="s">
        <v>155</v>
      </c>
      <c r="J76" s="1" t="s">
        <v>158</v>
      </c>
      <c r="K76" s="1" t="s">
        <v>158</v>
      </c>
      <c r="L76" s="1" t="s">
        <v>158</v>
      </c>
      <c r="M76" s="1" t="s">
        <v>158</v>
      </c>
      <c r="N76" s="1" t="s">
        <v>158</v>
      </c>
      <c r="O76" s="1" t="s">
        <v>158</v>
      </c>
      <c r="P76" s="1" t="s">
        <v>158</v>
      </c>
      <c r="Q76" s="1" t="s">
        <v>158</v>
      </c>
      <c r="R76" s="1" t="s">
        <v>155</v>
      </c>
      <c r="S76" s="1" t="s">
        <v>158</v>
      </c>
      <c r="T76" s="1" t="s">
        <v>158</v>
      </c>
      <c r="U76" s="1" t="s">
        <v>158</v>
      </c>
      <c r="V76" s="1" t="s">
        <v>158</v>
      </c>
      <c r="W76" s="1" t="s">
        <v>158</v>
      </c>
      <c r="X76" s="1" t="s">
        <v>158</v>
      </c>
      <c r="Y76" s="1" t="s">
        <v>158</v>
      </c>
      <c r="Z76" s="1" t="s">
        <v>158</v>
      </c>
      <c r="AA76" s="1" t="s">
        <v>155</v>
      </c>
      <c r="AB76" s="1" t="s">
        <v>158</v>
      </c>
      <c r="AC76" s="1" t="s">
        <v>158</v>
      </c>
      <c r="AD76" s="1" t="s">
        <v>158</v>
      </c>
      <c r="AE76" s="1" t="s">
        <v>158</v>
      </c>
      <c r="AF76" s="1" t="s">
        <v>158</v>
      </c>
      <c r="AG76" s="1" t="s">
        <v>158</v>
      </c>
      <c r="AH76" s="1" t="s">
        <v>158</v>
      </c>
      <c r="AI76" s="1" t="s">
        <v>158</v>
      </c>
      <c r="AJ76" s="1" t="s">
        <v>158</v>
      </c>
      <c r="AK76" s="1" t="s">
        <v>155</v>
      </c>
      <c r="AL76" s="1" t="s">
        <v>158</v>
      </c>
      <c r="AM76" s="1" t="s">
        <v>155</v>
      </c>
      <c r="AN76" s="1" t="s">
        <v>155</v>
      </c>
      <c r="AO76" s="1" t="s">
        <v>155</v>
      </c>
      <c r="AP76" s="1" t="s">
        <v>155</v>
      </c>
      <c r="AQ76" s="1" t="s">
        <v>155</v>
      </c>
      <c r="AR76" s="1" t="s">
        <v>155</v>
      </c>
    </row>
    <row r="77" spans="1:44" x14ac:dyDescent="0.15">
      <c r="A77" t="s">
        <v>48</v>
      </c>
      <c r="B77" s="1" t="s">
        <v>159</v>
      </c>
      <c r="C77" s="1" t="s">
        <v>159</v>
      </c>
      <c r="D77" s="1" t="s">
        <v>155</v>
      </c>
      <c r="E77" s="1" t="s">
        <v>155</v>
      </c>
      <c r="F77" s="1" t="s">
        <v>159</v>
      </c>
      <c r="G77" s="1" t="s">
        <v>159</v>
      </c>
      <c r="H77" s="1" t="s">
        <v>159</v>
      </c>
      <c r="I77" s="1" t="s">
        <v>155</v>
      </c>
      <c r="J77" s="1" t="s">
        <v>159</v>
      </c>
      <c r="K77" s="1" t="s">
        <v>159</v>
      </c>
      <c r="L77" s="1" t="s">
        <v>159</v>
      </c>
      <c r="M77" s="1" t="s">
        <v>159</v>
      </c>
      <c r="N77" s="1" t="s">
        <v>159</v>
      </c>
      <c r="O77" s="1" t="s">
        <v>159</v>
      </c>
      <c r="P77" s="1" t="s">
        <v>159</v>
      </c>
      <c r="Q77" s="1" t="s">
        <v>159</v>
      </c>
      <c r="R77" s="1" t="s">
        <v>155</v>
      </c>
      <c r="S77" s="1" t="s">
        <v>159</v>
      </c>
      <c r="T77" s="1" t="s">
        <v>159</v>
      </c>
      <c r="U77" s="1" t="s">
        <v>159</v>
      </c>
      <c r="V77" s="1" t="s">
        <v>159</v>
      </c>
      <c r="W77" s="1" t="s">
        <v>159</v>
      </c>
      <c r="X77" s="1" t="s">
        <v>159</v>
      </c>
      <c r="Y77" s="1" t="s">
        <v>159</v>
      </c>
      <c r="Z77" s="1" t="s">
        <v>196</v>
      </c>
      <c r="AA77" s="1" t="s">
        <v>155</v>
      </c>
      <c r="AB77" s="1" t="s">
        <v>159</v>
      </c>
      <c r="AC77" s="1" t="s">
        <v>159</v>
      </c>
      <c r="AD77" s="1" t="s">
        <v>159</v>
      </c>
      <c r="AE77" s="1" t="s">
        <v>159</v>
      </c>
      <c r="AF77" s="1" t="s">
        <v>196</v>
      </c>
      <c r="AG77" s="1" t="s">
        <v>159</v>
      </c>
      <c r="AH77" s="1" t="s">
        <v>159</v>
      </c>
      <c r="AI77" s="1" t="s">
        <v>159</v>
      </c>
      <c r="AJ77" s="1" t="s">
        <v>159</v>
      </c>
      <c r="AK77" s="1" t="s">
        <v>155</v>
      </c>
      <c r="AL77" s="1" t="s">
        <v>159</v>
      </c>
      <c r="AM77" s="1" t="s">
        <v>155</v>
      </c>
      <c r="AN77" s="1" t="s">
        <v>155</v>
      </c>
      <c r="AO77" s="1" t="s">
        <v>155</v>
      </c>
      <c r="AP77" s="1" t="s">
        <v>155</v>
      </c>
      <c r="AQ77" s="1" t="s">
        <v>155</v>
      </c>
      <c r="AR77" s="1" t="s">
        <v>155</v>
      </c>
    </row>
    <row r="78" spans="1:44" x14ac:dyDescent="0.15">
      <c r="A78" t="s">
        <v>2</v>
      </c>
      <c r="B78" s="1" t="s">
        <v>155</v>
      </c>
      <c r="C78" s="1" t="s">
        <v>155</v>
      </c>
      <c r="D78" s="1" t="s">
        <v>155</v>
      </c>
      <c r="E78" s="1" t="s">
        <v>155</v>
      </c>
      <c r="F78" s="1" t="s">
        <v>155</v>
      </c>
      <c r="G78" s="1" t="s">
        <v>155</v>
      </c>
      <c r="H78" s="1" t="s">
        <v>155</v>
      </c>
      <c r="I78" s="1" t="s">
        <v>155</v>
      </c>
      <c r="J78" s="1" t="s">
        <v>155</v>
      </c>
      <c r="K78" s="1" t="s">
        <v>155</v>
      </c>
      <c r="L78" s="1" t="s">
        <v>155</v>
      </c>
      <c r="M78" s="1" t="s">
        <v>155</v>
      </c>
      <c r="N78" s="1" t="s">
        <v>155</v>
      </c>
      <c r="O78" s="1" t="s">
        <v>155</v>
      </c>
      <c r="P78" s="1" t="s">
        <v>155</v>
      </c>
      <c r="Q78" s="1" t="s">
        <v>155</v>
      </c>
      <c r="R78" s="1" t="s">
        <v>155</v>
      </c>
      <c r="S78" s="1" t="s">
        <v>155</v>
      </c>
      <c r="T78" s="1" t="s">
        <v>155</v>
      </c>
      <c r="U78" s="1" t="s">
        <v>155</v>
      </c>
      <c r="V78" s="1" t="s">
        <v>155</v>
      </c>
      <c r="W78" s="1" t="s">
        <v>155</v>
      </c>
      <c r="X78" s="1" t="s">
        <v>155</v>
      </c>
      <c r="Y78" s="1" t="s">
        <v>155</v>
      </c>
      <c r="Z78" s="1" t="s">
        <v>155</v>
      </c>
      <c r="AA78" s="1" t="s">
        <v>155</v>
      </c>
      <c r="AB78" s="1" t="s">
        <v>155</v>
      </c>
      <c r="AC78" s="1" t="s">
        <v>155</v>
      </c>
      <c r="AD78" s="1" t="s">
        <v>155</v>
      </c>
      <c r="AE78" s="1" t="s">
        <v>155</v>
      </c>
      <c r="AF78" s="1" t="s">
        <v>155</v>
      </c>
      <c r="AG78" s="1" t="s">
        <v>155</v>
      </c>
      <c r="AH78" s="1" t="s">
        <v>155</v>
      </c>
      <c r="AI78" s="1" t="s">
        <v>155</v>
      </c>
      <c r="AJ78" s="1" t="s">
        <v>155</v>
      </c>
      <c r="AK78" s="1" t="s">
        <v>155</v>
      </c>
      <c r="AL78" s="1" t="s">
        <v>155</v>
      </c>
      <c r="AM78" s="1" t="s">
        <v>155</v>
      </c>
      <c r="AN78" s="1" t="s">
        <v>155</v>
      </c>
      <c r="AO78" s="1" t="s">
        <v>155</v>
      </c>
      <c r="AP78" s="1" t="s">
        <v>155</v>
      </c>
      <c r="AQ78" s="1" t="s">
        <v>155</v>
      </c>
      <c r="AR78" s="1" t="s">
        <v>155</v>
      </c>
    </row>
    <row r="79" spans="1:44" x14ac:dyDescent="0.15">
      <c r="A79" t="s">
        <v>49</v>
      </c>
      <c r="B79" s="1" t="s">
        <v>163</v>
      </c>
      <c r="C79" s="1" t="s">
        <v>171</v>
      </c>
      <c r="D79" s="1" t="s">
        <v>155</v>
      </c>
      <c r="E79" s="1" t="s">
        <v>155</v>
      </c>
      <c r="F79" s="1" t="s">
        <v>171</v>
      </c>
      <c r="G79" s="1" t="s">
        <v>163</v>
      </c>
      <c r="H79" s="1" t="s">
        <v>171</v>
      </c>
      <c r="I79" s="1" t="s">
        <v>155</v>
      </c>
      <c r="J79" s="1" t="s">
        <v>171</v>
      </c>
      <c r="K79" s="1" t="s">
        <v>171</v>
      </c>
      <c r="L79" s="1" t="s">
        <v>171</v>
      </c>
      <c r="M79" s="1" t="s">
        <v>171</v>
      </c>
      <c r="N79" s="1" t="s">
        <v>171</v>
      </c>
      <c r="O79" s="1" t="s">
        <v>163</v>
      </c>
      <c r="P79" s="1" t="s">
        <v>163</v>
      </c>
      <c r="Q79" s="1" t="s">
        <v>163</v>
      </c>
      <c r="R79" s="1" t="s">
        <v>155</v>
      </c>
      <c r="S79" s="1" t="s">
        <v>171</v>
      </c>
      <c r="T79" s="1" t="s">
        <v>171</v>
      </c>
      <c r="U79" s="1" t="s">
        <v>171</v>
      </c>
      <c r="V79" s="1" t="s">
        <v>163</v>
      </c>
      <c r="W79" s="1" t="s">
        <v>163</v>
      </c>
      <c r="X79" s="1" t="s">
        <v>316</v>
      </c>
      <c r="Y79" s="1" t="s">
        <v>171</v>
      </c>
      <c r="Z79" s="1" t="s">
        <v>171</v>
      </c>
      <c r="AA79" s="1" t="s">
        <v>155</v>
      </c>
      <c r="AB79" s="1" t="s">
        <v>316</v>
      </c>
      <c r="AC79" s="1" t="s">
        <v>171</v>
      </c>
      <c r="AD79" s="1" t="s">
        <v>171</v>
      </c>
      <c r="AE79" s="1" t="s">
        <v>171</v>
      </c>
      <c r="AF79" s="1" t="s">
        <v>171</v>
      </c>
      <c r="AG79" s="1" t="s">
        <v>171</v>
      </c>
      <c r="AH79" s="1" t="s">
        <v>163</v>
      </c>
      <c r="AI79" s="1" t="s">
        <v>171</v>
      </c>
      <c r="AJ79" s="1" t="s">
        <v>171</v>
      </c>
      <c r="AK79" s="1" t="s">
        <v>155</v>
      </c>
      <c r="AL79" s="1" t="s">
        <v>163</v>
      </c>
      <c r="AM79" s="1" t="s">
        <v>155</v>
      </c>
      <c r="AN79" s="1" t="s">
        <v>155</v>
      </c>
      <c r="AO79" s="1" t="s">
        <v>155</v>
      </c>
      <c r="AP79" s="1" t="s">
        <v>155</v>
      </c>
      <c r="AQ79" s="1" t="s">
        <v>155</v>
      </c>
      <c r="AR79" s="1" t="s">
        <v>155</v>
      </c>
    </row>
    <row r="80" spans="1:44" x14ac:dyDescent="0.15">
      <c r="A80" t="s">
        <v>2</v>
      </c>
      <c r="B80" s="1" t="s">
        <v>155</v>
      </c>
      <c r="C80" s="1" t="s">
        <v>155</v>
      </c>
      <c r="D80" s="1" t="s">
        <v>155</v>
      </c>
      <c r="E80" s="1" t="s">
        <v>155</v>
      </c>
      <c r="F80" s="1" t="s">
        <v>155</v>
      </c>
      <c r="G80" s="1" t="s">
        <v>155</v>
      </c>
      <c r="H80" s="1" t="s">
        <v>155</v>
      </c>
      <c r="I80" s="1" t="s">
        <v>155</v>
      </c>
      <c r="J80" s="1" t="s">
        <v>155</v>
      </c>
      <c r="K80" s="1" t="s">
        <v>155</v>
      </c>
      <c r="L80" s="1" t="s">
        <v>155</v>
      </c>
      <c r="M80" s="1" t="s">
        <v>155</v>
      </c>
      <c r="N80" s="1" t="s">
        <v>155</v>
      </c>
      <c r="O80" s="1" t="s">
        <v>155</v>
      </c>
      <c r="P80" s="1" t="s">
        <v>155</v>
      </c>
      <c r="Q80" s="1" t="s">
        <v>155</v>
      </c>
      <c r="R80" s="1" t="s">
        <v>155</v>
      </c>
      <c r="S80" s="1" t="s">
        <v>155</v>
      </c>
      <c r="T80" s="1" t="s">
        <v>155</v>
      </c>
      <c r="U80" s="1" t="s">
        <v>155</v>
      </c>
      <c r="V80" s="1" t="s">
        <v>155</v>
      </c>
      <c r="W80" s="1" t="s">
        <v>155</v>
      </c>
      <c r="X80" s="1" t="s">
        <v>155</v>
      </c>
      <c r="Y80" s="1" t="s">
        <v>155</v>
      </c>
      <c r="Z80" s="1" t="s">
        <v>155</v>
      </c>
      <c r="AA80" s="1" t="s">
        <v>155</v>
      </c>
      <c r="AB80" s="1" t="s">
        <v>155</v>
      </c>
      <c r="AC80" s="1" t="s">
        <v>155</v>
      </c>
      <c r="AD80" s="1" t="s">
        <v>155</v>
      </c>
      <c r="AE80" s="1" t="s">
        <v>155</v>
      </c>
      <c r="AF80" s="1" t="s">
        <v>155</v>
      </c>
      <c r="AG80" s="1" t="s">
        <v>155</v>
      </c>
      <c r="AH80" s="1" t="s">
        <v>155</v>
      </c>
      <c r="AI80" s="1" t="s">
        <v>155</v>
      </c>
      <c r="AJ80" s="1" t="s">
        <v>155</v>
      </c>
      <c r="AK80" s="1" t="s">
        <v>155</v>
      </c>
      <c r="AL80" s="1" t="s">
        <v>155</v>
      </c>
      <c r="AM80" s="1" t="s">
        <v>155</v>
      </c>
      <c r="AN80" s="1" t="s">
        <v>155</v>
      </c>
      <c r="AO80" s="1" t="s">
        <v>155</v>
      </c>
      <c r="AP80" s="1" t="s">
        <v>155</v>
      </c>
      <c r="AQ80" s="1" t="s">
        <v>155</v>
      </c>
      <c r="AR80" s="1" t="s">
        <v>155</v>
      </c>
    </row>
    <row r="81" spans="1:44" x14ac:dyDescent="0.15">
      <c r="A81" t="s">
        <v>50</v>
      </c>
      <c r="B81" s="1" t="s">
        <v>170</v>
      </c>
      <c r="C81" s="1" t="s">
        <v>198</v>
      </c>
      <c r="D81" s="1" t="s">
        <v>155</v>
      </c>
      <c r="E81" s="1" t="s">
        <v>155</v>
      </c>
      <c r="F81" s="1" t="s">
        <v>198</v>
      </c>
      <c r="G81" s="1" t="s">
        <v>170</v>
      </c>
      <c r="H81" s="1" t="s">
        <v>198</v>
      </c>
      <c r="I81" s="1" t="s">
        <v>155</v>
      </c>
      <c r="J81" s="1" t="s">
        <v>198</v>
      </c>
      <c r="K81" s="1" t="s">
        <v>198</v>
      </c>
      <c r="L81" s="1" t="s">
        <v>198</v>
      </c>
      <c r="M81" s="1" t="s">
        <v>198</v>
      </c>
      <c r="N81" s="1" t="s">
        <v>155</v>
      </c>
      <c r="O81" s="1" t="s">
        <v>170</v>
      </c>
      <c r="P81" s="1" t="s">
        <v>170</v>
      </c>
      <c r="Q81" s="1" t="s">
        <v>170</v>
      </c>
      <c r="R81" s="1" t="s">
        <v>155</v>
      </c>
      <c r="S81" s="1" t="s">
        <v>198</v>
      </c>
      <c r="T81" s="1" t="s">
        <v>198</v>
      </c>
      <c r="U81" s="1" t="s">
        <v>198</v>
      </c>
      <c r="V81" s="1" t="s">
        <v>170</v>
      </c>
      <c r="W81" s="1" t="s">
        <v>170</v>
      </c>
      <c r="X81" s="1" t="s">
        <v>155</v>
      </c>
      <c r="Y81" s="1" t="s">
        <v>198</v>
      </c>
      <c r="Z81" s="1" t="s">
        <v>198</v>
      </c>
      <c r="AA81" s="1" t="s">
        <v>155</v>
      </c>
      <c r="AB81" s="1" t="s">
        <v>170</v>
      </c>
      <c r="AC81" s="1" t="s">
        <v>198</v>
      </c>
      <c r="AD81" s="1" t="s">
        <v>198</v>
      </c>
      <c r="AE81" s="1" t="s">
        <v>198</v>
      </c>
      <c r="AF81" s="1" t="s">
        <v>198</v>
      </c>
      <c r="AG81" s="1" t="s">
        <v>198</v>
      </c>
      <c r="AH81" s="1" t="s">
        <v>170</v>
      </c>
      <c r="AI81" s="1" t="s">
        <v>198</v>
      </c>
      <c r="AJ81" s="1" t="s">
        <v>198</v>
      </c>
      <c r="AK81" s="1" t="s">
        <v>155</v>
      </c>
      <c r="AL81" s="1" t="s">
        <v>170</v>
      </c>
      <c r="AM81" s="1" t="s">
        <v>155</v>
      </c>
      <c r="AN81" s="1" t="s">
        <v>155</v>
      </c>
      <c r="AO81" s="1" t="s">
        <v>155</v>
      </c>
      <c r="AP81" s="1" t="s">
        <v>155</v>
      </c>
      <c r="AQ81" s="1" t="s">
        <v>155</v>
      </c>
      <c r="AR81" s="1" t="s">
        <v>155</v>
      </c>
    </row>
    <row r="82" spans="1:44" x14ac:dyDescent="0.15">
      <c r="A82" t="s">
        <v>2</v>
      </c>
      <c r="B82" s="1" t="s">
        <v>155</v>
      </c>
      <c r="C82" s="1" t="s">
        <v>155</v>
      </c>
      <c r="D82" s="1" t="s">
        <v>155</v>
      </c>
      <c r="E82" s="1" t="s">
        <v>155</v>
      </c>
      <c r="F82" s="1" t="s">
        <v>155</v>
      </c>
      <c r="G82" s="1" t="s">
        <v>155</v>
      </c>
      <c r="H82" s="1" t="s">
        <v>155</v>
      </c>
      <c r="I82" s="1" t="s">
        <v>155</v>
      </c>
      <c r="J82" s="1" t="s">
        <v>155</v>
      </c>
      <c r="K82" s="1" t="s">
        <v>155</v>
      </c>
      <c r="L82" s="1" t="s">
        <v>155</v>
      </c>
      <c r="M82" s="1" t="s">
        <v>155</v>
      </c>
      <c r="N82" s="1" t="s">
        <v>283</v>
      </c>
      <c r="O82" s="1" t="s">
        <v>155</v>
      </c>
      <c r="P82" s="1" t="s">
        <v>155</v>
      </c>
      <c r="Q82" s="1" t="s">
        <v>155</v>
      </c>
      <c r="R82" s="1" t="s">
        <v>155</v>
      </c>
      <c r="S82" s="1" t="s">
        <v>155</v>
      </c>
      <c r="T82" s="1" t="s">
        <v>155</v>
      </c>
      <c r="U82" s="1" t="s">
        <v>155</v>
      </c>
      <c r="V82" s="1" t="s">
        <v>155</v>
      </c>
      <c r="W82" s="1" t="s">
        <v>155</v>
      </c>
      <c r="X82" s="1" t="s">
        <v>155</v>
      </c>
      <c r="Y82" s="1" t="s">
        <v>155</v>
      </c>
      <c r="Z82" s="1" t="s">
        <v>155</v>
      </c>
      <c r="AA82" s="1" t="s">
        <v>155</v>
      </c>
      <c r="AB82" s="1" t="s">
        <v>155</v>
      </c>
      <c r="AC82" s="1" t="s">
        <v>155</v>
      </c>
      <c r="AD82" s="1" t="s">
        <v>155</v>
      </c>
      <c r="AE82" s="1" t="s">
        <v>155</v>
      </c>
      <c r="AF82" s="1" t="s">
        <v>155</v>
      </c>
      <c r="AG82" s="1" t="s">
        <v>155</v>
      </c>
      <c r="AH82" s="1" t="s">
        <v>155</v>
      </c>
      <c r="AI82" s="1" t="s">
        <v>155</v>
      </c>
      <c r="AJ82" s="1" t="s">
        <v>155</v>
      </c>
      <c r="AK82" s="1" t="s">
        <v>155</v>
      </c>
      <c r="AL82" s="1" t="s">
        <v>155</v>
      </c>
      <c r="AM82" s="1" t="s">
        <v>155</v>
      </c>
      <c r="AN82" s="1" t="s">
        <v>155</v>
      </c>
      <c r="AO82" s="1" t="s">
        <v>155</v>
      </c>
      <c r="AP82" s="1" t="s">
        <v>155</v>
      </c>
      <c r="AQ82" s="1" t="s">
        <v>155</v>
      </c>
      <c r="AR82" s="1" t="s">
        <v>155</v>
      </c>
    </row>
    <row r="83" spans="1:44" x14ac:dyDescent="0.15">
      <c r="A83" t="s">
        <v>51</v>
      </c>
      <c r="B83" s="1" t="s">
        <v>158</v>
      </c>
      <c r="C83" s="1" t="s">
        <v>166</v>
      </c>
      <c r="D83" s="1" t="s">
        <v>166</v>
      </c>
      <c r="E83" s="1" t="s">
        <v>155</v>
      </c>
      <c r="F83" s="1" t="s">
        <v>158</v>
      </c>
      <c r="G83" s="1" t="s">
        <v>158</v>
      </c>
      <c r="H83" s="1" t="s">
        <v>166</v>
      </c>
      <c r="I83" s="1" t="s">
        <v>155</v>
      </c>
      <c r="J83" s="1" t="s">
        <v>166</v>
      </c>
      <c r="K83" s="1" t="s">
        <v>166</v>
      </c>
      <c r="L83" s="1" t="s">
        <v>158</v>
      </c>
      <c r="M83" s="1" t="s">
        <v>166</v>
      </c>
      <c r="N83" s="1" t="s">
        <v>158</v>
      </c>
      <c r="O83" s="1" t="s">
        <v>166</v>
      </c>
      <c r="P83" s="1" t="s">
        <v>158</v>
      </c>
      <c r="Q83" s="1" t="s">
        <v>166</v>
      </c>
      <c r="R83" s="1" t="s">
        <v>155</v>
      </c>
      <c r="S83" s="1" t="s">
        <v>158</v>
      </c>
      <c r="T83" s="1" t="s">
        <v>158</v>
      </c>
      <c r="U83" s="1" t="s">
        <v>166</v>
      </c>
      <c r="V83" s="1" t="s">
        <v>166</v>
      </c>
      <c r="W83" s="1" t="s">
        <v>166</v>
      </c>
      <c r="X83" s="1" t="s">
        <v>158</v>
      </c>
      <c r="Y83" s="1" t="s">
        <v>158</v>
      </c>
      <c r="Z83" s="1" t="s">
        <v>166</v>
      </c>
      <c r="AA83" s="1" t="s">
        <v>155</v>
      </c>
      <c r="AB83" s="1" t="s">
        <v>166</v>
      </c>
      <c r="AC83" s="1" t="s">
        <v>166</v>
      </c>
      <c r="AD83" s="1" t="s">
        <v>166</v>
      </c>
      <c r="AE83" s="1" t="s">
        <v>166</v>
      </c>
      <c r="AF83" s="1" t="s">
        <v>166</v>
      </c>
      <c r="AG83" s="1" t="s">
        <v>158</v>
      </c>
      <c r="AH83" s="1" t="s">
        <v>158</v>
      </c>
      <c r="AI83" s="1" t="s">
        <v>166</v>
      </c>
      <c r="AJ83" s="1" t="s">
        <v>166</v>
      </c>
      <c r="AK83" s="1" t="s">
        <v>155</v>
      </c>
      <c r="AL83" s="1" t="s">
        <v>158</v>
      </c>
      <c r="AM83" s="1" t="s">
        <v>155</v>
      </c>
      <c r="AN83" s="1" t="s">
        <v>155</v>
      </c>
      <c r="AO83" s="1" t="s">
        <v>155</v>
      </c>
      <c r="AP83" s="1" t="s">
        <v>155</v>
      </c>
      <c r="AQ83" s="1" t="s">
        <v>155</v>
      </c>
      <c r="AR83" s="1" t="s">
        <v>155</v>
      </c>
    </row>
    <row r="84" spans="1:44" x14ac:dyDescent="0.15">
      <c r="A84" t="s">
        <v>52</v>
      </c>
      <c r="B84" s="1" t="s">
        <v>159</v>
      </c>
      <c r="C84" s="1" t="s">
        <v>155</v>
      </c>
      <c r="D84" s="1" t="s">
        <v>155</v>
      </c>
      <c r="E84" s="1" t="s">
        <v>155</v>
      </c>
      <c r="F84" s="1" t="s">
        <v>159</v>
      </c>
      <c r="G84" s="1" t="s">
        <v>159</v>
      </c>
      <c r="H84" s="1" t="s">
        <v>155</v>
      </c>
      <c r="I84" s="1" t="s">
        <v>155</v>
      </c>
      <c r="J84" s="1" t="s">
        <v>155</v>
      </c>
      <c r="K84" s="1" t="s">
        <v>155</v>
      </c>
      <c r="L84" s="1" t="s">
        <v>159</v>
      </c>
      <c r="M84" s="1" t="s">
        <v>155</v>
      </c>
      <c r="N84" s="1" t="s">
        <v>159</v>
      </c>
      <c r="O84" s="1" t="s">
        <v>155</v>
      </c>
      <c r="P84" s="1" t="s">
        <v>159</v>
      </c>
      <c r="Q84" s="1" t="s">
        <v>155</v>
      </c>
      <c r="R84" s="1" t="s">
        <v>155</v>
      </c>
      <c r="S84" s="1" t="s">
        <v>159</v>
      </c>
      <c r="T84" s="1" t="s">
        <v>159</v>
      </c>
      <c r="U84" s="1" t="s">
        <v>155</v>
      </c>
      <c r="V84" s="1" t="s">
        <v>155</v>
      </c>
      <c r="W84" s="1" t="s">
        <v>155</v>
      </c>
      <c r="X84" s="1" t="s">
        <v>159</v>
      </c>
      <c r="Y84" s="1" t="s">
        <v>159</v>
      </c>
      <c r="Z84" s="1" t="s">
        <v>155</v>
      </c>
      <c r="AA84" s="1" t="s">
        <v>155</v>
      </c>
      <c r="AB84" s="1" t="s">
        <v>155</v>
      </c>
      <c r="AC84" s="1" t="s">
        <v>155</v>
      </c>
      <c r="AD84" s="1" t="s">
        <v>155</v>
      </c>
      <c r="AE84" s="1" t="s">
        <v>155</v>
      </c>
      <c r="AF84" s="1" t="s">
        <v>155</v>
      </c>
      <c r="AG84" s="1" t="s">
        <v>159</v>
      </c>
      <c r="AH84" s="1" t="s">
        <v>159</v>
      </c>
      <c r="AI84" s="1" t="s">
        <v>155</v>
      </c>
      <c r="AJ84" s="1" t="s">
        <v>155</v>
      </c>
      <c r="AK84" s="1" t="s">
        <v>155</v>
      </c>
      <c r="AL84" s="1" t="s">
        <v>159</v>
      </c>
      <c r="AM84" s="1" t="s">
        <v>155</v>
      </c>
      <c r="AN84" s="1" t="s">
        <v>155</v>
      </c>
      <c r="AO84" s="1" t="s">
        <v>155</v>
      </c>
      <c r="AP84" s="1" t="s">
        <v>155</v>
      </c>
      <c r="AQ84" s="1" t="s">
        <v>155</v>
      </c>
      <c r="AR84" s="1" t="s">
        <v>155</v>
      </c>
    </row>
    <row r="85" spans="1:44" x14ac:dyDescent="0.15">
      <c r="A85" t="s">
        <v>2</v>
      </c>
      <c r="B85" s="1" t="s">
        <v>155</v>
      </c>
      <c r="C85" s="1" t="s">
        <v>155</v>
      </c>
      <c r="D85" s="1" t="s">
        <v>155</v>
      </c>
      <c r="E85" s="1" t="s">
        <v>155</v>
      </c>
      <c r="F85" s="1" t="s">
        <v>155</v>
      </c>
      <c r="G85" s="1" t="s">
        <v>155</v>
      </c>
      <c r="H85" s="1" t="s">
        <v>155</v>
      </c>
      <c r="I85" s="1" t="s">
        <v>155</v>
      </c>
      <c r="J85" s="1" t="s">
        <v>155</v>
      </c>
      <c r="K85" s="1" t="s">
        <v>155</v>
      </c>
      <c r="L85" s="1" t="s">
        <v>155</v>
      </c>
      <c r="M85" s="1" t="s">
        <v>155</v>
      </c>
      <c r="N85" s="1" t="s">
        <v>155</v>
      </c>
      <c r="O85" s="1" t="s">
        <v>155</v>
      </c>
      <c r="P85" s="1" t="s">
        <v>155</v>
      </c>
      <c r="Q85" s="1" t="s">
        <v>155</v>
      </c>
      <c r="R85" s="1" t="s">
        <v>155</v>
      </c>
      <c r="S85" s="1" t="s">
        <v>155</v>
      </c>
      <c r="T85" s="1" t="s">
        <v>155</v>
      </c>
      <c r="U85" s="1" t="s">
        <v>155</v>
      </c>
      <c r="V85" s="1" t="s">
        <v>155</v>
      </c>
      <c r="W85" s="1" t="s">
        <v>155</v>
      </c>
      <c r="X85" s="1" t="s">
        <v>155</v>
      </c>
      <c r="Y85" s="1" t="s">
        <v>155</v>
      </c>
      <c r="Z85" s="1" t="s">
        <v>155</v>
      </c>
      <c r="AA85" s="1" t="s">
        <v>155</v>
      </c>
      <c r="AB85" s="1" t="s">
        <v>155</v>
      </c>
      <c r="AC85" s="1" t="s">
        <v>155</v>
      </c>
      <c r="AD85" s="1" t="s">
        <v>155</v>
      </c>
      <c r="AE85" s="1" t="s">
        <v>155</v>
      </c>
      <c r="AF85" s="1" t="s">
        <v>155</v>
      </c>
      <c r="AG85" s="1" t="s">
        <v>155</v>
      </c>
      <c r="AH85" s="1" t="s">
        <v>155</v>
      </c>
      <c r="AI85" s="1" t="s">
        <v>155</v>
      </c>
      <c r="AJ85" s="1" t="s">
        <v>155</v>
      </c>
      <c r="AK85" s="1" t="s">
        <v>155</v>
      </c>
      <c r="AL85" s="1" t="s">
        <v>155</v>
      </c>
      <c r="AM85" s="1" t="s">
        <v>155</v>
      </c>
      <c r="AN85" s="1" t="s">
        <v>155</v>
      </c>
      <c r="AO85" s="1" t="s">
        <v>155</v>
      </c>
      <c r="AP85" s="1" t="s">
        <v>155</v>
      </c>
      <c r="AQ85" s="1" t="s">
        <v>155</v>
      </c>
      <c r="AR85" s="1" t="s">
        <v>155</v>
      </c>
    </row>
    <row r="86" spans="1:44" x14ac:dyDescent="0.15">
      <c r="A86" t="s">
        <v>53</v>
      </c>
      <c r="B86" s="1" t="s">
        <v>163</v>
      </c>
      <c r="C86" s="1" t="s">
        <v>155</v>
      </c>
      <c r="D86" s="1" t="s">
        <v>155</v>
      </c>
      <c r="E86" s="1" t="s">
        <v>155</v>
      </c>
      <c r="F86" s="1" t="s">
        <v>163</v>
      </c>
      <c r="G86" s="1" t="s">
        <v>163</v>
      </c>
      <c r="H86" s="1" t="s">
        <v>155</v>
      </c>
      <c r="I86" s="1" t="s">
        <v>155</v>
      </c>
      <c r="J86" s="1" t="s">
        <v>155</v>
      </c>
      <c r="K86" s="1" t="s">
        <v>155</v>
      </c>
      <c r="L86" s="1" t="s">
        <v>163</v>
      </c>
      <c r="M86" s="1" t="s">
        <v>155</v>
      </c>
      <c r="N86" s="1" t="s">
        <v>163</v>
      </c>
      <c r="O86" s="1" t="s">
        <v>155</v>
      </c>
      <c r="P86" s="1" t="s">
        <v>163</v>
      </c>
      <c r="Q86" s="1" t="s">
        <v>155</v>
      </c>
      <c r="R86" s="1" t="s">
        <v>155</v>
      </c>
      <c r="S86" s="1" t="s">
        <v>163</v>
      </c>
      <c r="T86" s="1" t="s">
        <v>163</v>
      </c>
      <c r="U86" s="1" t="s">
        <v>155</v>
      </c>
      <c r="V86" s="1" t="s">
        <v>155</v>
      </c>
      <c r="W86" s="1" t="s">
        <v>155</v>
      </c>
      <c r="X86" s="1" t="s">
        <v>163</v>
      </c>
      <c r="Y86" s="1" t="s">
        <v>163</v>
      </c>
      <c r="Z86" s="1" t="s">
        <v>155</v>
      </c>
      <c r="AA86" s="1" t="s">
        <v>155</v>
      </c>
      <c r="AB86" s="1" t="s">
        <v>155</v>
      </c>
      <c r="AC86" s="1" t="s">
        <v>155</v>
      </c>
      <c r="AD86" s="1" t="s">
        <v>155</v>
      </c>
      <c r="AE86" s="1" t="s">
        <v>155</v>
      </c>
      <c r="AF86" s="1" t="s">
        <v>155</v>
      </c>
      <c r="AG86" s="1" t="s">
        <v>163</v>
      </c>
      <c r="AH86" s="1" t="s">
        <v>163</v>
      </c>
      <c r="AI86" s="1" t="s">
        <v>155</v>
      </c>
      <c r="AJ86" s="1" t="s">
        <v>155</v>
      </c>
      <c r="AK86" s="1" t="s">
        <v>155</v>
      </c>
      <c r="AL86" s="1" t="s">
        <v>163</v>
      </c>
      <c r="AM86" s="1" t="s">
        <v>155</v>
      </c>
      <c r="AN86" s="1" t="s">
        <v>155</v>
      </c>
      <c r="AO86" s="1" t="s">
        <v>155</v>
      </c>
      <c r="AP86" s="1" t="s">
        <v>155</v>
      </c>
      <c r="AQ86" s="1" t="s">
        <v>155</v>
      </c>
      <c r="AR86" s="1" t="s">
        <v>155</v>
      </c>
    </row>
    <row r="87" spans="1:44" x14ac:dyDescent="0.15">
      <c r="A87" t="s">
        <v>2</v>
      </c>
      <c r="B87" s="1" t="s">
        <v>155</v>
      </c>
      <c r="C87" s="1" t="s">
        <v>155</v>
      </c>
      <c r="D87" s="1" t="s">
        <v>155</v>
      </c>
      <c r="E87" s="1" t="s">
        <v>155</v>
      </c>
      <c r="F87" s="1" t="s">
        <v>155</v>
      </c>
      <c r="G87" s="1" t="s">
        <v>155</v>
      </c>
      <c r="H87" s="1" t="s">
        <v>155</v>
      </c>
      <c r="I87" s="1" t="s">
        <v>155</v>
      </c>
      <c r="J87" s="1" t="s">
        <v>155</v>
      </c>
      <c r="K87" s="1" t="s">
        <v>155</v>
      </c>
      <c r="L87" s="1" t="s">
        <v>155</v>
      </c>
      <c r="M87" s="1" t="s">
        <v>155</v>
      </c>
      <c r="N87" s="1" t="s">
        <v>155</v>
      </c>
      <c r="O87" s="1" t="s">
        <v>155</v>
      </c>
      <c r="P87" s="1" t="s">
        <v>155</v>
      </c>
      <c r="Q87" s="1" t="s">
        <v>155</v>
      </c>
      <c r="R87" s="1" t="s">
        <v>155</v>
      </c>
      <c r="S87" s="1" t="s">
        <v>155</v>
      </c>
      <c r="T87" s="1" t="s">
        <v>155</v>
      </c>
      <c r="U87" s="1" t="s">
        <v>155</v>
      </c>
      <c r="V87" s="1" t="s">
        <v>155</v>
      </c>
      <c r="W87" s="1" t="s">
        <v>155</v>
      </c>
      <c r="X87" s="1" t="s">
        <v>155</v>
      </c>
      <c r="Y87" s="1" t="s">
        <v>155</v>
      </c>
      <c r="Z87" s="1" t="s">
        <v>155</v>
      </c>
      <c r="AA87" s="1" t="s">
        <v>155</v>
      </c>
      <c r="AB87" s="1" t="s">
        <v>155</v>
      </c>
      <c r="AC87" s="1" t="s">
        <v>155</v>
      </c>
      <c r="AD87" s="1" t="s">
        <v>155</v>
      </c>
      <c r="AE87" s="1" t="s">
        <v>155</v>
      </c>
      <c r="AF87" s="1" t="s">
        <v>155</v>
      </c>
      <c r="AG87" s="1" t="s">
        <v>155</v>
      </c>
      <c r="AH87" s="1" t="s">
        <v>155</v>
      </c>
      <c r="AI87" s="1" t="s">
        <v>155</v>
      </c>
      <c r="AJ87" s="1" t="s">
        <v>155</v>
      </c>
      <c r="AK87" s="1" t="s">
        <v>155</v>
      </c>
      <c r="AL87" s="1" t="s">
        <v>155</v>
      </c>
      <c r="AM87" s="1" t="s">
        <v>155</v>
      </c>
      <c r="AN87" s="1" t="s">
        <v>155</v>
      </c>
      <c r="AO87" s="1" t="s">
        <v>155</v>
      </c>
      <c r="AP87" s="1" t="s">
        <v>155</v>
      </c>
      <c r="AQ87" s="1" t="s">
        <v>155</v>
      </c>
      <c r="AR87" s="1" t="s">
        <v>155</v>
      </c>
    </row>
    <row r="88" spans="1:44" x14ac:dyDescent="0.15">
      <c r="A88" t="s">
        <v>54</v>
      </c>
      <c r="B88" s="1" t="s">
        <v>170</v>
      </c>
      <c r="C88" s="1" t="s">
        <v>155</v>
      </c>
      <c r="D88" s="1" t="s">
        <v>155</v>
      </c>
      <c r="E88" s="1" t="s">
        <v>155</v>
      </c>
      <c r="F88" s="1" t="s">
        <v>170</v>
      </c>
      <c r="G88" s="1" t="s">
        <v>198</v>
      </c>
      <c r="H88" s="1" t="s">
        <v>155</v>
      </c>
      <c r="I88" s="1" t="s">
        <v>155</v>
      </c>
      <c r="J88" s="1" t="s">
        <v>155</v>
      </c>
      <c r="K88" s="1" t="s">
        <v>155</v>
      </c>
      <c r="L88" s="1" t="s">
        <v>164</v>
      </c>
      <c r="M88" s="1" t="s">
        <v>155</v>
      </c>
      <c r="N88" s="1" t="s">
        <v>170</v>
      </c>
      <c r="O88" s="1" t="s">
        <v>155</v>
      </c>
      <c r="P88" s="1" t="s">
        <v>198</v>
      </c>
      <c r="Q88" s="1" t="s">
        <v>155</v>
      </c>
      <c r="R88" s="1" t="s">
        <v>155</v>
      </c>
      <c r="S88" s="1" t="s">
        <v>155</v>
      </c>
      <c r="T88" s="1" t="s">
        <v>155</v>
      </c>
      <c r="U88" s="1" t="s">
        <v>155</v>
      </c>
      <c r="V88" s="1" t="s">
        <v>155</v>
      </c>
      <c r="W88" s="1" t="s">
        <v>155</v>
      </c>
      <c r="X88" s="1" t="s">
        <v>170</v>
      </c>
      <c r="Y88" s="1" t="s">
        <v>164</v>
      </c>
      <c r="Z88" s="1" t="s">
        <v>155</v>
      </c>
      <c r="AA88" s="1" t="s">
        <v>155</v>
      </c>
      <c r="AB88" s="1" t="s">
        <v>155</v>
      </c>
      <c r="AC88" s="1" t="s">
        <v>155</v>
      </c>
      <c r="AD88" s="1" t="s">
        <v>155</v>
      </c>
      <c r="AE88" s="1" t="s">
        <v>155</v>
      </c>
      <c r="AF88" s="1" t="s">
        <v>155</v>
      </c>
      <c r="AG88" s="1" t="s">
        <v>450</v>
      </c>
      <c r="AH88" s="1" t="s">
        <v>170</v>
      </c>
      <c r="AI88" s="1" t="s">
        <v>155</v>
      </c>
      <c r="AJ88" s="1" t="s">
        <v>155</v>
      </c>
      <c r="AK88" s="1" t="s">
        <v>155</v>
      </c>
      <c r="AL88" s="1" t="s">
        <v>170</v>
      </c>
      <c r="AM88" s="1" t="s">
        <v>155</v>
      </c>
      <c r="AN88" s="1" t="s">
        <v>155</v>
      </c>
      <c r="AO88" s="1" t="s">
        <v>155</v>
      </c>
      <c r="AP88" s="1" t="s">
        <v>155</v>
      </c>
      <c r="AQ88" s="1" t="s">
        <v>155</v>
      </c>
      <c r="AR88" s="1" t="s">
        <v>155</v>
      </c>
    </row>
    <row r="89" spans="1:44" x14ac:dyDescent="0.15">
      <c r="A89" t="s">
        <v>2</v>
      </c>
      <c r="B89" s="1" t="s">
        <v>155</v>
      </c>
      <c r="C89" s="1" t="s">
        <v>155</v>
      </c>
      <c r="D89" s="1" t="s">
        <v>155</v>
      </c>
      <c r="E89" s="1" t="s">
        <v>155</v>
      </c>
      <c r="F89" s="1" t="s">
        <v>155</v>
      </c>
      <c r="G89" s="1" t="s">
        <v>155</v>
      </c>
      <c r="H89" s="1" t="s">
        <v>155</v>
      </c>
      <c r="I89" s="1" t="s">
        <v>155</v>
      </c>
      <c r="J89" s="1" t="s">
        <v>155</v>
      </c>
      <c r="K89" s="1" t="s">
        <v>155</v>
      </c>
      <c r="L89" s="1" t="s">
        <v>155</v>
      </c>
      <c r="M89" s="1" t="s">
        <v>155</v>
      </c>
      <c r="N89" s="1" t="s">
        <v>155</v>
      </c>
      <c r="O89" s="1" t="s">
        <v>155</v>
      </c>
      <c r="P89" s="1" t="s">
        <v>155</v>
      </c>
      <c r="Q89" s="1" t="s">
        <v>155</v>
      </c>
      <c r="R89" s="1" t="s">
        <v>155</v>
      </c>
      <c r="S89" s="1" t="s">
        <v>317</v>
      </c>
      <c r="T89" s="1" t="s">
        <v>326</v>
      </c>
      <c r="U89" s="1" t="s">
        <v>155</v>
      </c>
      <c r="V89" s="1" t="s">
        <v>155</v>
      </c>
      <c r="W89" s="1" t="s">
        <v>155</v>
      </c>
      <c r="X89" s="1" t="s">
        <v>155</v>
      </c>
      <c r="Y89" s="1" t="s">
        <v>155</v>
      </c>
      <c r="Z89" s="1" t="s">
        <v>155</v>
      </c>
      <c r="AA89" s="1" t="s">
        <v>155</v>
      </c>
      <c r="AB89" s="1" t="s">
        <v>155</v>
      </c>
      <c r="AC89" s="1" t="s">
        <v>155</v>
      </c>
      <c r="AD89" s="1" t="s">
        <v>155</v>
      </c>
      <c r="AE89" s="1" t="s">
        <v>155</v>
      </c>
      <c r="AF89" s="1" t="s">
        <v>155</v>
      </c>
      <c r="AG89" s="1" t="s">
        <v>155</v>
      </c>
      <c r="AH89" s="1" t="s">
        <v>155</v>
      </c>
      <c r="AI89" s="1" t="s">
        <v>155</v>
      </c>
      <c r="AJ89" s="1" t="s">
        <v>155</v>
      </c>
      <c r="AK89" s="1" t="s">
        <v>155</v>
      </c>
      <c r="AL89" s="1" t="s">
        <v>155</v>
      </c>
      <c r="AM89" s="1" t="s">
        <v>155</v>
      </c>
      <c r="AN89" s="1" t="s">
        <v>155</v>
      </c>
      <c r="AO89" s="1" t="s">
        <v>155</v>
      </c>
      <c r="AP89" s="1" t="s">
        <v>155</v>
      </c>
      <c r="AQ89" s="1" t="s">
        <v>155</v>
      </c>
      <c r="AR89" s="1" t="s">
        <v>155</v>
      </c>
    </row>
    <row r="90" spans="1:44" x14ac:dyDescent="0.15">
      <c r="A90" t="s">
        <v>55</v>
      </c>
      <c r="B90" s="1" t="s">
        <v>158</v>
      </c>
      <c r="C90" s="1" t="s">
        <v>158</v>
      </c>
      <c r="D90" s="1" t="s">
        <v>166</v>
      </c>
      <c r="E90" s="1" t="s">
        <v>155</v>
      </c>
      <c r="F90" s="1" t="s">
        <v>166</v>
      </c>
      <c r="G90" s="1" t="s">
        <v>158</v>
      </c>
      <c r="H90" s="1" t="s">
        <v>158</v>
      </c>
      <c r="I90" s="1" t="s">
        <v>155</v>
      </c>
      <c r="J90" s="1" t="s">
        <v>158</v>
      </c>
      <c r="K90" s="1" t="s">
        <v>166</v>
      </c>
      <c r="L90" s="1" t="s">
        <v>158</v>
      </c>
      <c r="M90" s="1" t="s">
        <v>158</v>
      </c>
      <c r="N90" s="1" t="s">
        <v>158</v>
      </c>
      <c r="O90" s="1" t="s">
        <v>166</v>
      </c>
      <c r="P90" s="1" t="s">
        <v>158</v>
      </c>
      <c r="Q90" s="1" t="s">
        <v>158</v>
      </c>
      <c r="R90" s="1" t="s">
        <v>155</v>
      </c>
      <c r="S90" s="1" t="s">
        <v>166</v>
      </c>
      <c r="T90" s="1" t="s">
        <v>158</v>
      </c>
      <c r="U90" s="1" t="s">
        <v>158</v>
      </c>
      <c r="V90" s="1" t="s">
        <v>158</v>
      </c>
      <c r="W90" s="1" t="s">
        <v>158</v>
      </c>
      <c r="X90" s="1" t="s">
        <v>158</v>
      </c>
      <c r="Y90" s="1" t="s">
        <v>158</v>
      </c>
      <c r="Z90" s="1" t="s">
        <v>158</v>
      </c>
      <c r="AA90" s="1" t="s">
        <v>155</v>
      </c>
      <c r="AB90" s="1" t="s">
        <v>166</v>
      </c>
      <c r="AC90" s="1" t="s">
        <v>158</v>
      </c>
      <c r="AD90" s="1" t="s">
        <v>158</v>
      </c>
      <c r="AE90" s="1" t="s">
        <v>158</v>
      </c>
      <c r="AF90" s="1" t="s">
        <v>158</v>
      </c>
      <c r="AG90" s="1" t="s">
        <v>158</v>
      </c>
      <c r="AH90" s="1" t="s">
        <v>158</v>
      </c>
      <c r="AI90" s="1" t="s">
        <v>158</v>
      </c>
      <c r="AJ90" s="1" t="s">
        <v>158</v>
      </c>
      <c r="AK90" s="1" t="s">
        <v>155</v>
      </c>
      <c r="AL90" s="1" t="s">
        <v>158</v>
      </c>
      <c r="AM90" s="1" t="s">
        <v>155</v>
      </c>
      <c r="AN90" s="1" t="s">
        <v>155</v>
      </c>
      <c r="AO90" s="1" t="s">
        <v>155</v>
      </c>
      <c r="AP90" s="1" t="s">
        <v>155</v>
      </c>
      <c r="AQ90" s="1" t="s">
        <v>155</v>
      </c>
      <c r="AR90" s="1" t="s">
        <v>155</v>
      </c>
    </row>
    <row r="91" spans="1:44" x14ac:dyDescent="0.15">
      <c r="A91" t="s">
        <v>56</v>
      </c>
      <c r="B91" s="1" t="s">
        <v>159</v>
      </c>
      <c r="C91" s="1" t="s">
        <v>159</v>
      </c>
      <c r="D91" s="1" t="s">
        <v>155</v>
      </c>
      <c r="E91" s="1" t="s">
        <v>155</v>
      </c>
      <c r="F91" s="1" t="s">
        <v>155</v>
      </c>
      <c r="G91" s="1" t="s">
        <v>159</v>
      </c>
      <c r="H91" s="1" t="s">
        <v>159</v>
      </c>
      <c r="I91" s="1" t="s">
        <v>155</v>
      </c>
      <c r="J91" s="1" t="s">
        <v>159</v>
      </c>
      <c r="K91" s="1" t="s">
        <v>155</v>
      </c>
      <c r="L91" s="1" t="s">
        <v>159</v>
      </c>
      <c r="M91" s="1" t="s">
        <v>159</v>
      </c>
      <c r="N91" s="1" t="s">
        <v>159</v>
      </c>
      <c r="O91" s="1" t="s">
        <v>155</v>
      </c>
      <c r="P91" s="1" t="s">
        <v>159</v>
      </c>
      <c r="Q91" s="1" t="s">
        <v>159</v>
      </c>
      <c r="R91" s="1" t="s">
        <v>155</v>
      </c>
      <c r="S91" s="1" t="s">
        <v>155</v>
      </c>
      <c r="T91" s="1" t="s">
        <v>159</v>
      </c>
      <c r="U91" s="1" t="s">
        <v>159</v>
      </c>
      <c r="V91" s="1" t="s">
        <v>159</v>
      </c>
      <c r="W91" s="1" t="s">
        <v>159</v>
      </c>
      <c r="X91" s="1" t="s">
        <v>159</v>
      </c>
      <c r="Y91" s="1" t="s">
        <v>159</v>
      </c>
      <c r="Z91" s="1" t="s">
        <v>196</v>
      </c>
      <c r="AA91" s="1" t="s">
        <v>155</v>
      </c>
      <c r="AB91" s="1" t="s">
        <v>155</v>
      </c>
      <c r="AC91" s="1" t="s">
        <v>159</v>
      </c>
      <c r="AD91" s="1" t="s">
        <v>159</v>
      </c>
      <c r="AE91" s="1" t="s">
        <v>159</v>
      </c>
      <c r="AF91" s="1" t="s">
        <v>196</v>
      </c>
      <c r="AG91" s="1" t="s">
        <v>159</v>
      </c>
      <c r="AH91" s="1" t="s">
        <v>159</v>
      </c>
      <c r="AI91" s="1" t="s">
        <v>159</v>
      </c>
      <c r="AJ91" s="1" t="s">
        <v>159</v>
      </c>
      <c r="AK91" s="1" t="s">
        <v>155</v>
      </c>
      <c r="AL91" s="1" t="s">
        <v>159</v>
      </c>
      <c r="AM91" s="1" t="s">
        <v>155</v>
      </c>
      <c r="AN91" s="1" t="s">
        <v>155</v>
      </c>
      <c r="AO91" s="1" t="s">
        <v>155</v>
      </c>
      <c r="AP91" s="1" t="s">
        <v>155</v>
      </c>
      <c r="AQ91" s="1" t="s">
        <v>155</v>
      </c>
      <c r="AR91" s="1" t="s">
        <v>155</v>
      </c>
    </row>
    <row r="92" spans="1:44" x14ac:dyDescent="0.15">
      <c r="A92" t="s">
        <v>2</v>
      </c>
      <c r="B92" s="1" t="s">
        <v>155</v>
      </c>
      <c r="C92" s="1" t="s">
        <v>155</v>
      </c>
      <c r="D92" s="1" t="s">
        <v>155</v>
      </c>
      <c r="E92" s="1" t="s">
        <v>155</v>
      </c>
      <c r="F92" s="1" t="s">
        <v>155</v>
      </c>
      <c r="G92" s="1" t="s">
        <v>155</v>
      </c>
      <c r="H92" s="1" t="s">
        <v>155</v>
      </c>
      <c r="I92" s="1" t="s">
        <v>155</v>
      </c>
      <c r="J92" s="1" t="s">
        <v>155</v>
      </c>
      <c r="K92" s="1" t="s">
        <v>155</v>
      </c>
      <c r="L92" s="1" t="s">
        <v>155</v>
      </c>
      <c r="M92" s="1" t="s">
        <v>155</v>
      </c>
      <c r="N92" s="1" t="s">
        <v>155</v>
      </c>
      <c r="O92" s="1" t="s">
        <v>155</v>
      </c>
      <c r="P92" s="1" t="s">
        <v>155</v>
      </c>
      <c r="Q92" s="1" t="s">
        <v>155</v>
      </c>
      <c r="R92" s="1" t="s">
        <v>155</v>
      </c>
      <c r="S92" s="1" t="s">
        <v>155</v>
      </c>
      <c r="T92" s="1" t="s">
        <v>155</v>
      </c>
      <c r="U92" s="1" t="s">
        <v>155</v>
      </c>
      <c r="V92" s="1" t="s">
        <v>155</v>
      </c>
      <c r="W92" s="1" t="s">
        <v>155</v>
      </c>
      <c r="X92" s="1" t="s">
        <v>155</v>
      </c>
      <c r="Y92" s="1" t="s">
        <v>155</v>
      </c>
      <c r="Z92" s="1" t="s">
        <v>155</v>
      </c>
      <c r="AA92" s="1" t="s">
        <v>155</v>
      </c>
      <c r="AB92" s="1" t="s">
        <v>155</v>
      </c>
      <c r="AC92" s="1" t="s">
        <v>155</v>
      </c>
      <c r="AD92" s="1" t="s">
        <v>155</v>
      </c>
      <c r="AE92" s="1" t="s">
        <v>155</v>
      </c>
      <c r="AF92" s="1" t="s">
        <v>155</v>
      </c>
      <c r="AG92" s="1" t="s">
        <v>155</v>
      </c>
      <c r="AH92" s="1" t="s">
        <v>155</v>
      </c>
      <c r="AI92" s="1" t="s">
        <v>155</v>
      </c>
      <c r="AJ92" s="1" t="s">
        <v>155</v>
      </c>
      <c r="AK92" s="1" t="s">
        <v>155</v>
      </c>
      <c r="AL92" s="1" t="s">
        <v>155</v>
      </c>
      <c r="AM92" s="1" t="s">
        <v>155</v>
      </c>
      <c r="AN92" s="1" t="s">
        <v>155</v>
      </c>
      <c r="AO92" s="1" t="s">
        <v>155</v>
      </c>
      <c r="AP92" s="1" t="s">
        <v>155</v>
      </c>
      <c r="AQ92" s="1" t="s">
        <v>155</v>
      </c>
      <c r="AR92" s="1" t="s">
        <v>155</v>
      </c>
    </row>
    <row r="93" spans="1:44" x14ac:dyDescent="0.15">
      <c r="A93" t="s">
        <v>57</v>
      </c>
      <c r="B93" s="1" t="s">
        <v>171</v>
      </c>
      <c r="C93" s="1" t="s">
        <v>171</v>
      </c>
      <c r="D93" s="1" t="s">
        <v>155</v>
      </c>
      <c r="E93" s="1" t="s">
        <v>155</v>
      </c>
      <c r="F93" s="1" t="s">
        <v>155</v>
      </c>
      <c r="G93" s="1" t="s">
        <v>171</v>
      </c>
      <c r="H93" s="1" t="s">
        <v>171</v>
      </c>
      <c r="I93" s="1" t="s">
        <v>155</v>
      </c>
      <c r="J93" s="1" t="s">
        <v>171</v>
      </c>
      <c r="K93" s="1" t="s">
        <v>155</v>
      </c>
      <c r="L93" s="1" t="s">
        <v>171</v>
      </c>
      <c r="M93" s="1" t="s">
        <v>171</v>
      </c>
      <c r="N93" s="1" t="s">
        <v>171</v>
      </c>
      <c r="O93" s="1" t="s">
        <v>155</v>
      </c>
      <c r="P93" s="1" t="s">
        <v>171</v>
      </c>
      <c r="Q93" s="1" t="s">
        <v>171</v>
      </c>
      <c r="R93" s="1" t="s">
        <v>155</v>
      </c>
      <c r="S93" s="1" t="s">
        <v>155</v>
      </c>
      <c r="T93" s="1" t="s">
        <v>171</v>
      </c>
      <c r="U93" s="1" t="s">
        <v>171</v>
      </c>
      <c r="V93" s="1" t="s">
        <v>171</v>
      </c>
      <c r="W93" s="1" t="s">
        <v>171</v>
      </c>
      <c r="X93" s="1" t="s">
        <v>171</v>
      </c>
      <c r="Y93" s="1" t="s">
        <v>171</v>
      </c>
      <c r="Z93" s="1" t="s">
        <v>171</v>
      </c>
      <c r="AA93" s="1" t="s">
        <v>155</v>
      </c>
      <c r="AB93" s="1" t="s">
        <v>155</v>
      </c>
      <c r="AC93" s="1" t="s">
        <v>171</v>
      </c>
      <c r="AD93" s="1" t="s">
        <v>171</v>
      </c>
      <c r="AE93" s="1" t="s">
        <v>171</v>
      </c>
      <c r="AF93" s="1" t="s">
        <v>171</v>
      </c>
      <c r="AG93" s="1" t="s">
        <v>316</v>
      </c>
      <c r="AH93" s="1" t="s">
        <v>316</v>
      </c>
      <c r="AI93" s="1" t="s">
        <v>171</v>
      </c>
      <c r="AJ93" s="1" t="s">
        <v>171</v>
      </c>
      <c r="AK93" s="1" t="s">
        <v>155</v>
      </c>
      <c r="AL93" s="1" t="s">
        <v>316</v>
      </c>
      <c r="AM93" s="1" t="s">
        <v>155</v>
      </c>
      <c r="AN93" s="1" t="s">
        <v>155</v>
      </c>
      <c r="AO93" s="1" t="s">
        <v>155</v>
      </c>
      <c r="AP93" s="1" t="s">
        <v>155</v>
      </c>
      <c r="AQ93" s="1" t="s">
        <v>155</v>
      </c>
      <c r="AR93" s="1" t="s">
        <v>155</v>
      </c>
    </row>
    <row r="94" spans="1:44" x14ac:dyDescent="0.15">
      <c r="A94" t="s">
        <v>2</v>
      </c>
      <c r="B94" s="1" t="s">
        <v>155</v>
      </c>
      <c r="C94" s="1" t="s">
        <v>155</v>
      </c>
      <c r="D94" s="1" t="s">
        <v>155</v>
      </c>
      <c r="E94" s="1" t="s">
        <v>155</v>
      </c>
      <c r="F94" s="1" t="s">
        <v>155</v>
      </c>
      <c r="G94" s="1" t="s">
        <v>155</v>
      </c>
      <c r="H94" s="1" t="s">
        <v>155</v>
      </c>
      <c r="I94" s="1" t="s">
        <v>155</v>
      </c>
      <c r="J94" s="1" t="s">
        <v>155</v>
      </c>
      <c r="K94" s="1" t="s">
        <v>155</v>
      </c>
      <c r="L94" s="1" t="s">
        <v>155</v>
      </c>
      <c r="M94" s="1" t="s">
        <v>155</v>
      </c>
      <c r="N94" s="1" t="s">
        <v>155</v>
      </c>
      <c r="O94" s="1" t="s">
        <v>155</v>
      </c>
      <c r="P94" s="1" t="s">
        <v>155</v>
      </c>
      <c r="Q94" s="1" t="s">
        <v>155</v>
      </c>
      <c r="R94" s="1" t="s">
        <v>155</v>
      </c>
      <c r="S94" s="1" t="s">
        <v>155</v>
      </c>
      <c r="T94" s="1" t="s">
        <v>155</v>
      </c>
      <c r="U94" s="1" t="s">
        <v>155</v>
      </c>
      <c r="V94" s="1" t="s">
        <v>155</v>
      </c>
      <c r="W94" s="1" t="s">
        <v>155</v>
      </c>
      <c r="X94" s="1" t="s">
        <v>155</v>
      </c>
      <c r="Y94" s="1" t="s">
        <v>155</v>
      </c>
      <c r="Z94" s="1" t="s">
        <v>155</v>
      </c>
      <c r="AA94" s="1" t="s">
        <v>155</v>
      </c>
      <c r="AB94" s="1" t="s">
        <v>155</v>
      </c>
      <c r="AC94" s="1" t="s">
        <v>155</v>
      </c>
      <c r="AD94" s="1" t="s">
        <v>155</v>
      </c>
      <c r="AE94" s="1" t="s">
        <v>155</v>
      </c>
      <c r="AF94" s="1" t="s">
        <v>155</v>
      </c>
      <c r="AG94" s="1" t="s">
        <v>155</v>
      </c>
      <c r="AH94" s="1" t="s">
        <v>155</v>
      </c>
      <c r="AI94" s="1" t="s">
        <v>155</v>
      </c>
      <c r="AJ94" s="1" t="s">
        <v>155</v>
      </c>
      <c r="AK94" s="1" t="s">
        <v>155</v>
      </c>
      <c r="AL94" s="1" t="s">
        <v>155</v>
      </c>
      <c r="AM94" s="1" t="s">
        <v>155</v>
      </c>
      <c r="AN94" s="1" t="s">
        <v>155</v>
      </c>
      <c r="AO94" s="1" t="s">
        <v>155</v>
      </c>
      <c r="AP94" s="1" t="s">
        <v>155</v>
      </c>
      <c r="AQ94" s="1" t="s">
        <v>155</v>
      </c>
      <c r="AR94" s="1" t="s">
        <v>155</v>
      </c>
    </row>
    <row r="95" spans="1:44" x14ac:dyDescent="0.15">
      <c r="A95" t="s">
        <v>58</v>
      </c>
      <c r="B95" s="1" t="s">
        <v>172</v>
      </c>
      <c r="C95" s="1" t="s">
        <v>199</v>
      </c>
      <c r="D95" s="1" t="s">
        <v>155</v>
      </c>
      <c r="E95" s="1" t="s">
        <v>155</v>
      </c>
      <c r="F95" s="1" t="s">
        <v>155</v>
      </c>
      <c r="G95" s="1" t="s">
        <v>172</v>
      </c>
      <c r="H95" s="1" t="s">
        <v>199</v>
      </c>
      <c r="I95" s="1" t="s">
        <v>155</v>
      </c>
      <c r="J95" s="1" t="s">
        <v>199</v>
      </c>
      <c r="K95" s="1" t="s">
        <v>155</v>
      </c>
      <c r="L95" s="1" t="s">
        <v>199</v>
      </c>
      <c r="M95" s="1" t="s">
        <v>199</v>
      </c>
      <c r="N95" s="1" t="s">
        <v>155</v>
      </c>
      <c r="O95" s="1" t="s">
        <v>155</v>
      </c>
      <c r="P95" s="1" t="s">
        <v>172</v>
      </c>
      <c r="Q95" s="1" t="s">
        <v>172</v>
      </c>
      <c r="R95" s="1" t="s">
        <v>155</v>
      </c>
      <c r="S95" s="1" t="s">
        <v>155</v>
      </c>
      <c r="T95" s="1" t="s">
        <v>199</v>
      </c>
      <c r="U95" s="1" t="s">
        <v>199</v>
      </c>
      <c r="V95" s="1" t="s">
        <v>172</v>
      </c>
      <c r="W95" s="1" t="s">
        <v>172</v>
      </c>
      <c r="X95" s="1" t="s">
        <v>155</v>
      </c>
      <c r="Y95" s="1" t="s">
        <v>199</v>
      </c>
      <c r="Z95" s="1" t="s">
        <v>199</v>
      </c>
      <c r="AA95" s="1" t="s">
        <v>155</v>
      </c>
      <c r="AB95" s="1" t="s">
        <v>155</v>
      </c>
      <c r="AC95" s="1" t="s">
        <v>199</v>
      </c>
      <c r="AD95" s="1" t="s">
        <v>199</v>
      </c>
      <c r="AE95" s="1" t="s">
        <v>155</v>
      </c>
      <c r="AF95" s="1" t="s">
        <v>199</v>
      </c>
      <c r="AG95" s="1" t="s">
        <v>199</v>
      </c>
      <c r="AH95" s="1" t="s">
        <v>172</v>
      </c>
      <c r="AI95" s="1" t="s">
        <v>199</v>
      </c>
      <c r="AJ95" s="1" t="s">
        <v>199</v>
      </c>
      <c r="AK95" s="1" t="s">
        <v>155</v>
      </c>
      <c r="AL95" s="1" t="s">
        <v>172</v>
      </c>
      <c r="AM95" s="1" t="s">
        <v>155</v>
      </c>
      <c r="AN95" s="1" t="s">
        <v>155</v>
      </c>
      <c r="AO95" s="1" t="s">
        <v>155</v>
      </c>
      <c r="AP95" s="1" t="s">
        <v>155</v>
      </c>
      <c r="AQ95" s="1" t="s">
        <v>155</v>
      </c>
      <c r="AR95" s="1" t="s">
        <v>155</v>
      </c>
    </row>
    <row r="96" spans="1:44" x14ac:dyDescent="0.15">
      <c r="A96" t="s">
        <v>2</v>
      </c>
      <c r="B96" s="1" t="s">
        <v>155</v>
      </c>
      <c r="C96" s="1" t="s">
        <v>155</v>
      </c>
      <c r="D96" s="1" t="s">
        <v>155</v>
      </c>
      <c r="E96" s="1" t="s">
        <v>155</v>
      </c>
      <c r="F96" s="1" t="s">
        <v>155</v>
      </c>
      <c r="G96" s="1" t="s">
        <v>155</v>
      </c>
      <c r="H96" s="1" t="s">
        <v>155</v>
      </c>
      <c r="I96" s="1" t="s">
        <v>155</v>
      </c>
      <c r="J96" s="1" t="s">
        <v>155</v>
      </c>
      <c r="K96" s="1" t="s">
        <v>155</v>
      </c>
      <c r="L96" s="1" t="s">
        <v>155</v>
      </c>
      <c r="M96" s="1" t="s">
        <v>155</v>
      </c>
      <c r="N96" s="1" t="s">
        <v>283</v>
      </c>
      <c r="O96" s="1" t="s">
        <v>155</v>
      </c>
      <c r="P96" s="1" t="s">
        <v>155</v>
      </c>
      <c r="Q96" s="1" t="s">
        <v>155</v>
      </c>
      <c r="R96" s="1" t="s">
        <v>155</v>
      </c>
      <c r="S96" s="1" t="s">
        <v>155</v>
      </c>
      <c r="T96" s="1" t="s">
        <v>155</v>
      </c>
      <c r="U96" s="1" t="s">
        <v>155</v>
      </c>
      <c r="V96" s="1" t="s">
        <v>155</v>
      </c>
      <c r="W96" s="1" t="s">
        <v>155</v>
      </c>
      <c r="X96" s="1" t="s">
        <v>365</v>
      </c>
      <c r="Y96" s="1" t="s">
        <v>155</v>
      </c>
      <c r="Z96" s="1" t="s">
        <v>155</v>
      </c>
      <c r="AA96" s="1" t="s">
        <v>155</v>
      </c>
      <c r="AB96" s="1" t="s">
        <v>155</v>
      </c>
      <c r="AC96" s="1" t="s">
        <v>155</v>
      </c>
      <c r="AD96" s="1" t="s">
        <v>155</v>
      </c>
      <c r="AE96" s="1" t="s">
        <v>428</v>
      </c>
      <c r="AF96" s="1" t="s">
        <v>155</v>
      </c>
      <c r="AG96" s="1" t="s">
        <v>155</v>
      </c>
      <c r="AH96" s="1" t="s">
        <v>155</v>
      </c>
      <c r="AI96" s="1" t="s">
        <v>155</v>
      </c>
      <c r="AJ96" s="1" t="s">
        <v>155</v>
      </c>
      <c r="AK96" s="1" t="s">
        <v>155</v>
      </c>
      <c r="AL96" s="1" t="s">
        <v>155</v>
      </c>
      <c r="AM96" s="1" t="s">
        <v>155</v>
      </c>
      <c r="AN96" s="1" t="s">
        <v>155</v>
      </c>
      <c r="AO96" s="1" t="s">
        <v>155</v>
      </c>
      <c r="AP96" s="1" t="s">
        <v>155</v>
      </c>
      <c r="AQ96" s="1" t="s">
        <v>155</v>
      </c>
      <c r="AR96" s="1" t="s">
        <v>155</v>
      </c>
    </row>
    <row r="97" spans="1:44" x14ac:dyDescent="0.15">
      <c r="A97" t="s">
        <v>59</v>
      </c>
      <c r="B97" s="1" t="s">
        <v>158</v>
      </c>
      <c r="C97" s="1" t="s">
        <v>158</v>
      </c>
      <c r="D97" s="1" t="s">
        <v>166</v>
      </c>
      <c r="E97" s="1" t="s">
        <v>155</v>
      </c>
      <c r="F97" s="1" t="s">
        <v>158</v>
      </c>
      <c r="G97" s="1" t="s">
        <v>158</v>
      </c>
      <c r="H97" s="1" t="s">
        <v>158</v>
      </c>
      <c r="I97" s="1" t="s">
        <v>155</v>
      </c>
      <c r="J97" s="1" t="s">
        <v>158</v>
      </c>
      <c r="K97" s="1" t="s">
        <v>158</v>
      </c>
      <c r="L97" s="1" t="s">
        <v>158</v>
      </c>
      <c r="M97" s="1" t="s">
        <v>158</v>
      </c>
      <c r="N97" s="1" t="s">
        <v>158</v>
      </c>
      <c r="O97" s="1" t="s">
        <v>158</v>
      </c>
      <c r="P97" s="1" t="s">
        <v>158</v>
      </c>
      <c r="Q97" s="1" t="s">
        <v>158</v>
      </c>
      <c r="R97" s="1" t="s">
        <v>155</v>
      </c>
      <c r="S97" s="1" t="s">
        <v>158</v>
      </c>
      <c r="T97" s="1" t="s">
        <v>158</v>
      </c>
      <c r="U97" s="1" t="s">
        <v>158</v>
      </c>
      <c r="V97" s="1" t="s">
        <v>158</v>
      </c>
      <c r="W97" s="1" t="s">
        <v>158</v>
      </c>
      <c r="X97" s="1" t="s">
        <v>158</v>
      </c>
      <c r="Y97" s="1" t="s">
        <v>158</v>
      </c>
      <c r="Z97" s="1" t="s">
        <v>158</v>
      </c>
      <c r="AA97" s="1" t="s">
        <v>155</v>
      </c>
      <c r="AB97" s="1" t="s">
        <v>158</v>
      </c>
      <c r="AC97" s="1" t="s">
        <v>158</v>
      </c>
      <c r="AD97" s="1" t="s">
        <v>158</v>
      </c>
      <c r="AE97" s="1" t="s">
        <v>158</v>
      </c>
      <c r="AF97" s="1" t="s">
        <v>158</v>
      </c>
      <c r="AG97" s="1" t="s">
        <v>158</v>
      </c>
      <c r="AH97" s="1" t="s">
        <v>158</v>
      </c>
      <c r="AI97" s="1" t="s">
        <v>158</v>
      </c>
      <c r="AJ97" s="1" t="s">
        <v>158</v>
      </c>
      <c r="AK97" s="1" t="s">
        <v>155</v>
      </c>
      <c r="AL97" s="1" t="s">
        <v>158</v>
      </c>
      <c r="AM97" s="1" t="s">
        <v>155</v>
      </c>
      <c r="AN97" s="1" t="s">
        <v>155</v>
      </c>
      <c r="AO97" s="1" t="s">
        <v>155</v>
      </c>
      <c r="AP97" s="1" t="s">
        <v>155</v>
      </c>
      <c r="AQ97" s="1" t="s">
        <v>155</v>
      </c>
      <c r="AR97" s="1" t="s">
        <v>155</v>
      </c>
    </row>
    <row r="98" spans="1:44" x14ac:dyDescent="0.15">
      <c r="A98" t="s">
        <v>60</v>
      </c>
      <c r="B98" s="1" t="s">
        <v>159</v>
      </c>
      <c r="C98" s="1" t="s">
        <v>159</v>
      </c>
      <c r="D98" s="1" t="s">
        <v>155</v>
      </c>
      <c r="E98" s="1" t="s">
        <v>155</v>
      </c>
      <c r="F98" s="1" t="s">
        <v>159</v>
      </c>
      <c r="G98" s="1" t="s">
        <v>159</v>
      </c>
      <c r="H98" s="1" t="s">
        <v>159</v>
      </c>
      <c r="I98" s="1" t="s">
        <v>155</v>
      </c>
      <c r="J98" s="1" t="s">
        <v>159</v>
      </c>
      <c r="K98" s="1" t="s">
        <v>159</v>
      </c>
      <c r="L98" s="1" t="s">
        <v>159</v>
      </c>
      <c r="M98" s="1" t="s">
        <v>159</v>
      </c>
      <c r="N98" s="1" t="s">
        <v>159</v>
      </c>
      <c r="O98" s="1" t="s">
        <v>159</v>
      </c>
      <c r="P98" s="1" t="s">
        <v>159</v>
      </c>
      <c r="Q98" s="1" t="s">
        <v>159</v>
      </c>
      <c r="R98" s="1" t="s">
        <v>155</v>
      </c>
      <c r="S98" s="1" t="s">
        <v>159</v>
      </c>
      <c r="T98" s="1" t="s">
        <v>159</v>
      </c>
      <c r="U98" s="1" t="s">
        <v>159</v>
      </c>
      <c r="V98" s="1" t="s">
        <v>159</v>
      </c>
      <c r="W98" s="1" t="s">
        <v>159</v>
      </c>
      <c r="X98" s="1" t="s">
        <v>159</v>
      </c>
      <c r="Y98" s="1" t="s">
        <v>159</v>
      </c>
      <c r="Z98" s="1" t="s">
        <v>196</v>
      </c>
      <c r="AA98" s="1" t="s">
        <v>155</v>
      </c>
      <c r="AB98" s="1" t="s">
        <v>159</v>
      </c>
      <c r="AC98" s="1" t="s">
        <v>159</v>
      </c>
      <c r="AD98" s="1" t="s">
        <v>159</v>
      </c>
      <c r="AE98" s="1" t="s">
        <v>159</v>
      </c>
      <c r="AF98" s="1" t="s">
        <v>196</v>
      </c>
      <c r="AG98" s="1" t="s">
        <v>159</v>
      </c>
      <c r="AH98" s="1" t="s">
        <v>159</v>
      </c>
      <c r="AI98" s="1" t="s">
        <v>159</v>
      </c>
      <c r="AJ98" s="1" t="s">
        <v>159</v>
      </c>
      <c r="AK98" s="1" t="s">
        <v>155</v>
      </c>
      <c r="AL98" s="1" t="s">
        <v>159</v>
      </c>
      <c r="AM98" s="1" t="s">
        <v>155</v>
      </c>
      <c r="AN98" s="1" t="s">
        <v>155</v>
      </c>
      <c r="AO98" s="1" t="s">
        <v>155</v>
      </c>
      <c r="AP98" s="1" t="s">
        <v>155</v>
      </c>
      <c r="AQ98" s="1" t="s">
        <v>155</v>
      </c>
      <c r="AR98" s="1" t="s">
        <v>155</v>
      </c>
    </row>
    <row r="99" spans="1:44" x14ac:dyDescent="0.15">
      <c r="A99" t="s">
        <v>2</v>
      </c>
      <c r="B99" s="1" t="s">
        <v>155</v>
      </c>
      <c r="C99" s="1" t="s">
        <v>155</v>
      </c>
      <c r="D99" s="1" t="s">
        <v>155</v>
      </c>
      <c r="E99" s="1" t="s">
        <v>155</v>
      </c>
      <c r="F99" s="1" t="s">
        <v>155</v>
      </c>
      <c r="G99" s="1" t="s">
        <v>155</v>
      </c>
      <c r="H99" s="1" t="s">
        <v>155</v>
      </c>
      <c r="I99" s="1" t="s">
        <v>155</v>
      </c>
      <c r="J99" s="1" t="s">
        <v>155</v>
      </c>
      <c r="K99" s="1" t="s">
        <v>155</v>
      </c>
      <c r="L99" s="1" t="s">
        <v>155</v>
      </c>
      <c r="M99" s="1" t="s">
        <v>155</v>
      </c>
      <c r="N99" s="1" t="s">
        <v>155</v>
      </c>
      <c r="O99" s="1" t="s">
        <v>155</v>
      </c>
      <c r="P99" s="1" t="s">
        <v>155</v>
      </c>
      <c r="Q99" s="1" t="s">
        <v>155</v>
      </c>
      <c r="R99" s="1" t="s">
        <v>155</v>
      </c>
      <c r="S99" s="1" t="s">
        <v>155</v>
      </c>
      <c r="T99" s="1" t="s">
        <v>155</v>
      </c>
      <c r="U99" s="1" t="s">
        <v>155</v>
      </c>
      <c r="V99" s="1" t="s">
        <v>155</v>
      </c>
      <c r="W99" s="1" t="s">
        <v>155</v>
      </c>
      <c r="X99" s="1" t="s">
        <v>155</v>
      </c>
      <c r="Y99" s="1" t="s">
        <v>155</v>
      </c>
      <c r="Z99" s="1" t="s">
        <v>155</v>
      </c>
      <c r="AA99" s="1" t="s">
        <v>155</v>
      </c>
      <c r="AB99" s="1" t="s">
        <v>155</v>
      </c>
      <c r="AC99" s="1" t="s">
        <v>155</v>
      </c>
      <c r="AD99" s="1" t="s">
        <v>155</v>
      </c>
      <c r="AE99" s="1" t="s">
        <v>155</v>
      </c>
      <c r="AF99" s="1" t="s">
        <v>155</v>
      </c>
      <c r="AG99" s="1" t="s">
        <v>155</v>
      </c>
      <c r="AH99" s="1" t="s">
        <v>155</v>
      </c>
      <c r="AI99" s="1" t="s">
        <v>155</v>
      </c>
      <c r="AJ99" s="1" t="s">
        <v>155</v>
      </c>
      <c r="AK99" s="1" t="s">
        <v>155</v>
      </c>
      <c r="AL99" s="1" t="s">
        <v>155</v>
      </c>
      <c r="AM99" s="1" t="s">
        <v>155</v>
      </c>
      <c r="AN99" s="1" t="s">
        <v>155</v>
      </c>
      <c r="AO99" s="1" t="s">
        <v>155</v>
      </c>
      <c r="AP99" s="1" t="s">
        <v>155</v>
      </c>
      <c r="AQ99" s="1" t="s">
        <v>155</v>
      </c>
      <c r="AR99" s="1" t="s">
        <v>155</v>
      </c>
    </row>
    <row r="100" spans="1:44" x14ac:dyDescent="0.15">
      <c r="A100" t="s">
        <v>61</v>
      </c>
      <c r="B100" s="1" t="s">
        <v>163</v>
      </c>
      <c r="C100" s="1" t="s">
        <v>163</v>
      </c>
      <c r="D100" s="1" t="s">
        <v>155</v>
      </c>
      <c r="E100" s="1" t="s">
        <v>155</v>
      </c>
      <c r="F100" s="1" t="s">
        <v>163</v>
      </c>
      <c r="G100" s="1" t="s">
        <v>163</v>
      </c>
      <c r="H100" s="1" t="s">
        <v>163</v>
      </c>
      <c r="I100" s="1" t="s">
        <v>155</v>
      </c>
      <c r="J100" s="1" t="s">
        <v>163</v>
      </c>
      <c r="K100" s="1" t="s">
        <v>163</v>
      </c>
      <c r="L100" s="1" t="s">
        <v>163</v>
      </c>
      <c r="M100" s="1" t="s">
        <v>163</v>
      </c>
      <c r="N100" s="1" t="s">
        <v>163</v>
      </c>
      <c r="O100" s="1" t="s">
        <v>163</v>
      </c>
      <c r="P100" s="1" t="s">
        <v>163</v>
      </c>
      <c r="Q100" s="1" t="s">
        <v>163</v>
      </c>
      <c r="R100" s="1" t="s">
        <v>155</v>
      </c>
      <c r="S100" s="1" t="s">
        <v>163</v>
      </c>
      <c r="T100" s="1" t="s">
        <v>163</v>
      </c>
      <c r="U100" s="1" t="s">
        <v>163</v>
      </c>
      <c r="V100" s="1" t="s">
        <v>163</v>
      </c>
      <c r="W100" s="1" t="s">
        <v>163</v>
      </c>
      <c r="X100" s="1" t="s">
        <v>163</v>
      </c>
      <c r="Y100" s="1" t="s">
        <v>163</v>
      </c>
      <c r="Z100" s="1" t="s">
        <v>163</v>
      </c>
      <c r="AA100" s="1" t="s">
        <v>155</v>
      </c>
      <c r="AB100" s="1" t="s">
        <v>316</v>
      </c>
      <c r="AC100" s="1" t="s">
        <v>163</v>
      </c>
      <c r="AD100" s="1" t="s">
        <v>163</v>
      </c>
      <c r="AE100" s="1" t="s">
        <v>163</v>
      </c>
      <c r="AF100" s="1" t="s">
        <v>163</v>
      </c>
      <c r="AG100" s="1" t="s">
        <v>163</v>
      </c>
      <c r="AH100" s="1" t="s">
        <v>163</v>
      </c>
      <c r="AI100" s="1" t="s">
        <v>163</v>
      </c>
      <c r="AJ100" s="1" t="s">
        <v>163</v>
      </c>
      <c r="AK100" s="1" t="s">
        <v>155</v>
      </c>
      <c r="AL100" s="1" t="s">
        <v>163</v>
      </c>
      <c r="AM100" s="1" t="s">
        <v>155</v>
      </c>
      <c r="AN100" s="1" t="s">
        <v>155</v>
      </c>
      <c r="AO100" s="1" t="s">
        <v>155</v>
      </c>
      <c r="AP100" s="1" t="s">
        <v>155</v>
      </c>
      <c r="AQ100" s="1" t="s">
        <v>155</v>
      </c>
      <c r="AR100" s="1" t="s">
        <v>155</v>
      </c>
    </row>
    <row r="101" spans="1:44" x14ac:dyDescent="0.15">
      <c r="A101" t="s">
        <v>2</v>
      </c>
      <c r="B101" s="1" t="s">
        <v>155</v>
      </c>
      <c r="C101" s="1" t="s">
        <v>155</v>
      </c>
      <c r="D101" s="1" t="s">
        <v>155</v>
      </c>
      <c r="E101" s="1" t="s">
        <v>155</v>
      </c>
      <c r="F101" s="1" t="s">
        <v>155</v>
      </c>
      <c r="G101" s="1" t="s">
        <v>155</v>
      </c>
      <c r="H101" s="1" t="s">
        <v>155</v>
      </c>
      <c r="I101" s="1" t="s">
        <v>155</v>
      </c>
      <c r="J101" s="1" t="s">
        <v>155</v>
      </c>
      <c r="K101" s="1" t="s">
        <v>155</v>
      </c>
      <c r="L101" s="1" t="s">
        <v>155</v>
      </c>
      <c r="M101" s="1" t="s">
        <v>155</v>
      </c>
      <c r="N101" s="1" t="s">
        <v>155</v>
      </c>
      <c r="O101" s="1" t="s">
        <v>155</v>
      </c>
      <c r="P101" s="1" t="s">
        <v>155</v>
      </c>
      <c r="Q101" s="1" t="s">
        <v>155</v>
      </c>
      <c r="R101" s="1" t="s">
        <v>155</v>
      </c>
      <c r="S101" s="1" t="s">
        <v>155</v>
      </c>
      <c r="T101" s="1" t="s">
        <v>155</v>
      </c>
      <c r="U101" s="1" t="s">
        <v>155</v>
      </c>
      <c r="V101" s="1" t="s">
        <v>155</v>
      </c>
      <c r="W101" s="1" t="s">
        <v>155</v>
      </c>
      <c r="X101" s="1" t="s">
        <v>155</v>
      </c>
      <c r="Y101" s="1" t="s">
        <v>155</v>
      </c>
      <c r="Z101" s="1" t="s">
        <v>155</v>
      </c>
      <c r="AA101" s="1" t="s">
        <v>155</v>
      </c>
      <c r="AB101" s="1" t="s">
        <v>155</v>
      </c>
      <c r="AC101" s="1" t="s">
        <v>155</v>
      </c>
      <c r="AD101" s="1" t="s">
        <v>155</v>
      </c>
      <c r="AE101" s="1" t="s">
        <v>155</v>
      </c>
      <c r="AF101" s="1" t="s">
        <v>155</v>
      </c>
      <c r="AG101" s="1" t="s">
        <v>155</v>
      </c>
      <c r="AH101" s="1" t="s">
        <v>155</v>
      </c>
      <c r="AI101" s="1" t="s">
        <v>155</v>
      </c>
      <c r="AJ101" s="1" t="s">
        <v>155</v>
      </c>
      <c r="AK101" s="1" t="s">
        <v>155</v>
      </c>
      <c r="AL101" s="1" t="s">
        <v>155</v>
      </c>
      <c r="AM101" s="1" t="s">
        <v>155</v>
      </c>
      <c r="AN101" s="1" t="s">
        <v>155</v>
      </c>
      <c r="AO101" s="1" t="s">
        <v>155</v>
      </c>
      <c r="AP101" s="1" t="s">
        <v>155</v>
      </c>
      <c r="AQ101" s="1" t="s">
        <v>155</v>
      </c>
      <c r="AR101" s="1" t="s">
        <v>155</v>
      </c>
    </row>
    <row r="102" spans="1:44" x14ac:dyDescent="0.15">
      <c r="A102" t="s">
        <v>62</v>
      </c>
      <c r="B102" s="1" t="s">
        <v>155</v>
      </c>
      <c r="C102" s="1" t="s">
        <v>200</v>
      </c>
      <c r="D102" s="1" t="s">
        <v>155</v>
      </c>
      <c r="E102" s="1" t="s">
        <v>155</v>
      </c>
      <c r="F102" s="1" t="s">
        <v>200</v>
      </c>
      <c r="G102" s="1" t="s">
        <v>200</v>
      </c>
      <c r="H102" s="1" t="s">
        <v>200</v>
      </c>
      <c r="I102" s="1" t="s">
        <v>155</v>
      </c>
      <c r="J102" s="1" t="s">
        <v>200</v>
      </c>
      <c r="K102" s="1" t="s">
        <v>200</v>
      </c>
      <c r="L102" s="1" t="s">
        <v>200</v>
      </c>
      <c r="M102" s="1" t="s">
        <v>200</v>
      </c>
      <c r="N102" s="1" t="s">
        <v>200</v>
      </c>
      <c r="O102" s="1" t="s">
        <v>200</v>
      </c>
      <c r="P102" s="1" t="s">
        <v>200</v>
      </c>
      <c r="Q102" s="1" t="s">
        <v>200</v>
      </c>
      <c r="R102" s="1" t="s">
        <v>155</v>
      </c>
      <c r="S102" s="1" t="s">
        <v>200</v>
      </c>
      <c r="T102" s="1" t="s">
        <v>200</v>
      </c>
      <c r="U102" s="1" t="s">
        <v>155</v>
      </c>
      <c r="V102" s="1" t="s">
        <v>200</v>
      </c>
      <c r="W102" s="1" t="s">
        <v>200</v>
      </c>
      <c r="X102" s="1" t="s">
        <v>200</v>
      </c>
      <c r="Y102" s="1" t="s">
        <v>200</v>
      </c>
      <c r="Z102" s="1" t="s">
        <v>200</v>
      </c>
      <c r="AA102" s="1" t="s">
        <v>155</v>
      </c>
      <c r="AB102" s="1" t="s">
        <v>200</v>
      </c>
      <c r="AC102" s="1" t="s">
        <v>200</v>
      </c>
      <c r="AD102" s="1" t="s">
        <v>155</v>
      </c>
      <c r="AE102" s="1" t="s">
        <v>200</v>
      </c>
      <c r="AF102" s="1" t="s">
        <v>200</v>
      </c>
      <c r="AG102" s="1" t="s">
        <v>200</v>
      </c>
      <c r="AH102" s="1" t="s">
        <v>200</v>
      </c>
      <c r="AI102" s="1" t="s">
        <v>200</v>
      </c>
      <c r="AJ102" s="1" t="s">
        <v>200</v>
      </c>
      <c r="AK102" s="1" t="s">
        <v>155</v>
      </c>
      <c r="AL102" s="1" t="s">
        <v>200</v>
      </c>
      <c r="AM102" s="1" t="s">
        <v>155</v>
      </c>
      <c r="AN102" s="1" t="s">
        <v>155</v>
      </c>
      <c r="AO102" s="1" t="s">
        <v>155</v>
      </c>
      <c r="AP102" s="1" t="s">
        <v>155</v>
      </c>
      <c r="AQ102" s="1" t="s">
        <v>155</v>
      </c>
      <c r="AR102" s="1" t="s">
        <v>155</v>
      </c>
    </row>
    <row r="103" spans="1:44" x14ac:dyDescent="0.15">
      <c r="A103" t="s">
        <v>2</v>
      </c>
      <c r="B103" s="1" t="s">
        <v>173</v>
      </c>
      <c r="C103" s="1" t="s">
        <v>155</v>
      </c>
      <c r="D103" s="1" t="s">
        <v>155</v>
      </c>
      <c r="E103" s="1" t="s">
        <v>155</v>
      </c>
      <c r="F103" s="1" t="s">
        <v>155</v>
      </c>
      <c r="G103" s="1" t="s">
        <v>155</v>
      </c>
      <c r="H103" s="1" t="s">
        <v>155</v>
      </c>
      <c r="I103" s="1" t="s">
        <v>155</v>
      </c>
      <c r="J103" s="1" t="s">
        <v>155</v>
      </c>
      <c r="K103" s="1" t="s">
        <v>155</v>
      </c>
      <c r="L103" s="1" t="s">
        <v>155</v>
      </c>
      <c r="M103" s="1" t="s">
        <v>155</v>
      </c>
      <c r="N103" s="1" t="s">
        <v>155</v>
      </c>
      <c r="O103" s="1" t="s">
        <v>155</v>
      </c>
      <c r="P103" s="1" t="s">
        <v>155</v>
      </c>
      <c r="Q103" s="1" t="s">
        <v>155</v>
      </c>
      <c r="R103" s="1" t="s">
        <v>155</v>
      </c>
      <c r="S103" s="1" t="s">
        <v>155</v>
      </c>
      <c r="T103" s="1" t="s">
        <v>155</v>
      </c>
      <c r="U103" s="1" t="s">
        <v>155</v>
      </c>
      <c r="V103" s="1" t="s">
        <v>155</v>
      </c>
      <c r="W103" s="1" t="s">
        <v>155</v>
      </c>
      <c r="X103" s="1" t="s">
        <v>155</v>
      </c>
      <c r="Y103" s="1" t="s">
        <v>155</v>
      </c>
      <c r="Z103" s="1" t="s">
        <v>155</v>
      </c>
      <c r="AA103" s="1" t="s">
        <v>155</v>
      </c>
      <c r="AB103" s="1" t="s">
        <v>155</v>
      </c>
      <c r="AC103" s="1" t="s">
        <v>155</v>
      </c>
      <c r="AD103" s="1" t="s">
        <v>418</v>
      </c>
      <c r="AE103" s="1" t="s">
        <v>155</v>
      </c>
      <c r="AF103" s="1" t="s">
        <v>155</v>
      </c>
      <c r="AG103" s="1" t="s">
        <v>155</v>
      </c>
      <c r="AH103" s="1" t="s">
        <v>155</v>
      </c>
      <c r="AI103" s="1" t="s">
        <v>155</v>
      </c>
      <c r="AJ103" s="1" t="s">
        <v>155</v>
      </c>
      <c r="AK103" s="1" t="s">
        <v>155</v>
      </c>
      <c r="AL103" s="1" t="s">
        <v>155</v>
      </c>
      <c r="AM103" s="1" t="s">
        <v>155</v>
      </c>
      <c r="AN103" s="1" t="s">
        <v>155</v>
      </c>
      <c r="AO103" s="1" t="s">
        <v>155</v>
      </c>
      <c r="AP103" s="1" t="s">
        <v>155</v>
      </c>
      <c r="AQ103" s="1" t="s">
        <v>155</v>
      </c>
      <c r="AR103" s="1" t="s">
        <v>155</v>
      </c>
    </row>
    <row r="104" spans="1:44" x14ac:dyDescent="0.15">
      <c r="A104" t="s">
        <v>63</v>
      </c>
      <c r="B104" s="1" t="s">
        <v>166</v>
      </c>
      <c r="C104" s="1" t="s">
        <v>158</v>
      </c>
      <c r="D104" s="1" t="s">
        <v>166</v>
      </c>
      <c r="E104" s="1" t="s">
        <v>155</v>
      </c>
      <c r="F104" s="1" t="s">
        <v>158</v>
      </c>
      <c r="G104" s="1" t="s">
        <v>158</v>
      </c>
      <c r="H104" s="1" t="s">
        <v>166</v>
      </c>
      <c r="I104" s="1" t="s">
        <v>155</v>
      </c>
      <c r="J104" s="1" t="s">
        <v>166</v>
      </c>
      <c r="K104" s="1" t="s">
        <v>166</v>
      </c>
      <c r="L104" s="1" t="s">
        <v>158</v>
      </c>
      <c r="M104" s="1" t="s">
        <v>158</v>
      </c>
      <c r="N104" s="1" t="s">
        <v>158</v>
      </c>
      <c r="O104" s="1" t="s">
        <v>158</v>
      </c>
      <c r="P104" s="1" t="s">
        <v>158</v>
      </c>
      <c r="Q104" s="1" t="s">
        <v>158</v>
      </c>
      <c r="R104" s="1" t="s">
        <v>155</v>
      </c>
      <c r="S104" s="1" t="s">
        <v>158</v>
      </c>
      <c r="T104" s="1" t="s">
        <v>158</v>
      </c>
      <c r="U104" s="1" t="s">
        <v>166</v>
      </c>
      <c r="V104" s="1" t="s">
        <v>158</v>
      </c>
      <c r="W104" s="1" t="s">
        <v>158</v>
      </c>
      <c r="X104" s="1" t="s">
        <v>158</v>
      </c>
      <c r="Y104" s="1" t="s">
        <v>158</v>
      </c>
      <c r="Z104" s="1" t="s">
        <v>166</v>
      </c>
      <c r="AA104" s="1" t="s">
        <v>155</v>
      </c>
      <c r="AB104" s="1" t="s">
        <v>158</v>
      </c>
      <c r="AC104" s="1" t="s">
        <v>166</v>
      </c>
      <c r="AD104" s="1" t="s">
        <v>166</v>
      </c>
      <c r="AE104" s="1" t="s">
        <v>158</v>
      </c>
      <c r="AF104" s="1" t="s">
        <v>166</v>
      </c>
      <c r="AG104" s="1" t="s">
        <v>158</v>
      </c>
      <c r="AH104" s="1" t="s">
        <v>158</v>
      </c>
      <c r="AI104" s="1" t="s">
        <v>166</v>
      </c>
      <c r="AJ104" s="1" t="s">
        <v>158</v>
      </c>
      <c r="AK104" s="1" t="s">
        <v>155</v>
      </c>
      <c r="AL104" s="1" t="s">
        <v>158</v>
      </c>
      <c r="AM104" s="1" t="s">
        <v>155</v>
      </c>
      <c r="AN104" s="1" t="s">
        <v>155</v>
      </c>
      <c r="AO104" s="1" t="s">
        <v>155</v>
      </c>
      <c r="AP104" s="1" t="s">
        <v>155</v>
      </c>
      <c r="AQ104" s="1" t="s">
        <v>155</v>
      </c>
      <c r="AR104" s="1" t="s">
        <v>155</v>
      </c>
    </row>
    <row r="105" spans="1:44" x14ac:dyDescent="0.15">
      <c r="A105" t="s">
        <v>64</v>
      </c>
      <c r="B105" s="1" t="s">
        <v>155</v>
      </c>
      <c r="C105" s="1" t="s">
        <v>201</v>
      </c>
      <c r="D105" s="1" t="s">
        <v>155</v>
      </c>
      <c r="E105" s="1" t="s">
        <v>155</v>
      </c>
      <c r="F105" s="1" t="s">
        <v>201</v>
      </c>
      <c r="G105" s="1" t="s">
        <v>201</v>
      </c>
      <c r="H105" s="1" t="s">
        <v>155</v>
      </c>
      <c r="I105" s="1" t="s">
        <v>155</v>
      </c>
      <c r="J105" s="1" t="s">
        <v>155</v>
      </c>
      <c r="K105" s="1" t="s">
        <v>155</v>
      </c>
      <c r="L105" s="1" t="s">
        <v>201</v>
      </c>
      <c r="M105" s="1" t="s">
        <v>201</v>
      </c>
      <c r="N105" s="1" t="s">
        <v>201</v>
      </c>
      <c r="O105" s="1" t="s">
        <v>201</v>
      </c>
      <c r="P105" s="1" t="s">
        <v>201</v>
      </c>
      <c r="Q105" s="1" t="s">
        <v>201</v>
      </c>
      <c r="R105" s="1" t="s">
        <v>155</v>
      </c>
      <c r="S105" s="1" t="s">
        <v>201</v>
      </c>
      <c r="T105" s="1" t="s">
        <v>201</v>
      </c>
      <c r="U105" s="1" t="s">
        <v>155</v>
      </c>
      <c r="V105" s="1" t="s">
        <v>162</v>
      </c>
      <c r="W105" s="1" t="s">
        <v>201</v>
      </c>
      <c r="X105" s="1" t="s">
        <v>201</v>
      </c>
      <c r="Y105" s="1" t="s">
        <v>201</v>
      </c>
      <c r="Z105" s="1" t="s">
        <v>155</v>
      </c>
      <c r="AA105" s="1" t="s">
        <v>155</v>
      </c>
      <c r="AB105" s="1" t="s">
        <v>162</v>
      </c>
      <c r="AC105" s="1" t="s">
        <v>155</v>
      </c>
      <c r="AD105" s="1" t="s">
        <v>155</v>
      </c>
      <c r="AE105" s="1" t="s">
        <v>201</v>
      </c>
      <c r="AF105" s="1" t="s">
        <v>155</v>
      </c>
      <c r="AG105" s="1" t="s">
        <v>201</v>
      </c>
      <c r="AH105" s="1" t="s">
        <v>462</v>
      </c>
      <c r="AI105" s="1" t="s">
        <v>155</v>
      </c>
      <c r="AJ105" s="1" t="s">
        <v>201</v>
      </c>
      <c r="AK105" s="1" t="s">
        <v>155</v>
      </c>
      <c r="AL105" s="1" t="s">
        <v>201</v>
      </c>
      <c r="AM105" s="1" t="s">
        <v>155</v>
      </c>
      <c r="AN105" s="1" t="s">
        <v>155</v>
      </c>
      <c r="AO105" s="1" t="s">
        <v>155</v>
      </c>
      <c r="AP105" s="1" t="s">
        <v>155</v>
      </c>
      <c r="AQ105" s="1" t="s">
        <v>155</v>
      </c>
      <c r="AR105" s="1" t="s">
        <v>155</v>
      </c>
    </row>
    <row r="106" spans="1:44" x14ac:dyDescent="0.15">
      <c r="A106" t="s">
        <v>2</v>
      </c>
      <c r="B106" s="1" t="s">
        <v>155</v>
      </c>
      <c r="C106" s="1" t="s">
        <v>155</v>
      </c>
      <c r="D106" s="1" t="s">
        <v>155</v>
      </c>
      <c r="E106" s="1" t="s">
        <v>155</v>
      </c>
      <c r="F106" s="1" t="s">
        <v>155</v>
      </c>
      <c r="G106" s="1" t="s">
        <v>155</v>
      </c>
      <c r="H106" s="1" t="s">
        <v>155</v>
      </c>
      <c r="I106" s="1" t="s">
        <v>155</v>
      </c>
      <c r="J106" s="1" t="s">
        <v>155</v>
      </c>
      <c r="K106" s="1" t="s">
        <v>155</v>
      </c>
      <c r="L106" s="1" t="s">
        <v>155</v>
      </c>
      <c r="M106" s="1" t="s">
        <v>155</v>
      </c>
      <c r="N106" s="1" t="s">
        <v>155</v>
      </c>
      <c r="O106" s="1" t="s">
        <v>155</v>
      </c>
      <c r="P106" s="1" t="s">
        <v>155</v>
      </c>
      <c r="Q106" s="1" t="s">
        <v>155</v>
      </c>
      <c r="R106" s="1" t="s">
        <v>155</v>
      </c>
      <c r="S106" s="1" t="s">
        <v>155</v>
      </c>
      <c r="T106" s="1" t="s">
        <v>155</v>
      </c>
      <c r="U106" s="1" t="s">
        <v>155</v>
      </c>
      <c r="V106" s="1" t="s">
        <v>155</v>
      </c>
      <c r="W106" s="1" t="s">
        <v>155</v>
      </c>
      <c r="X106" s="1" t="s">
        <v>155</v>
      </c>
      <c r="Y106" s="1" t="s">
        <v>155</v>
      </c>
      <c r="Z106" s="1" t="s">
        <v>155</v>
      </c>
      <c r="AA106" s="1" t="s">
        <v>155</v>
      </c>
      <c r="AB106" s="1" t="s">
        <v>155</v>
      </c>
      <c r="AC106" s="1" t="s">
        <v>155</v>
      </c>
      <c r="AD106" s="1" t="s">
        <v>155</v>
      </c>
      <c r="AE106" s="1" t="s">
        <v>155</v>
      </c>
      <c r="AF106" s="1" t="s">
        <v>155</v>
      </c>
      <c r="AG106" s="1" t="s">
        <v>155</v>
      </c>
      <c r="AH106" s="1" t="s">
        <v>155</v>
      </c>
      <c r="AI106" s="1" t="s">
        <v>155</v>
      </c>
      <c r="AJ106" s="1" t="s">
        <v>155</v>
      </c>
      <c r="AK106" s="1" t="s">
        <v>155</v>
      </c>
      <c r="AL106" s="1" t="s">
        <v>155</v>
      </c>
      <c r="AM106" s="1" t="s">
        <v>155</v>
      </c>
      <c r="AN106" s="1" t="s">
        <v>155</v>
      </c>
      <c r="AO106" s="1" t="s">
        <v>155</v>
      </c>
      <c r="AP106" s="1" t="s">
        <v>155</v>
      </c>
      <c r="AQ106" s="1" t="s">
        <v>155</v>
      </c>
      <c r="AR106" s="1" t="s">
        <v>155</v>
      </c>
    </row>
    <row r="107" spans="1:44" x14ac:dyDescent="0.15">
      <c r="A107" t="s">
        <v>65</v>
      </c>
      <c r="B107" s="1" t="s">
        <v>155</v>
      </c>
      <c r="C107" s="1" t="s">
        <v>163</v>
      </c>
      <c r="D107" s="1" t="s">
        <v>155</v>
      </c>
      <c r="E107" s="1" t="s">
        <v>155</v>
      </c>
      <c r="F107" s="1" t="s">
        <v>163</v>
      </c>
      <c r="G107" s="1" t="s">
        <v>163</v>
      </c>
      <c r="H107" s="1" t="s">
        <v>155</v>
      </c>
      <c r="I107" s="1" t="s">
        <v>155</v>
      </c>
      <c r="J107" s="1" t="s">
        <v>155</v>
      </c>
      <c r="K107" s="1" t="s">
        <v>155</v>
      </c>
      <c r="L107" s="1" t="s">
        <v>163</v>
      </c>
      <c r="M107" s="1" t="s">
        <v>163</v>
      </c>
      <c r="N107" s="1" t="s">
        <v>163</v>
      </c>
      <c r="O107" s="1" t="s">
        <v>163</v>
      </c>
      <c r="P107" s="1" t="s">
        <v>163</v>
      </c>
      <c r="Q107" s="1" t="s">
        <v>163</v>
      </c>
      <c r="R107" s="1" t="s">
        <v>155</v>
      </c>
      <c r="S107" s="1" t="s">
        <v>163</v>
      </c>
      <c r="T107" s="1" t="s">
        <v>163</v>
      </c>
      <c r="U107" s="1" t="s">
        <v>155</v>
      </c>
      <c r="V107" s="1" t="s">
        <v>163</v>
      </c>
      <c r="W107" s="1" t="s">
        <v>163</v>
      </c>
      <c r="X107" s="1" t="s">
        <v>163</v>
      </c>
      <c r="Y107" s="1" t="s">
        <v>163</v>
      </c>
      <c r="Z107" s="1" t="s">
        <v>155</v>
      </c>
      <c r="AA107" s="1" t="s">
        <v>155</v>
      </c>
      <c r="AB107" s="1" t="s">
        <v>316</v>
      </c>
      <c r="AC107" s="1" t="s">
        <v>155</v>
      </c>
      <c r="AD107" s="1" t="s">
        <v>155</v>
      </c>
      <c r="AE107" s="1" t="s">
        <v>171</v>
      </c>
      <c r="AF107" s="1" t="s">
        <v>155</v>
      </c>
      <c r="AG107" s="1" t="s">
        <v>163</v>
      </c>
      <c r="AH107" s="1" t="s">
        <v>163</v>
      </c>
      <c r="AI107" s="1" t="s">
        <v>155</v>
      </c>
      <c r="AJ107" s="1" t="s">
        <v>163</v>
      </c>
      <c r="AK107" s="1" t="s">
        <v>155</v>
      </c>
      <c r="AL107" s="1" t="s">
        <v>163</v>
      </c>
      <c r="AM107" s="1" t="s">
        <v>155</v>
      </c>
      <c r="AN107" s="1" t="s">
        <v>155</v>
      </c>
      <c r="AO107" s="1" t="s">
        <v>155</v>
      </c>
      <c r="AP107" s="1" t="s">
        <v>155</v>
      </c>
      <c r="AQ107" s="1" t="s">
        <v>155</v>
      </c>
      <c r="AR107" s="1" t="s">
        <v>155</v>
      </c>
    </row>
    <row r="108" spans="1:44" x14ac:dyDescent="0.15">
      <c r="A108" t="s">
        <v>2</v>
      </c>
      <c r="B108" s="1" t="s">
        <v>155</v>
      </c>
      <c r="C108" s="1" t="s">
        <v>155</v>
      </c>
      <c r="D108" s="1" t="s">
        <v>155</v>
      </c>
      <c r="E108" s="1" t="s">
        <v>155</v>
      </c>
      <c r="F108" s="1" t="s">
        <v>155</v>
      </c>
      <c r="G108" s="1" t="s">
        <v>155</v>
      </c>
      <c r="H108" s="1" t="s">
        <v>155</v>
      </c>
      <c r="I108" s="1" t="s">
        <v>155</v>
      </c>
      <c r="J108" s="1" t="s">
        <v>155</v>
      </c>
      <c r="K108" s="1" t="s">
        <v>155</v>
      </c>
      <c r="L108" s="1" t="s">
        <v>155</v>
      </c>
      <c r="M108" s="1" t="s">
        <v>155</v>
      </c>
      <c r="N108" s="1" t="s">
        <v>155</v>
      </c>
      <c r="O108" s="1" t="s">
        <v>155</v>
      </c>
      <c r="P108" s="1" t="s">
        <v>155</v>
      </c>
      <c r="Q108" s="1" t="s">
        <v>155</v>
      </c>
      <c r="R108" s="1" t="s">
        <v>155</v>
      </c>
      <c r="S108" s="1" t="s">
        <v>155</v>
      </c>
      <c r="T108" s="1" t="s">
        <v>155</v>
      </c>
      <c r="U108" s="1" t="s">
        <v>155</v>
      </c>
      <c r="V108" s="1" t="s">
        <v>155</v>
      </c>
      <c r="W108" s="1" t="s">
        <v>155</v>
      </c>
      <c r="X108" s="1" t="s">
        <v>155</v>
      </c>
      <c r="Y108" s="1" t="s">
        <v>155</v>
      </c>
      <c r="Z108" s="1" t="s">
        <v>155</v>
      </c>
      <c r="AA108" s="1" t="s">
        <v>155</v>
      </c>
      <c r="AB108" s="1" t="s">
        <v>155</v>
      </c>
      <c r="AC108" s="1" t="s">
        <v>155</v>
      </c>
      <c r="AD108" s="1" t="s">
        <v>155</v>
      </c>
      <c r="AE108" s="1" t="s">
        <v>155</v>
      </c>
      <c r="AF108" s="1" t="s">
        <v>155</v>
      </c>
      <c r="AG108" s="1" t="s">
        <v>155</v>
      </c>
      <c r="AH108" s="1" t="s">
        <v>155</v>
      </c>
      <c r="AI108" s="1" t="s">
        <v>155</v>
      </c>
      <c r="AJ108" s="1" t="s">
        <v>155</v>
      </c>
      <c r="AK108" s="1" t="s">
        <v>155</v>
      </c>
      <c r="AL108" s="1" t="s">
        <v>155</v>
      </c>
      <c r="AM108" s="1" t="s">
        <v>155</v>
      </c>
      <c r="AN108" s="1" t="s">
        <v>155</v>
      </c>
      <c r="AO108" s="1" t="s">
        <v>155</v>
      </c>
      <c r="AP108" s="1" t="s">
        <v>155</v>
      </c>
      <c r="AQ108" s="1" t="s">
        <v>155</v>
      </c>
      <c r="AR108" s="1" t="s">
        <v>155</v>
      </c>
    </row>
    <row r="109" spans="1:44" x14ac:dyDescent="0.15">
      <c r="A109" t="s">
        <v>66</v>
      </c>
      <c r="B109" s="1" t="s">
        <v>155</v>
      </c>
      <c r="C109" s="1" t="s">
        <v>164</v>
      </c>
      <c r="D109" s="1" t="s">
        <v>155</v>
      </c>
      <c r="E109" s="1" t="s">
        <v>155</v>
      </c>
      <c r="F109" s="1" t="s">
        <v>164</v>
      </c>
      <c r="G109" s="1" t="s">
        <v>164</v>
      </c>
      <c r="H109" s="1" t="s">
        <v>155</v>
      </c>
      <c r="I109" s="1" t="s">
        <v>155</v>
      </c>
      <c r="J109" s="1" t="s">
        <v>155</v>
      </c>
      <c r="K109" s="1" t="s">
        <v>155</v>
      </c>
      <c r="L109" s="1" t="s">
        <v>164</v>
      </c>
      <c r="M109" s="1" t="s">
        <v>164</v>
      </c>
      <c r="N109" s="1" t="s">
        <v>164</v>
      </c>
      <c r="O109" s="1" t="s">
        <v>164</v>
      </c>
      <c r="P109" s="1" t="s">
        <v>164</v>
      </c>
      <c r="Q109" s="1" t="s">
        <v>164</v>
      </c>
      <c r="R109" s="1" t="s">
        <v>155</v>
      </c>
      <c r="S109" s="1" t="s">
        <v>164</v>
      </c>
      <c r="T109" s="1" t="s">
        <v>164</v>
      </c>
      <c r="U109" s="1" t="s">
        <v>155</v>
      </c>
      <c r="V109" s="1" t="s">
        <v>164</v>
      </c>
      <c r="W109" s="1" t="s">
        <v>164</v>
      </c>
      <c r="X109" s="1" t="s">
        <v>164</v>
      </c>
      <c r="Y109" s="1" t="s">
        <v>164</v>
      </c>
      <c r="Z109" s="1" t="s">
        <v>155</v>
      </c>
      <c r="AA109" s="1" t="s">
        <v>155</v>
      </c>
      <c r="AB109" s="1" t="s">
        <v>164</v>
      </c>
      <c r="AC109" s="1" t="s">
        <v>155</v>
      </c>
      <c r="AD109" s="1" t="s">
        <v>155</v>
      </c>
      <c r="AE109" s="1" t="s">
        <v>164</v>
      </c>
      <c r="AF109" s="1" t="s">
        <v>155</v>
      </c>
      <c r="AG109" s="1" t="s">
        <v>164</v>
      </c>
      <c r="AH109" s="1" t="s">
        <v>164</v>
      </c>
      <c r="AI109" s="1" t="s">
        <v>155</v>
      </c>
      <c r="AJ109" s="1" t="s">
        <v>164</v>
      </c>
      <c r="AK109" s="1" t="s">
        <v>155</v>
      </c>
      <c r="AL109" s="1" t="s">
        <v>155</v>
      </c>
      <c r="AM109" s="1" t="s">
        <v>155</v>
      </c>
      <c r="AN109" s="1" t="s">
        <v>155</v>
      </c>
      <c r="AO109" s="1" t="s">
        <v>155</v>
      </c>
      <c r="AP109" s="1" t="s">
        <v>155</v>
      </c>
      <c r="AQ109" s="1" t="s">
        <v>155</v>
      </c>
      <c r="AR109" s="1" t="s">
        <v>155</v>
      </c>
    </row>
    <row r="110" spans="1:44" x14ac:dyDescent="0.15">
      <c r="A110" t="s">
        <v>2</v>
      </c>
      <c r="B110" s="1" t="s">
        <v>155</v>
      </c>
      <c r="C110" s="1" t="s">
        <v>155</v>
      </c>
      <c r="D110" s="1" t="s">
        <v>155</v>
      </c>
      <c r="E110" s="1" t="s">
        <v>155</v>
      </c>
      <c r="F110" s="1" t="s">
        <v>155</v>
      </c>
      <c r="G110" s="1" t="s">
        <v>155</v>
      </c>
      <c r="H110" s="1" t="s">
        <v>155</v>
      </c>
      <c r="I110" s="1" t="s">
        <v>155</v>
      </c>
      <c r="J110" s="1" t="s">
        <v>155</v>
      </c>
      <c r="K110" s="1" t="s">
        <v>155</v>
      </c>
      <c r="L110" s="1" t="s">
        <v>155</v>
      </c>
      <c r="M110" s="1" t="s">
        <v>155</v>
      </c>
      <c r="N110" s="1" t="s">
        <v>155</v>
      </c>
      <c r="O110" s="1" t="s">
        <v>155</v>
      </c>
      <c r="P110" s="1" t="s">
        <v>155</v>
      </c>
      <c r="Q110" s="1" t="s">
        <v>155</v>
      </c>
      <c r="R110" s="1" t="s">
        <v>155</v>
      </c>
      <c r="S110" s="1" t="s">
        <v>155</v>
      </c>
      <c r="T110" s="1" t="s">
        <v>155</v>
      </c>
      <c r="U110" s="1" t="s">
        <v>155</v>
      </c>
      <c r="V110" s="1" t="s">
        <v>155</v>
      </c>
      <c r="W110" s="1" t="s">
        <v>155</v>
      </c>
      <c r="X110" s="1" t="s">
        <v>155</v>
      </c>
      <c r="Y110" s="1" t="s">
        <v>155</v>
      </c>
      <c r="Z110" s="1" t="s">
        <v>155</v>
      </c>
      <c r="AA110" s="1" t="s">
        <v>155</v>
      </c>
      <c r="AB110" s="1" t="s">
        <v>155</v>
      </c>
      <c r="AC110" s="1" t="s">
        <v>155</v>
      </c>
      <c r="AD110" s="1" t="s">
        <v>155</v>
      </c>
      <c r="AE110" s="1" t="s">
        <v>155</v>
      </c>
      <c r="AF110" s="1" t="s">
        <v>155</v>
      </c>
      <c r="AG110" s="1" t="s">
        <v>155</v>
      </c>
      <c r="AH110" s="1" t="s">
        <v>155</v>
      </c>
      <c r="AI110" s="1" t="s">
        <v>155</v>
      </c>
      <c r="AJ110" s="1" t="s">
        <v>155</v>
      </c>
      <c r="AK110" s="1" t="s">
        <v>155</v>
      </c>
      <c r="AL110" s="1" t="s">
        <v>489</v>
      </c>
      <c r="AM110" s="1" t="s">
        <v>155</v>
      </c>
      <c r="AN110" s="1" t="s">
        <v>155</v>
      </c>
      <c r="AO110" s="1" t="s">
        <v>155</v>
      </c>
      <c r="AP110" s="1" t="s">
        <v>155</v>
      </c>
      <c r="AQ110" s="1" t="s">
        <v>155</v>
      </c>
      <c r="AR110" s="1" t="s">
        <v>155</v>
      </c>
    </row>
    <row r="111" spans="1:44" x14ac:dyDescent="0.15">
      <c r="A111" t="s">
        <v>67</v>
      </c>
      <c r="B111" s="1" t="s">
        <v>166</v>
      </c>
      <c r="C111" s="1" t="s">
        <v>158</v>
      </c>
      <c r="D111" s="1" t="s">
        <v>166</v>
      </c>
      <c r="E111" s="1" t="s">
        <v>155</v>
      </c>
      <c r="F111" s="1" t="s">
        <v>158</v>
      </c>
      <c r="G111" s="1" t="s">
        <v>158</v>
      </c>
      <c r="H111" s="1" t="s">
        <v>158</v>
      </c>
      <c r="I111" s="1" t="s">
        <v>155</v>
      </c>
      <c r="J111" s="1" t="s">
        <v>158</v>
      </c>
      <c r="K111" s="1" t="s">
        <v>158</v>
      </c>
      <c r="L111" s="1" t="s">
        <v>158</v>
      </c>
      <c r="M111" s="1" t="s">
        <v>158</v>
      </c>
      <c r="N111" s="1" t="s">
        <v>158</v>
      </c>
      <c r="O111" s="1" t="s">
        <v>158</v>
      </c>
      <c r="P111" s="1" t="s">
        <v>158</v>
      </c>
      <c r="Q111" s="1" t="s">
        <v>166</v>
      </c>
      <c r="R111" s="1" t="s">
        <v>155</v>
      </c>
      <c r="S111" s="1" t="s">
        <v>158</v>
      </c>
      <c r="T111" s="1" t="s">
        <v>158</v>
      </c>
      <c r="U111" s="1" t="s">
        <v>158</v>
      </c>
      <c r="V111" s="1" t="s">
        <v>158</v>
      </c>
      <c r="W111" s="1" t="s">
        <v>158</v>
      </c>
      <c r="X111" s="1" t="s">
        <v>158</v>
      </c>
      <c r="Y111" s="1" t="s">
        <v>158</v>
      </c>
      <c r="Z111" s="1" t="s">
        <v>158</v>
      </c>
      <c r="AA111" s="1" t="s">
        <v>155</v>
      </c>
      <c r="AB111" s="1" t="s">
        <v>158</v>
      </c>
      <c r="AC111" s="1" t="s">
        <v>158</v>
      </c>
      <c r="AD111" s="1" t="s">
        <v>158</v>
      </c>
      <c r="AE111" s="1" t="s">
        <v>158</v>
      </c>
      <c r="AF111" s="1" t="s">
        <v>158</v>
      </c>
      <c r="AG111" s="1" t="s">
        <v>158</v>
      </c>
      <c r="AH111" s="1" t="s">
        <v>158</v>
      </c>
      <c r="AI111" s="1" t="s">
        <v>158</v>
      </c>
      <c r="AJ111" s="1" t="s">
        <v>158</v>
      </c>
      <c r="AK111" s="1" t="s">
        <v>155</v>
      </c>
      <c r="AL111" s="1" t="s">
        <v>158</v>
      </c>
      <c r="AM111" s="1" t="s">
        <v>155</v>
      </c>
      <c r="AN111" s="1" t="s">
        <v>155</v>
      </c>
      <c r="AO111" s="1" t="s">
        <v>155</v>
      </c>
      <c r="AP111" s="1" t="s">
        <v>155</v>
      </c>
      <c r="AQ111" s="1" t="s">
        <v>155</v>
      </c>
      <c r="AR111" s="1" t="s">
        <v>155</v>
      </c>
    </row>
    <row r="112" spans="1:44" x14ac:dyDescent="0.15">
      <c r="A112" t="s">
        <v>68</v>
      </c>
      <c r="B112" s="1" t="s">
        <v>155</v>
      </c>
      <c r="C112" s="1" t="s">
        <v>159</v>
      </c>
      <c r="D112" s="1" t="s">
        <v>155</v>
      </c>
      <c r="E112" s="1" t="s">
        <v>155</v>
      </c>
      <c r="F112" s="1" t="s">
        <v>159</v>
      </c>
      <c r="G112" s="1" t="s">
        <v>159</v>
      </c>
      <c r="H112" s="1" t="s">
        <v>159</v>
      </c>
      <c r="I112" s="1" t="s">
        <v>155</v>
      </c>
      <c r="J112" s="1" t="s">
        <v>159</v>
      </c>
      <c r="K112" s="1" t="s">
        <v>159</v>
      </c>
      <c r="L112" s="1" t="s">
        <v>159</v>
      </c>
      <c r="M112" s="1" t="s">
        <v>159</v>
      </c>
      <c r="N112" s="1" t="s">
        <v>159</v>
      </c>
      <c r="O112" s="1" t="s">
        <v>159</v>
      </c>
      <c r="P112" s="1" t="s">
        <v>159</v>
      </c>
      <c r="Q112" s="1" t="s">
        <v>155</v>
      </c>
      <c r="R112" s="1" t="s">
        <v>155</v>
      </c>
      <c r="S112" s="1" t="s">
        <v>159</v>
      </c>
      <c r="T112" s="1" t="s">
        <v>159</v>
      </c>
      <c r="U112" s="1" t="s">
        <v>159</v>
      </c>
      <c r="V112" s="1" t="s">
        <v>196</v>
      </c>
      <c r="W112" s="1" t="s">
        <v>159</v>
      </c>
      <c r="X112" s="1" t="s">
        <v>159</v>
      </c>
      <c r="Y112" s="1" t="s">
        <v>159</v>
      </c>
      <c r="Z112" s="1" t="s">
        <v>196</v>
      </c>
      <c r="AA112" s="1" t="s">
        <v>155</v>
      </c>
      <c r="AB112" s="1" t="s">
        <v>159</v>
      </c>
      <c r="AC112" s="1" t="s">
        <v>159</v>
      </c>
      <c r="AD112" s="1" t="s">
        <v>159</v>
      </c>
      <c r="AE112" s="1" t="s">
        <v>159</v>
      </c>
      <c r="AF112" s="1" t="s">
        <v>196</v>
      </c>
      <c r="AG112" s="1" t="s">
        <v>159</v>
      </c>
      <c r="AH112" s="1" t="s">
        <v>159</v>
      </c>
      <c r="AI112" s="1" t="s">
        <v>159</v>
      </c>
      <c r="AJ112" s="1" t="s">
        <v>159</v>
      </c>
      <c r="AK112" s="1" t="s">
        <v>155</v>
      </c>
      <c r="AL112" s="1" t="s">
        <v>159</v>
      </c>
      <c r="AM112" s="1" t="s">
        <v>155</v>
      </c>
      <c r="AN112" s="1" t="s">
        <v>155</v>
      </c>
      <c r="AO112" s="1" t="s">
        <v>155</v>
      </c>
      <c r="AP112" s="1" t="s">
        <v>155</v>
      </c>
      <c r="AQ112" s="1" t="s">
        <v>155</v>
      </c>
      <c r="AR112" s="1" t="s">
        <v>155</v>
      </c>
    </row>
    <row r="113" spans="1:44" x14ac:dyDescent="0.15">
      <c r="A113" t="s">
        <v>2</v>
      </c>
      <c r="B113" s="1" t="s">
        <v>155</v>
      </c>
      <c r="C113" s="1" t="s">
        <v>155</v>
      </c>
      <c r="D113" s="1" t="s">
        <v>155</v>
      </c>
      <c r="E113" s="1" t="s">
        <v>155</v>
      </c>
      <c r="F113" s="1" t="s">
        <v>155</v>
      </c>
      <c r="G113" s="1" t="s">
        <v>155</v>
      </c>
      <c r="H113" s="1" t="s">
        <v>155</v>
      </c>
      <c r="I113" s="1" t="s">
        <v>155</v>
      </c>
      <c r="J113" s="1" t="s">
        <v>155</v>
      </c>
      <c r="K113" s="1" t="s">
        <v>155</v>
      </c>
      <c r="L113" s="1" t="s">
        <v>155</v>
      </c>
      <c r="M113" s="1" t="s">
        <v>155</v>
      </c>
      <c r="N113" s="1" t="s">
        <v>155</v>
      </c>
      <c r="O113" s="1" t="s">
        <v>155</v>
      </c>
      <c r="P113" s="1" t="s">
        <v>155</v>
      </c>
      <c r="Q113" s="1" t="s">
        <v>155</v>
      </c>
      <c r="R113" s="1" t="s">
        <v>155</v>
      </c>
      <c r="S113" s="1" t="s">
        <v>155</v>
      </c>
      <c r="T113" s="1" t="s">
        <v>155</v>
      </c>
      <c r="U113" s="1" t="s">
        <v>155</v>
      </c>
      <c r="V113" s="1" t="s">
        <v>155</v>
      </c>
      <c r="W113" s="1" t="s">
        <v>155</v>
      </c>
      <c r="X113" s="1" t="s">
        <v>155</v>
      </c>
      <c r="Y113" s="1" t="s">
        <v>155</v>
      </c>
      <c r="Z113" s="1" t="s">
        <v>155</v>
      </c>
      <c r="AA113" s="1" t="s">
        <v>155</v>
      </c>
      <c r="AB113" s="1" t="s">
        <v>155</v>
      </c>
      <c r="AC113" s="1" t="s">
        <v>155</v>
      </c>
      <c r="AD113" s="1" t="s">
        <v>155</v>
      </c>
      <c r="AE113" s="1" t="s">
        <v>155</v>
      </c>
      <c r="AF113" s="1" t="s">
        <v>155</v>
      </c>
      <c r="AG113" s="1" t="s">
        <v>155</v>
      </c>
      <c r="AH113" s="1" t="s">
        <v>155</v>
      </c>
      <c r="AI113" s="1" t="s">
        <v>155</v>
      </c>
      <c r="AJ113" s="1" t="s">
        <v>155</v>
      </c>
      <c r="AK113" s="1" t="s">
        <v>155</v>
      </c>
      <c r="AL113" s="1" t="s">
        <v>155</v>
      </c>
      <c r="AM113" s="1" t="s">
        <v>155</v>
      </c>
      <c r="AN113" s="1" t="s">
        <v>155</v>
      </c>
      <c r="AO113" s="1" t="s">
        <v>155</v>
      </c>
      <c r="AP113" s="1" t="s">
        <v>155</v>
      </c>
      <c r="AQ113" s="1" t="s">
        <v>155</v>
      </c>
      <c r="AR113" s="1" t="s">
        <v>155</v>
      </c>
    </row>
    <row r="114" spans="1:44" x14ac:dyDescent="0.15">
      <c r="A114" t="s">
        <v>69</v>
      </c>
      <c r="B114" s="1" t="s">
        <v>155</v>
      </c>
      <c r="C114" s="1" t="s">
        <v>171</v>
      </c>
      <c r="D114" s="1" t="s">
        <v>155</v>
      </c>
      <c r="E114" s="1" t="s">
        <v>155</v>
      </c>
      <c r="F114" s="1" t="s">
        <v>171</v>
      </c>
      <c r="G114" s="1" t="s">
        <v>171</v>
      </c>
      <c r="H114" s="1" t="s">
        <v>171</v>
      </c>
      <c r="I114" s="1" t="s">
        <v>155</v>
      </c>
      <c r="J114" s="1" t="s">
        <v>171</v>
      </c>
      <c r="K114" s="1" t="s">
        <v>171</v>
      </c>
      <c r="L114" s="1" t="s">
        <v>171</v>
      </c>
      <c r="M114" s="1" t="s">
        <v>171</v>
      </c>
      <c r="N114" s="1" t="s">
        <v>171</v>
      </c>
      <c r="O114" s="1" t="s">
        <v>171</v>
      </c>
      <c r="P114" s="1" t="s">
        <v>171</v>
      </c>
      <c r="Q114" s="1" t="s">
        <v>155</v>
      </c>
      <c r="R114" s="1" t="s">
        <v>155</v>
      </c>
      <c r="S114" s="1" t="s">
        <v>316</v>
      </c>
      <c r="T114" s="1" t="s">
        <v>171</v>
      </c>
      <c r="U114" s="1" t="s">
        <v>171</v>
      </c>
      <c r="V114" s="1" t="s">
        <v>171</v>
      </c>
      <c r="W114" s="1" t="s">
        <v>171</v>
      </c>
      <c r="X114" s="1" t="s">
        <v>171</v>
      </c>
      <c r="Y114" s="1" t="s">
        <v>171</v>
      </c>
      <c r="Z114" s="1" t="s">
        <v>171</v>
      </c>
      <c r="AA114" s="1" t="s">
        <v>155</v>
      </c>
      <c r="AB114" s="1" t="s">
        <v>316</v>
      </c>
      <c r="AC114" s="1" t="s">
        <v>171</v>
      </c>
      <c r="AD114" s="1" t="s">
        <v>171</v>
      </c>
      <c r="AE114" s="1" t="s">
        <v>171</v>
      </c>
      <c r="AF114" s="1" t="s">
        <v>171</v>
      </c>
      <c r="AG114" s="1" t="s">
        <v>171</v>
      </c>
      <c r="AH114" s="1" t="s">
        <v>316</v>
      </c>
      <c r="AI114" s="1" t="s">
        <v>171</v>
      </c>
      <c r="AJ114" s="1" t="s">
        <v>171</v>
      </c>
      <c r="AK114" s="1" t="s">
        <v>155</v>
      </c>
      <c r="AL114" s="1" t="s">
        <v>316</v>
      </c>
      <c r="AM114" s="1" t="s">
        <v>155</v>
      </c>
      <c r="AN114" s="1" t="s">
        <v>155</v>
      </c>
      <c r="AO114" s="1" t="s">
        <v>155</v>
      </c>
      <c r="AP114" s="1" t="s">
        <v>155</v>
      </c>
      <c r="AQ114" s="1" t="s">
        <v>155</v>
      </c>
      <c r="AR114" s="1" t="s">
        <v>155</v>
      </c>
    </row>
    <row r="115" spans="1:44" x14ac:dyDescent="0.15">
      <c r="A115" t="s">
        <v>2</v>
      </c>
      <c r="B115" s="1" t="s">
        <v>155</v>
      </c>
      <c r="C115" s="1" t="s">
        <v>155</v>
      </c>
      <c r="D115" s="1" t="s">
        <v>155</v>
      </c>
      <c r="E115" s="1" t="s">
        <v>155</v>
      </c>
      <c r="F115" s="1" t="s">
        <v>155</v>
      </c>
      <c r="G115" s="1" t="s">
        <v>155</v>
      </c>
      <c r="H115" s="1" t="s">
        <v>155</v>
      </c>
      <c r="I115" s="1" t="s">
        <v>155</v>
      </c>
      <c r="J115" s="1" t="s">
        <v>155</v>
      </c>
      <c r="K115" s="1" t="s">
        <v>155</v>
      </c>
      <c r="L115" s="1" t="s">
        <v>155</v>
      </c>
      <c r="M115" s="1" t="s">
        <v>155</v>
      </c>
      <c r="N115" s="1" t="s">
        <v>155</v>
      </c>
      <c r="O115" s="1" t="s">
        <v>155</v>
      </c>
      <c r="P115" s="1" t="s">
        <v>155</v>
      </c>
      <c r="Q115" s="1" t="s">
        <v>155</v>
      </c>
      <c r="R115" s="1" t="s">
        <v>155</v>
      </c>
      <c r="S115" s="1" t="s">
        <v>155</v>
      </c>
      <c r="T115" s="1" t="s">
        <v>155</v>
      </c>
      <c r="U115" s="1" t="s">
        <v>155</v>
      </c>
      <c r="V115" s="1" t="s">
        <v>155</v>
      </c>
      <c r="W115" s="1" t="s">
        <v>155</v>
      </c>
      <c r="X115" s="1" t="s">
        <v>155</v>
      </c>
      <c r="Y115" s="1" t="s">
        <v>155</v>
      </c>
      <c r="Z115" s="1" t="s">
        <v>155</v>
      </c>
      <c r="AA115" s="1" t="s">
        <v>155</v>
      </c>
      <c r="AB115" s="1" t="s">
        <v>155</v>
      </c>
      <c r="AC115" s="1" t="s">
        <v>155</v>
      </c>
      <c r="AD115" s="1" t="s">
        <v>155</v>
      </c>
      <c r="AE115" s="1" t="s">
        <v>155</v>
      </c>
      <c r="AF115" s="1" t="s">
        <v>155</v>
      </c>
      <c r="AG115" s="1" t="s">
        <v>155</v>
      </c>
      <c r="AH115" s="1" t="s">
        <v>155</v>
      </c>
      <c r="AI115" s="1" t="s">
        <v>155</v>
      </c>
      <c r="AJ115" s="1" t="s">
        <v>155</v>
      </c>
      <c r="AK115" s="1" t="s">
        <v>155</v>
      </c>
      <c r="AL115" s="1" t="s">
        <v>155</v>
      </c>
      <c r="AM115" s="1" t="s">
        <v>155</v>
      </c>
      <c r="AN115" s="1" t="s">
        <v>155</v>
      </c>
      <c r="AO115" s="1" t="s">
        <v>155</v>
      </c>
      <c r="AP115" s="1" t="s">
        <v>155</v>
      </c>
      <c r="AQ115" s="1" t="s">
        <v>155</v>
      </c>
      <c r="AR115" s="1" t="s">
        <v>155</v>
      </c>
    </row>
    <row r="116" spans="1:44" x14ac:dyDescent="0.15">
      <c r="A116" t="s">
        <v>70</v>
      </c>
      <c r="B116" s="1" t="s">
        <v>155</v>
      </c>
      <c r="C116" s="1" t="s">
        <v>202</v>
      </c>
      <c r="D116" s="1" t="s">
        <v>155</v>
      </c>
      <c r="E116" s="1" t="s">
        <v>155</v>
      </c>
      <c r="F116" s="1" t="s">
        <v>202</v>
      </c>
      <c r="G116" s="1" t="s">
        <v>202</v>
      </c>
      <c r="H116" s="1" t="s">
        <v>202</v>
      </c>
      <c r="I116" s="1" t="s">
        <v>155</v>
      </c>
      <c r="J116" s="1" t="s">
        <v>202</v>
      </c>
      <c r="K116" s="1" t="s">
        <v>202</v>
      </c>
      <c r="L116" s="1" t="s">
        <v>202</v>
      </c>
      <c r="M116" s="1" t="s">
        <v>202</v>
      </c>
      <c r="N116" s="1" t="s">
        <v>284</v>
      </c>
      <c r="O116" s="1" t="s">
        <v>202</v>
      </c>
      <c r="P116" s="1" t="s">
        <v>202</v>
      </c>
      <c r="Q116" s="1" t="s">
        <v>155</v>
      </c>
      <c r="R116" s="1" t="s">
        <v>155</v>
      </c>
      <c r="S116" s="1" t="s">
        <v>202</v>
      </c>
      <c r="T116" s="1" t="s">
        <v>202</v>
      </c>
      <c r="U116" s="1" t="s">
        <v>202</v>
      </c>
      <c r="V116" s="1" t="s">
        <v>202</v>
      </c>
      <c r="W116" s="1" t="s">
        <v>202</v>
      </c>
      <c r="X116" s="1" t="s">
        <v>284</v>
      </c>
      <c r="Y116" s="1" t="s">
        <v>202</v>
      </c>
      <c r="Z116" s="1" t="s">
        <v>202</v>
      </c>
      <c r="AA116" s="1" t="s">
        <v>155</v>
      </c>
      <c r="AB116" s="1" t="s">
        <v>202</v>
      </c>
      <c r="AC116" s="1" t="s">
        <v>202</v>
      </c>
      <c r="AD116" s="1" t="s">
        <v>202</v>
      </c>
      <c r="AE116" s="1" t="s">
        <v>202</v>
      </c>
      <c r="AF116" s="1" t="s">
        <v>284</v>
      </c>
      <c r="AG116" s="1" t="s">
        <v>202</v>
      </c>
      <c r="AH116" s="1" t="s">
        <v>202</v>
      </c>
      <c r="AI116" s="1" t="s">
        <v>202</v>
      </c>
      <c r="AJ116" s="1" t="s">
        <v>202</v>
      </c>
      <c r="AK116" s="1" t="s">
        <v>155</v>
      </c>
      <c r="AL116" s="1" t="s">
        <v>202</v>
      </c>
      <c r="AM116" s="1" t="s">
        <v>155</v>
      </c>
      <c r="AN116" s="1" t="s">
        <v>155</v>
      </c>
      <c r="AO116" s="1" t="s">
        <v>155</v>
      </c>
      <c r="AP116" s="1" t="s">
        <v>155</v>
      </c>
      <c r="AQ116" s="1" t="s">
        <v>155</v>
      </c>
      <c r="AR116" s="1" t="s">
        <v>155</v>
      </c>
    </row>
    <row r="117" spans="1:44" x14ac:dyDescent="0.15">
      <c r="A117" t="s">
        <v>2</v>
      </c>
      <c r="B117" s="1" t="s">
        <v>155</v>
      </c>
      <c r="C117" s="1" t="s">
        <v>155</v>
      </c>
      <c r="D117" s="1" t="s">
        <v>155</v>
      </c>
      <c r="E117" s="1" t="s">
        <v>155</v>
      </c>
      <c r="F117" s="1" t="s">
        <v>155</v>
      </c>
      <c r="G117" s="1" t="s">
        <v>155</v>
      </c>
      <c r="H117" s="1" t="s">
        <v>155</v>
      </c>
      <c r="I117" s="1" t="s">
        <v>155</v>
      </c>
      <c r="J117" s="1" t="s">
        <v>155</v>
      </c>
      <c r="K117" s="1" t="s">
        <v>155</v>
      </c>
      <c r="L117" s="1" t="s">
        <v>155</v>
      </c>
      <c r="M117" s="1" t="s">
        <v>155</v>
      </c>
      <c r="N117" s="1" t="s">
        <v>155</v>
      </c>
      <c r="O117" s="1" t="s">
        <v>155</v>
      </c>
      <c r="P117" s="1" t="s">
        <v>155</v>
      </c>
      <c r="Q117" s="1" t="s">
        <v>155</v>
      </c>
      <c r="R117" s="1" t="s">
        <v>155</v>
      </c>
      <c r="S117" s="1" t="s">
        <v>155</v>
      </c>
      <c r="T117" s="1" t="s">
        <v>155</v>
      </c>
      <c r="U117" s="1" t="s">
        <v>155</v>
      </c>
      <c r="V117" s="1" t="s">
        <v>155</v>
      </c>
      <c r="W117" s="1" t="s">
        <v>155</v>
      </c>
      <c r="X117" s="1" t="s">
        <v>155</v>
      </c>
      <c r="Y117" s="1" t="s">
        <v>155</v>
      </c>
      <c r="Z117" s="1" t="s">
        <v>155</v>
      </c>
      <c r="AA117" s="1" t="s">
        <v>155</v>
      </c>
      <c r="AB117" s="1" t="s">
        <v>155</v>
      </c>
      <c r="AC117" s="1" t="s">
        <v>155</v>
      </c>
      <c r="AD117" s="1" t="s">
        <v>155</v>
      </c>
      <c r="AE117" s="1" t="s">
        <v>155</v>
      </c>
      <c r="AF117" s="1" t="s">
        <v>155</v>
      </c>
      <c r="AG117" s="1" t="s">
        <v>155</v>
      </c>
      <c r="AH117" s="1" t="s">
        <v>155</v>
      </c>
      <c r="AI117" s="1" t="s">
        <v>155</v>
      </c>
      <c r="AJ117" s="1" t="s">
        <v>155</v>
      </c>
      <c r="AK117" s="1" t="s">
        <v>155</v>
      </c>
      <c r="AL117" s="1" t="s">
        <v>155</v>
      </c>
      <c r="AM117" s="1" t="s">
        <v>155</v>
      </c>
      <c r="AN117" s="1" t="s">
        <v>155</v>
      </c>
      <c r="AO117" s="1" t="s">
        <v>155</v>
      </c>
      <c r="AP117" s="1" t="s">
        <v>155</v>
      </c>
      <c r="AQ117" s="1" t="s">
        <v>155</v>
      </c>
      <c r="AR117" s="1" t="s">
        <v>155</v>
      </c>
    </row>
    <row r="118" spans="1:44" x14ac:dyDescent="0.15">
      <c r="A118" t="s">
        <v>71</v>
      </c>
      <c r="B118" s="1" t="s">
        <v>158</v>
      </c>
      <c r="C118" s="1" t="s">
        <v>158</v>
      </c>
      <c r="D118" s="1" t="s">
        <v>166</v>
      </c>
      <c r="E118" s="1" t="s">
        <v>155</v>
      </c>
      <c r="F118" s="1" t="s">
        <v>158</v>
      </c>
      <c r="G118" s="1" t="s">
        <v>158</v>
      </c>
      <c r="H118" s="1" t="s">
        <v>158</v>
      </c>
      <c r="I118" s="1" t="s">
        <v>155</v>
      </c>
      <c r="J118" s="1" t="s">
        <v>158</v>
      </c>
      <c r="K118" s="1" t="s">
        <v>158</v>
      </c>
      <c r="L118" s="1" t="s">
        <v>158</v>
      </c>
      <c r="M118" s="1" t="s">
        <v>158</v>
      </c>
      <c r="N118" s="1" t="s">
        <v>158</v>
      </c>
      <c r="O118" s="1" t="s">
        <v>158</v>
      </c>
      <c r="P118" s="1" t="s">
        <v>158</v>
      </c>
      <c r="Q118" s="1" t="s">
        <v>158</v>
      </c>
      <c r="R118" s="1" t="s">
        <v>155</v>
      </c>
      <c r="S118" s="1" t="s">
        <v>158</v>
      </c>
      <c r="T118" s="1" t="s">
        <v>158</v>
      </c>
      <c r="U118" s="1" t="s">
        <v>158</v>
      </c>
      <c r="V118" s="1" t="s">
        <v>158</v>
      </c>
      <c r="W118" s="1" t="s">
        <v>158</v>
      </c>
      <c r="X118" s="1" t="s">
        <v>158</v>
      </c>
      <c r="Y118" s="1" t="s">
        <v>158</v>
      </c>
      <c r="Z118" s="1" t="s">
        <v>158</v>
      </c>
      <c r="AA118" s="1" t="s">
        <v>155</v>
      </c>
      <c r="AB118" s="1" t="s">
        <v>158</v>
      </c>
      <c r="AC118" s="1" t="s">
        <v>158</v>
      </c>
      <c r="AD118" s="1" t="s">
        <v>158</v>
      </c>
      <c r="AE118" s="1" t="s">
        <v>158</v>
      </c>
      <c r="AF118" s="1" t="s">
        <v>158</v>
      </c>
      <c r="AG118" s="1" t="s">
        <v>158</v>
      </c>
      <c r="AH118" s="1" t="s">
        <v>158</v>
      </c>
      <c r="AI118" s="1" t="s">
        <v>158</v>
      </c>
      <c r="AJ118" s="1" t="s">
        <v>158</v>
      </c>
      <c r="AK118" s="1" t="s">
        <v>155</v>
      </c>
      <c r="AL118" s="1" t="s">
        <v>158</v>
      </c>
      <c r="AM118" s="1" t="s">
        <v>155</v>
      </c>
      <c r="AN118" s="1" t="s">
        <v>155</v>
      </c>
      <c r="AO118" s="1" t="s">
        <v>155</v>
      </c>
      <c r="AP118" s="1" t="s">
        <v>155</v>
      </c>
      <c r="AQ118" s="1" t="s">
        <v>155</v>
      </c>
      <c r="AR118" s="1" t="s">
        <v>155</v>
      </c>
    </row>
    <row r="119" spans="1:44" x14ac:dyDescent="0.15">
      <c r="A119" t="s">
        <v>72</v>
      </c>
      <c r="B119" s="1" t="s">
        <v>159</v>
      </c>
      <c r="C119" s="1" t="s">
        <v>159</v>
      </c>
      <c r="D119" s="1" t="s">
        <v>155</v>
      </c>
      <c r="E119" s="1" t="s">
        <v>155</v>
      </c>
      <c r="F119" s="1" t="s">
        <v>159</v>
      </c>
      <c r="G119" s="1" t="s">
        <v>159</v>
      </c>
      <c r="H119" s="1" t="s">
        <v>159</v>
      </c>
      <c r="I119" s="1" t="s">
        <v>155</v>
      </c>
      <c r="J119" s="1" t="s">
        <v>159</v>
      </c>
      <c r="K119" s="1" t="s">
        <v>159</v>
      </c>
      <c r="L119" s="1" t="s">
        <v>159</v>
      </c>
      <c r="M119" s="1" t="s">
        <v>159</v>
      </c>
      <c r="N119" s="1" t="s">
        <v>159</v>
      </c>
      <c r="O119" s="1" t="s">
        <v>159</v>
      </c>
      <c r="P119" s="1" t="s">
        <v>159</v>
      </c>
      <c r="Q119" s="1" t="s">
        <v>159</v>
      </c>
      <c r="R119" s="1" t="s">
        <v>155</v>
      </c>
      <c r="S119" s="1" t="s">
        <v>159</v>
      </c>
      <c r="T119" s="1" t="s">
        <v>159</v>
      </c>
      <c r="U119" s="1" t="s">
        <v>159</v>
      </c>
      <c r="V119" s="1" t="s">
        <v>196</v>
      </c>
      <c r="W119" s="1" t="s">
        <v>159</v>
      </c>
      <c r="X119" s="1" t="s">
        <v>159</v>
      </c>
      <c r="Y119" s="1" t="s">
        <v>159</v>
      </c>
      <c r="Z119" s="1" t="s">
        <v>196</v>
      </c>
      <c r="AA119" s="1" t="s">
        <v>155</v>
      </c>
      <c r="AB119" s="1" t="s">
        <v>159</v>
      </c>
      <c r="AC119" s="1" t="s">
        <v>159</v>
      </c>
      <c r="AD119" s="1" t="s">
        <v>159</v>
      </c>
      <c r="AE119" s="1" t="s">
        <v>159</v>
      </c>
      <c r="AF119" s="1" t="s">
        <v>196</v>
      </c>
      <c r="AG119" s="1" t="s">
        <v>159</v>
      </c>
      <c r="AH119" s="1" t="s">
        <v>159</v>
      </c>
      <c r="AI119" s="1" t="s">
        <v>159</v>
      </c>
      <c r="AJ119" s="1" t="s">
        <v>159</v>
      </c>
      <c r="AK119" s="1" t="s">
        <v>155</v>
      </c>
      <c r="AL119" s="1" t="s">
        <v>159</v>
      </c>
      <c r="AM119" s="1" t="s">
        <v>155</v>
      </c>
      <c r="AN119" s="1" t="s">
        <v>155</v>
      </c>
      <c r="AO119" s="1" t="s">
        <v>155</v>
      </c>
      <c r="AP119" s="1" t="s">
        <v>155</v>
      </c>
      <c r="AQ119" s="1" t="s">
        <v>155</v>
      </c>
      <c r="AR119" s="1" t="s">
        <v>155</v>
      </c>
    </row>
    <row r="120" spans="1:44" x14ac:dyDescent="0.15">
      <c r="A120" t="s">
        <v>2</v>
      </c>
      <c r="B120" s="1" t="s">
        <v>155</v>
      </c>
      <c r="C120" s="1" t="s">
        <v>155</v>
      </c>
      <c r="D120" s="1" t="s">
        <v>155</v>
      </c>
      <c r="E120" s="1" t="s">
        <v>155</v>
      </c>
      <c r="F120" s="1" t="s">
        <v>155</v>
      </c>
      <c r="G120" s="1" t="s">
        <v>155</v>
      </c>
      <c r="H120" s="1" t="s">
        <v>155</v>
      </c>
      <c r="I120" s="1" t="s">
        <v>155</v>
      </c>
      <c r="J120" s="1" t="s">
        <v>155</v>
      </c>
      <c r="K120" s="1" t="s">
        <v>155</v>
      </c>
      <c r="L120" s="1" t="s">
        <v>155</v>
      </c>
      <c r="M120" s="1" t="s">
        <v>155</v>
      </c>
      <c r="N120" s="1" t="s">
        <v>155</v>
      </c>
      <c r="O120" s="1" t="s">
        <v>155</v>
      </c>
      <c r="P120" s="1" t="s">
        <v>155</v>
      </c>
      <c r="Q120" s="1" t="s">
        <v>155</v>
      </c>
      <c r="R120" s="1" t="s">
        <v>155</v>
      </c>
      <c r="S120" s="1" t="s">
        <v>155</v>
      </c>
      <c r="T120" s="1" t="s">
        <v>155</v>
      </c>
      <c r="U120" s="1" t="s">
        <v>155</v>
      </c>
      <c r="V120" s="1" t="s">
        <v>155</v>
      </c>
      <c r="W120" s="1" t="s">
        <v>155</v>
      </c>
      <c r="X120" s="1" t="s">
        <v>155</v>
      </c>
      <c r="Y120" s="1" t="s">
        <v>155</v>
      </c>
      <c r="Z120" s="1" t="s">
        <v>155</v>
      </c>
      <c r="AA120" s="1" t="s">
        <v>155</v>
      </c>
      <c r="AB120" s="1" t="s">
        <v>155</v>
      </c>
      <c r="AC120" s="1" t="s">
        <v>155</v>
      </c>
      <c r="AD120" s="1" t="s">
        <v>155</v>
      </c>
      <c r="AE120" s="1" t="s">
        <v>155</v>
      </c>
      <c r="AF120" s="1" t="s">
        <v>155</v>
      </c>
      <c r="AG120" s="1" t="s">
        <v>155</v>
      </c>
      <c r="AH120" s="1" t="s">
        <v>155</v>
      </c>
      <c r="AI120" s="1" t="s">
        <v>155</v>
      </c>
      <c r="AJ120" s="1" t="s">
        <v>155</v>
      </c>
      <c r="AK120" s="1" t="s">
        <v>155</v>
      </c>
      <c r="AL120" s="1" t="s">
        <v>155</v>
      </c>
      <c r="AM120" s="1" t="s">
        <v>155</v>
      </c>
      <c r="AN120" s="1" t="s">
        <v>155</v>
      </c>
      <c r="AO120" s="1" t="s">
        <v>155</v>
      </c>
      <c r="AP120" s="1" t="s">
        <v>155</v>
      </c>
      <c r="AQ120" s="1" t="s">
        <v>155</v>
      </c>
      <c r="AR120" s="1" t="s">
        <v>155</v>
      </c>
    </row>
    <row r="121" spans="1:44" x14ac:dyDescent="0.15">
      <c r="A121" t="s">
        <v>73</v>
      </c>
      <c r="B121" s="1" t="s">
        <v>163</v>
      </c>
      <c r="C121" s="1" t="s">
        <v>171</v>
      </c>
      <c r="D121" s="1" t="s">
        <v>155</v>
      </c>
      <c r="E121" s="1" t="s">
        <v>155</v>
      </c>
      <c r="F121" s="1" t="s">
        <v>171</v>
      </c>
      <c r="G121" s="1" t="s">
        <v>163</v>
      </c>
      <c r="H121" s="1" t="s">
        <v>171</v>
      </c>
      <c r="I121" s="1" t="s">
        <v>155</v>
      </c>
      <c r="J121" s="1" t="s">
        <v>171</v>
      </c>
      <c r="K121" s="1" t="s">
        <v>171</v>
      </c>
      <c r="L121" s="1" t="s">
        <v>171</v>
      </c>
      <c r="M121" s="1" t="s">
        <v>171</v>
      </c>
      <c r="N121" s="1" t="s">
        <v>171</v>
      </c>
      <c r="O121" s="1" t="s">
        <v>163</v>
      </c>
      <c r="P121" s="1" t="s">
        <v>163</v>
      </c>
      <c r="Q121" s="1" t="s">
        <v>163</v>
      </c>
      <c r="R121" s="1" t="s">
        <v>155</v>
      </c>
      <c r="S121" s="1" t="s">
        <v>171</v>
      </c>
      <c r="T121" s="1" t="s">
        <v>171</v>
      </c>
      <c r="U121" s="1" t="s">
        <v>171</v>
      </c>
      <c r="V121" s="1" t="s">
        <v>163</v>
      </c>
      <c r="W121" s="1" t="s">
        <v>163</v>
      </c>
      <c r="X121" s="1" t="s">
        <v>316</v>
      </c>
      <c r="Y121" s="1" t="s">
        <v>171</v>
      </c>
      <c r="Z121" s="1" t="s">
        <v>171</v>
      </c>
      <c r="AA121" s="1" t="s">
        <v>155</v>
      </c>
      <c r="AB121" s="1" t="s">
        <v>316</v>
      </c>
      <c r="AC121" s="1" t="s">
        <v>171</v>
      </c>
      <c r="AD121" s="1" t="s">
        <v>171</v>
      </c>
      <c r="AE121" s="1" t="s">
        <v>171</v>
      </c>
      <c r="AF121" s="1" t="s">
        <v>171</v>
      </c>
      <c r="AG121" s="1" t="s">
        <v>171</v>
      </c>
      <c r="AH121" s="1" t="s">
        <v>163</v>
      </c>
      <c r="AI121" s="1" t="s">
        <v>171</v>
      </c>
      <c r="AJ121" s="1" t="s">
        <v>171</v>
      </c>
      <c r="AK121" s="1" t="s">
        <v>155</v>
      </c>
      <c r="AL121" s="1" t="s">
        <v>163</v>
      </c>
      <c r="AM121" s="1" t="s">
        <v>155</v>
      </c>
      <c r="AN121" s="1" t="s">
        <v>155</v>
      </c>
      <c r="AO121" s="1" t="s">
        <v>155</v>
      </c>
      <c r="AP121" s="1" t="s">
        <v>155</v>
      </c>
      <c r="AQ121" s="1" t="s">
        <v>155</v>
      </c>
      <c r="AR121" s="1" t="s">
        <v>155</v>
      </c>
    </row>
    <row r="122" spans="1:44" x14ac:dyDescent="0.15">
      <c r="A122" t="s">
        <v>2</v>
      </c>
      <c r="B122" s="1" t="s">
        <v>155</v>
      </c>
      <c r="C122" s="1" t="s">
        <v>155</v>
      </c>
      <c r="D122" s="1" t="s">
        <v>155</v>
      </c>
      <c r="E122" s="1" t="s">
        <v>155</v>
      </c>
      <c r="F122" s="1" t="s">
        <v>155</v>
      </c>
      <c r="G122" s="1" t="s">
        <v>155</v>
      </c>
      <c r="H122" s="1" t="s">
        <v>155</v>
      </c>
      <c r="I122" s="1" t="s">
        <v>155</v>
      </c>
      <c r="J122" s="1" t="s">
        <v>155</v>
      </c>
      <c r="K122" s="1" t="s">
        <v>155</v>
      </c>
      <c r="L122" s="1" t="s">
        <v>155</v>
      </c>
      <c r="M122" s="1" t="s">
        <v>155</v>
      </c>
      <c r="N122" s="1" t="s">
        <v>155</v>
      </c>
      <c r="O122" s="1" t="s">
        <v>155</v>
      </c>
      <c r="P122" s="1" t="s">
        <v>155</v>
      </c>
      <c r="Q122" s="1" t="s">
        <v>155</v>
      </c>
      <c r="R122" s="1" t="s">
        <v>155</v>
      </c>
      <c r="S122" s="1" t="s">
        <v>155</v>
      </c>
      <c r="T122" s="1" t="s">
        <v>155</v>
      </c>
      <c r="U122" s="1" t="s">
        <v>155</v>
      </c>
      <c r="V122" s="1" t="s">
        <v>155</v>
      </c>
      <c r="W122" s="1" t="s">
        <v>155</v>
      </c>
      <c r="X122" s="1" t="s">
        <v>155</v>
      </c>
      <c r="Y122" s="1" t="s">
        <v>155</v>
      </c>
      <c r="Z122" s="1" t="s">
        <v>155</v>
      </c>
      <c r="AA122" s="1" t="s">
        <v>155</v>
      </c>
      <c r="AB122" s="1" t="s">
        <v>155</v>
      </c>
      <c r="AC122" s="1" t="s">
        <v>155</v>
      </c>
      <c r="AD122" s="1" t="s">
        <v>155</v>
      </c>
      <c r="AE122" s="1" t="s">
        <v>155</v>
      </c>
      <c r="AF122" s="1" t="s">
        <v>155</v>
      </c>
      <c r="AG122" s="1" t="s">
        <v>155</v>
      </c>
      <c r="AH122" s="1" t="s">
        <v>155</v>
      </c>
      <c r="AI122" s="1" t="s">
        <v>155</v>
      </c>
      <c r="AJ122" s="1" t="s">
        <v>155</v>
      </c>
      <c r="AK122" s="1" t="s">
        <v>155</v>
      </c>
      <c r="AL122" s="1" t="s">
        <v>155</v>
      </c>
      <c r="AM122" s="1" t="s">
        <v>155</v>
      </c>
      <c r="AN122" s="1" t="s">
        <v>155</v>
      </c>
      <c r="AO122" s="1" t="s">
        <v>155</v>
      </c>
      <c r="AP122" s="1" t="s">
        <v>155</v>
      </c>
      <c r="AQ122" s="1" t="s">
        <v>155</v>
      </c>
      <c r="AR122" s="1" t="s">
        <v>155</v>
      </c>
    </row>
    <row r="123" spans="1:44" x14ac:dyDescent="0.15">
      <c r="A123" t="s">
        <v>74</v>
      </c>
      <c r="B123" s="1" t="s">
        <v>174</v>
      </c>
      <c r="C123" s="1" t="s">
        <v>203</v>
      </c>
      <c r="D123" s="1" t="s">
        <v>155</v>
      </c>
      <c r="E123" s="1" t="s">
        <v>155</v>
      </c>
      <c r="F123" s="1" t="s">
        <v>203</v>
      </c>
      <c r="G123" s="1" t="s">
        <v>174</v>
      </c>
      <c r="H123" s="1" t="s">
        <v>203</v>
      </c>
      <c r="I123" s="1" t="s">
        <v>155</v>
      </c>
      <c r="J123" s="1" t="s">
        <v>203</v>
      </c>
      <c r="K123" s="1" t="s">
        <v>203</v>
      </c>
      <c r="L123" s="1" t="s">
        <v>203</v>
      </c>
      <c r="M123" s="1" t="s">
        <v>203</v>
      </c>
      <c r="N123" s="1" t="s">
        <v>155</v>
      </c>
      <c r="O123" s="1" t="s">
        <v>174</v>
      </c>
      <c r="P123" s="1" t="s">
        <v>174</v>
      </c>
      <c r="Q123" s="1" t="s">
        <v>174</v>
      </c>
      <c r="R123" s="1" t="s">
        <v>155</v>
      </c>
      <c r="S123" s="1" t="s">
        <v>203</v>
      </c>
      <c r="T123" s="1" t="s">
        <v>203</v>
      </c>
      <c r="U123" s="1" t="s">
        <v>203</v>
      </c>
      <c r="V123" s="1" t="s">
        <v>174</v>
      </c>
      <c r="W123" s="1" t="s">
        <v>174</v>
      </c>
      <c r="X123" s="1" t="s">
        <v>155</v>
      </c>
      <c r="Y123" s="1" t="s">
        <v>203</v>
      </c>
      <c r="Z123" s="1" t="s">
        <v>203</v>
      </c>
      <c r="AA123" s="1" t="s">
        <v>155</v>
      </c>
      <c r="AB123" s="1" t="s">
        <v>174</v>
      </c>
      <c r="AC123" s="1" t="s">
        <v>203</v>
      </c>
      <c r="AD123" s="1" t="s">
        <v>203</v>
      </c>
      <c r="AE123" s="1" t="s">
        <v>203</v>
      </c>
      <c r="AF123" s="1" t="s">
        <v>203</v>
      </c>
      <c r="AG123" s="1" t="s">
        <v>203</v>
      </c>
      <c r="AH123" s="1" t="s">
        <v>174</v>
      </c>
      <c r="AI123" s="1" t="s">
        <v>203</v>
      </c>
      <c r="AJ123" s="1" t="s">
        <v>203</v>
      </c>
      <c r="AK123" s="1" t="s">
        <v>155</v>
      </c>
      <c r="AL123" s="1" t="s">
        <v>174</v>
      </c>
      <c r="AM123" s="1" t="s">
        <v>155</v>
      </c>
      <c r="AN123" s="1" t="s">
        <v>155</v>
      </c>
      <c r="AO123" s="1" t="s">
        <v>155</v>
      </c>
      <c r="AP123" s="1" t="s">
        <v>155</v>
      </c>
      <c r="AQ123" s="1" t="s">
        <v>155</v>
      </c>
      <c r="AR123" s="1" t="s">
        <v>155</v>
      </c>
    </row>
    <row r="124" spans="1:44" x14ac:dyDescent="0.15">
      <c r="A124" t="s">
        <v>2</v>
      </c>
      <c r="B124" s="1" t="s">
        <v>155</v>
      </c>
      <c r="C124" s="1" t="s">
        <v>155</v>
      </c>
      <c r="D124" s="1" t="s">
        <v>155</v>
      </c>
      <c r="E124" s="1" t="s">
        <v>155</v>
      </c>
      <c r="F124" s="1" t="s">
        <v>155</v>
      </c>
      <c r="G124" s="1" t="s">
        <v>155</v>
      </c>
      <c r="H124" s="1" t="s">
        <v>155</v>
      </c>
      <c r="I124" s="1" t="s">
        <v>155</v>
      </c>
      <c r="J124" s="1" t="s">
        <v>155</v>
      </c>
      <c r="K124" s="1" t="s">
        <v>155</v>
      </c>
      <c r="L124" s="1" t="s">
        <v>155</v>
      </c>
      <c r="M124" s="1" t="s">
        <v>155</v>
      </c>
      <c r="N124" s="1" t="s">
        <v>283</v>
      </c>
      <c r="O124" s="1" t="s">
        <v>155</v>
      </c>
      <c r="P124" s="1" t="s">
        <v>155</v>
      </c>
      <c r="Q124" s="1" t="s">
        <v>155</v>
      </c>
      <c r="R124" s="1" t="s">
        <v>155</v>
      </c>
      <c r="S124" s="1" t="s">
        <v>155</v>
      </c>
      <c r="T124" s="1" t="s">
        <v>155</v>
      </c>
      <c r="U124" s="1" t="s">
        <v>155</v>
      </c>
      <c r="V124" s="1" t="s">
        <v>155</v>
      </c>
      <c r="W124" s="1" t="s">
        <v>155</v>
      </c>
      <c r="X124" s="1" t="s">
        <v>366</v>
      </c>
      <c r="Y124" s="1" t="s">
        <v>155</v>
      </c>
      <c r="Z124" s="1" t="s">
        <v>155</v>
      </c>
      <c r="AA124" s="1" t="s">
        <v>155</v>
      </c>
      <c r="AB124" s="1" t="s">
        <v>155</v>
      </c>
      <c r="AC124" s="1" t="s">
        <v>155</v>
      </c>
      <c r="AD124" s="1" t="s">
        <v>155</v>
      </c>
      <c r="AE124" s="1" t="s">
        <v>155</v>
      </c>
      <c r="AF124" s="1" t="s">
        <v>155</v>
      </c>
      <c r="AG124" s="1" t="s">
        <v>155</v>
      </c>
      <c r="AH124" s="1" t="s">
        <v>155</v>
      </c>
      <c r="AI124" s="1" t="s">
        <v>155</v>
      </c>
      <c r="AJ124" s="1" t="s">
        <v>155</v>
      </c>
      <c r="AK124" s="1" t="s">
        <v>155</v>
      </c>
      <c r="AL124" s="1" t="s">
        <v>155</v>
      </c>
      <c r="AM124" s="1" t="s">
        <v>155</v>
      </c>
      <c r="AN124" s="1" t="s">
        <v>155</v>
      </c>
      <c r="AO124" s="1" t="s">
        <v>155</v>
      </c>
      <c r="AP124" s="1" t="s">
        <v>155</v>
      </c>
      <c r="AQ124" s="1" t="s">
        <v>155</v>
      </c>
      <c r="AR124" s="1" t="s">
        <v>155</v>
      </c>
    </row>
    <row r="125" spans="1:44" x14ac:dyDescent="0.15">
      <c r="A125" t="s">
        <v>75</v>
      </c>
      <c r="B125" s="1" t="s">
        <v>158</v>
      </c>
      <c r="C125" s="1" t="s">
        <v>166</v>
      </c>
      <c r="D125" s="1" t="s">
        <v>166</v>
      </c>
      <c r="E125" s="1" t="s">
        <v>155</v>
      </c>
      <c r="F125" s="1" t="s">
        <v>166</v>
      </c>
      <c r="G125" s="1" t="s">
        <v>158</v>
      </c>
      <c r="H125" s="1" t="s">
        <v>166</v>
      </c>
      <c r="I125" s="1" t="s">
        <v>155</v>
      </c>
      <c r="J125" s="1" t="s">
        <v>166</v>
      </c>
      <c r="K125" s="1" t="s">
        <v>166</v>
      </c>
      <c r="L125" s="1" t="s">
        <v>158</v>
      </c>
      <c r="M125" s="1" t="s">
        <v>166</v>
      </c>
      <c r="N125" s="1" t="s">
        <v>166</v>
      </c>
      <c r="O125" s="1" t="s">
        <v>166</v>
      </c>
      <c r="P125" s="1" t="s">
        <v>158</v>
      </c>
      <c r="Q125" s="1" t="s">
        <v>166</v>
      </c>
      <c r="R125" s="1" t="s">
        <v>155</v>
      </c>
      <c r="S125" s="1" t="s">
        <v>158</v>
      </c>
      <c r="T125" s="1" t="s">
        <v>158</v>
      </c>
      <c r="U125" s="1" t="s">
        <v>166</v>
      </c>
      <c r="V125" s="1" t="s">
        <v>166</v>
      </c>
      <c r="W125" s="1" t="s">
        <v>166</v>
      </c>
      <c r="X125" s="1" t="s">
        <v>158</v>
      </c>
      <c r="Y125" s="1" t="s">
        <v>158</v>
      </c>
      <c r="Z125" s="1" t="s">
        <v>166</v>
      </c>
      <c r="AA125" s="1" t="s">
        <v>155</v>
      </c>
      <c r="AB125" s="1" t="s">
        <v>166</v>
      </c>
      <c r="AC125" s="1" t="s">
        <v>166</v>
      </c>
      <c r="AD125" s="1" t="s">
        <v>166</v>
      </c>
      <c r="AE125" s="1" t="s">
        <v>166</v>
      </c>
      <c r="AF125" s="1" t="s">
        <v>166</v>
      </c>
      <c r="AG125" s="1" t="s">
        <v>158</v>
      </c>
      <c r="AH125" s="1" t="s">
        <v>158</v>
      </c>
      <c r="AI125" s="1" t="s">
        <v>166</v>
      </c>
      <c r="AJ125" s="1" t="s">
        <v>166</v>
      </c>
      <c r="AK125" s="1" t="s">
        <v>155</v>
      </c>
      <c r="AL125" s="1" t="s">
        <v>158</v>
      </c>
      <c r="AM125" s="1" t="s">
        <v>155</v>
      </c>
      <c r="AN125" s="1" t="s">
        <v>155</v>
      </c>
      <c r="AO125" s="1" t="s">
        <v>155</v>
      </c>
      <c r="AP125" s="1" t="s">
        <v>155</v>
      </c>
      <c r="AQ125" s="1" t="s">
        <v>155</v>
      </c>
      <c r="AR125" s="1" t="s">
        <v>155</v>
      </c>
    </row>
    <row r="126" spans="1:44" x14ac:dyDescent="0.15">
      <c r="A126" t="s">
        <v>76</v>
      </c>
      <c r="B126" s="1" t="s">
        <v>162</v>
      </c>
      <c r="C126" s="1" t="s">
        <v>155</v>
      </c>
      <c r="D126" s="1" t="s">
        <v>155</v>
      </c>
      <c r="E126" s="1" t="s">
        <v>155</v>
      </c>
      <c r="F126" s="1" t="s">
        <v>155</v>
      </c>
      <c r="G126" s="1" t="s">
        <v>162</v>
      </c>
      <c r="H126" s="1" t="s">
        <v>155</v>
      </c>
      <c r="I126" s="1" t="s">
        <v>155</v>
      </c>
      <c r="J126" s="1" t="s">
        <v>155</v>
      </c>
      <c r="K126" s="1" t="s">
        <v>155</v>
      </c>
      <c r="L126" s="1" t="s">
        <v>162</v>
      </c>
      <c r="M126" s="1" t="s">
        <v>155</v>
      </c>
      <c r="N126" s="1" t="s">
        <v>155</v>
      </c>
      <c r="O126" s="1" t="s">
        <v>155</v>
      </c>
      <c r="P126" s="1" t="s">
        <v>162</v>
      </c>
      <c r="Q126" s="1" t="s">
        <v>155</v>
      </c>
      <c r="R126" s="1" t="s">
        <v>155</v>
      </c>
      <c r="S126" s="1" t="s">
        <v>162</v>
      </c>
      <c r="T126" s="1" t="s">
        <v>162</v>
      </c>
      <c r="U126" s="1" t="s">
        <v>155</v>
      </c>
      <c r="V126" s="1" t="s">
        <v>155</v>
      </c>
      <c r="W126" s="1" t="s">
        <v>155</v>
      </c>
      <c r="X126" s="1" t="s">
        <v>162</v>
      </c>
      <c r="Y126" s="1" t="s">
        <v>162</v>
      </c>
      <c r="Z126" s="1" t="s">
        <v>155</v>
      </c>
      <c r="AA126" s="1" t="s">
        <v>155</v>
      </c>
      <c r="AB126" s="1" t="s">
        <v>155</v>
      </c>
      <c r="AC126" s="1" t="s">
        <v>155</v>
      </c>
      <c r="AD126" s="1" t="s">
        <v>155</v>
      </c>
      <c r="AE126" s="1" t="s">
        <v>155</v>
      </c>
      <c r="AF126" s="1" t="s">
        <v>155</v>
      </c>
      <c r="AG126" s="1" t="s">
        <v>159</v>
      </c>
      <c r="AH126" s="1" t="s">
        <v>159</v>
      </c>
      <c r="AI126" s="1" t="s">
        <v>155</v>
      </c>
      <c r="AJ126" s="1" t="s">
        <v>155</v>
      </c>
      <c r="AK126" s="1" t="s">
        <v>155</v>
      </c>
      <c r="AL126" s="1" t="s">
        <v>162</v>
      </c>
      <c r="AM126" s="1" t="s">
        <v>155</v>
      </c>
      <c r="AN126" s="1" t="s">
        <v>155</v>
      </c>
      <c r="AO126" s="1" t="s">
        <v>155</v>
      </c>
      <c r="AP126" s="1" t="s">
        <v>155</v>
      </c>
      <c r="AQ126" s="1" t="s">
        <v>155</v>
      </c>
      <c r="AR126" s="1" t="s">
        <v>155</v>
      </c>
    </row>
    <row r="127" spans="1:44" x14ac:dyDescent="0.15">
      <c r="A127" t="s">
        <v>2</v>
      </c>
      <c r="B127" s="1" t="s">
        <v>155</v>
      </c>
      <c r="C127" s="1" t="s">
        <v>155</v>
      </c>
      <c r="D127" s="1" t="s">
        <v>155</v>
      </c>
      <c r="E127" s="1" t="s">
        <v>155</v>
      </c>
      <c r="F127" s="1" t="s">
        <v>155</v>
      </c>
      <c r="G127" s="1" t="s">
        <v>155</v>
      </c>
      <c r="H127" s="1" t="s">
        <v>155</v>
      </c>
      <c r="I127" s="1" t="s">
        <v>155</v>
      </c>
      <c r="J127" s="1" t="s">
        <v>155</v>
      </c>
      <c r="K127" s="1" t="s">
        <v>155</v>
      </c>
      <c r="L127" s="1" t="s">
        <v>155</v>
      </c>
      <c r="M127" s="1" t="s">
        <v>155</v>
      </c>
      <c r="N127" s="1" t="s">
        <v>155</v>
      </c>
      <c r="O127" s="1" t="s">
        <v>155</v>
      </c>
      <c r="P127" s="1" t="s">
        <v>155</v>
      </c>
      <c r="Q127" s="1" t="s">
        <v>155</v>
      </c>
      <c r="R127" s="1" t="s">
        <v>155</v>
      </c>
      <c r="S127" s="1" t="s">
        <v>155</v>
      </c>
      <c r="T127" s="1" t="s">
        <v>155</v>
      </c>
      <c r="U127" s="1" t="s">
        <v>155</v>
      </c>
      <c r="V127" s="1" t="s">
        <v>155</v>
      </c>
      <c r="W127" s="1" t="s">
        <v>155</v>
      </c>
      <c r="X127" s="1" t="s">
        <v>155</v>
      </c>
      <c r="Y127" s="1" t="s">
        <v>155</v>
      </c>
      <c r="Z127" s="1" t="s">
        <v>155</v>
      </c>
      <c r="AA127" s="1" t="s">
        <v>155</v>
      </c>
      <c r="AB127" s="1" t="s">
        <v>155</v>
      </c>
      <c r="AC127" s="1" t="s">
        <v>155</v>
      </c>
      <c r="AD127" s="1" t="s">
        <v>155</v>
      </c>
      <c r="AE127" s="1" t="s">
        <v>155</v>
      </c>
      <c r="AF127" s="1" t="s">
        <v>155</v>
      </c>
      <c r="AG127" s="1" t="s">
        <v>155</v>
      </c>
      <c r="AH127" s="1" t="s">
        <v>155</v>
      </c>
      <c r="AI127" s="1" t="s">
        <v>155</v>
      </c>
      <c r="AJ127" s="1" t="s">
        <v>155</v>
      </c>
      <c r="AK127" s="1" t="s">
        <v>155</v>
      </c>
      <c r="AL127" s="1" t="s">
        <v>155</v>
      </c>
      <c r="AM127" s="1" t="s">
        <v>155</v>
      </c>
      <c r="AN127" s="1" t="s">
        <v>155</v>
      </c>
      <c r="AO127" s="1" t="s">
        <v>155</v>
      </c>
      <c r="AP127" s="1" t="s">
        <v>155</v>
      </c>
      <c r="AQ127" s="1" t="s">
        <v>155</v>
      </c>
      <c r="AR127" s="1" t="s">
        <v>155</v>
      </c>
    </row>
    <row r="128" spans="1:44" x14ac:dyDescent="0.15">
      <c r="A128" t="s">
        <v>77</v>
      </c>
      <c r="B128" s="1" t="s">
        <v>163</v>
      </c>
      <c r="C128" s="1" t="s">
        <v>155</v>
      </c>
      <c r="D128" s="1" t="s">
        <v>155</v>
      </c>
      <c r="E128" s="1" t="s">
        <v>155</v>
      </c>
      <c r="F128" s="1" t="s">
        <v>155</v>
      </c>
      <c r="G128" s="1" t="s">
        <v>163</v>
      </c>
      <c r="H128" s="1" t="s">
        <v>155</v>
      </c>
      <c r="I128" s="1" t="s">
        <v>155</v>
      </c>
      <c r="J128" s="1" t="s">
        <v>155</v>
      </c>
      <c r="K128" s="1" t="s">
        <v>155</v>
      </c>
      <c r="L128" s="1" t="s">
        <v>163</v>
      </c>
      <c r="M128" s="1" t="s">
        <v>155</v>
      </c>
      <c r="N128" s="1" t="s">
        <v>155</v>
      </c>
      <c r="O128" s="1" t="s">
        <v>155</v>
      </c>
      <c r="P128" s="1" t="s">
        <v>163</v>
      </c>
      <c r="Q128" s="1" t="s">
        <v>155</v>
      </c>
      <c r="R128" s="1" t="s">
        <v>155</v>
      </c>
      <c r="S128" s="1" t="s">
        <v>163</v>
      </c>
      <c r="T128" s="1" t="s">
        <v>163</v>
      </c>
      <c r="U128" s="1" t="s">
        <v>155</v>
      </c>
      <c r="V128" s="1" t="s">
        <v>155</v>
      </c>
      <c r="W128" s="1" t="s">
        <v>155</v>
      </c>
      <c r="X128" s="1" t="s">
        <v>163</v>
      </c>
      <c r="Y128" s="1" t="s">
        <v>163</v>
      </c>
      <c r="Z128" s="1" t="s">
        <v>155</v>
      </c>
      <c r="AA128" s="1" t="s">
        <v>155</v>
      </c>
      <c r="AB128" s="1" t="s">
        <v>155</v>
      </c>
      <c r="AC128" s="1" t="s">
        <v>155</v>
      </c>
      <c r="AD128" s="1" t="s">
        <v>155</v>
      </c>
      <c r="AE128" s="1" t="s">
        <v>155</v>
      </c>
      <c r="AF128" s="1" t="s">
        <v>155</v>
      </c>
      <c r="AG128" s="1" t="s">
        <v>163</v>
      </c>
      <c r="AH128" s="1" t="s">
        <v>163</v>
      </c>
      <c r="AI128" s="1" t="s">
        <v>155</v>
      </c>
      <c r="AJ128" s="1" t="s">
        <v>155</v>
      </c>
      <c r="AK128" s="1" t="s">
        <v>155</v>
      </c>
      <c r="AL128" s="1" t="s">
        <v>163</v>
      </c>
      <c r="AM128" s="1" t="s">
        <v>155</v>
      </c>
      <c r="AN128" s="1" t="s">
        <v>155</v>
      </c>
      <c r="AO128" s="1" t="s">
        <v>155</v>
      </c>
      <c r="AP128" s="1" t="s">
        <v>155</v>
      </c>
      <c r="AQ128" s="1" t="s">
        <v>155</v>
      </c>
      <c r="AR128" s="1" t="s">
        <v>155</v>
      </c>
    </row>
    <row r="129" spans="1:44" x14ac:dyDescent="0.15">
      <c r="A129" t="s">
        <v>2</v>
      </c>
      <c r="B129" s="1" t="s">
        <v>155</v>
      </c>
      <c r="C129" s="1" t="s">
        <v>155</v>
      </c>
      <c r="D129" s="1" t="s">
        <v>155</v>
      </c>
      <c r="E129" s="1" t="s">
        <v>155</v>
      </c>
      <c r="F129" s="1" t="s">
        <v>155</v>
      </c>
      <c r="G129" s="1" t="s">
        <v>155</v>
      </c>
      <c r="H129" s="1" t="s">
        <v>155</v>
      </c>
      <c r="I129" s="1" t="s">
        <v>155</v>
      </c>
      <c r="J129" s="1" t="s">
        <v>155</v>
      </c>
      <c r="K129" s="1" t="s">
        <v>155</v>
      </c>
      <c r="L129" s="1" t="s">
        <v>155</v>
      </c>
      <c r="M129" s="1" t="s">
        <v>155</v>
      </c>
      <c r="N129" s="1" t="s">
        <v>155</v>
      </c>
      <c r="O129" s="1" t="s">
        <v>155</v>
      </c>
      <c r="P129" s="1" t="s">
        <v>155</v>
      </c>
      <c r="Q129" s="1" t="s">
        <v>155</v>
      </c>
      <c r="R129" s="1" t="s">
        <v>155</v>
      </c>
      <c r="S129" s="1" t="s">
        <v>155</v>
      </c>
      <c r="T129" s="1" t="s">
        <v>155</v>
      </c>
      <c r="U129" s="1" t="s">
        <v>155</v>
      </c>
      <c r="V129" s="1" t="s">
        <v>155</v>
      </c>
      <c r="W129" s="1" t="s">
        <v>155</v>
      </c>
      <c r="X129" s="1" t="s">
        <v>155</v>
      </c>
      <c r="Y129" s="1" t="s">
        <v>155</v>
      </c>
      <c r="Z129" s="1" t="s">
        <v>155</v>
      </c>
      <c r="AA129" s="1" t="s">
        <v>155</v>
      </c>
      <c r="AB129" s="1" t="s">
        <v>155</v>
      </c>
      <c r="AC129" s="1" t="s">
        <v>155</v>
      </c>
      <c r="AD129" s="1" t="s">
        <v>155</v>
      </c>
      <c r="AE129" s="1" t="s">
        <v>155</v>
      </c>
      <c r="AF129" s="1" t="s">
        <v>155</v>
      </c>
      <c r="AG129" s="1" t="s">
        <v>155</v>
      </c>
      <c r="AH129" s="1" t="s">
        <v>155</v>
      </c>
      <c r="AI129" s="1" t="s">
        <v>155</v>
      </c>
      <c r="AJ129" s="1" t="s">
        <v>155</v>
      </c>
      <c r="AK129" s="1" t="s">
        <v>155</v>
      </c>
      <c r="AL129" s="1" t="s">
        <v>155</v>
      </c>
      <c r="AM129" s="1" t="s">
        <v>155</v>
      </c>
      <c r="AN129" s="1" t="s">
        <v>155</v>
      </c>
      <c r="AO129" s="1" t="s">
        <v>155</v>
      </c>
      <c r="AP129" s="1" t="s">
        <v>155</v>
      </c>
      <c r="AQ129" s="1" t="s">
        <v>155</v>
      </c>
      <c r="AR129" s="1" t="s">
        <v>155</v>
      </c>
    </row>
    <row r="130" spans="1:44" x14ac:dyDescent="0.15">
      <c r="A130" t="s">
        <v>78</v>
      </c>
      <c r="B130" s="1" t="s">
        <v>165</v>
      </c>
      <c r="C130" s="1" t="s">
        <v>155</v>
      </c>
      <c r="D130" s="1" t="s">
        <v>155</v>
      </c>
      <c r="E130" s="1" t="s">
        <v>155</v>
      </c>
      <c r="F130" s="1" t="s">
        <v>155</v>
      </c>
      <c r="G130" s="1" t="s">
        <v>165</v>
      </c>
      <c r="H130" s="1" t="s">
        <v>155</v>
      </c>
      <c r="I130" s="1" t="s">
        <v>155</v>
      </c>
      <c r="J130" s="1" t="s">
        <v>155</v>
      </c>
      <c r="K130" s="1" t="s">
        <v>155</v>
      </c>
      <c r="L130" s="1" t="s">
        <v>165</v>
      </c>
      <c r="M130" s="1" t="s">
        <v>155</v>
      </c>
      <c r="N130" s="1" t="s">
        <v>155</v>
      </c>
      <c r="O130" s="1" t="s">
        <v>155</v>
      </c>
      <c r="P130" s="1" t="s">
        <v>165</v>
      </c>
      <c r="Q130" s="1" t="s">
        <v>155</v>
      </c>
      <c r="R130" s="1" t="s">
        <v>155</v>
      </c>
      <c r="S130" s="1" t="s">
        <v>165</v>
      </c>
      <c r="T130" s="1" t="s">
        <v>165</v>
      </c>
      <c r="U130" s="1" t="s">
        <v>155</v>
      </c>
      <c r="V130" s="1" t="s">
        <v>155</v>
      </c>
      <c r="W130" s="1" t="s">
        <v>155</v>
      </c>
      <c r="X130" s="1" t="s">
        <v>165</v>
      </c>
      <c r="Y130" s="1" t="s">
        <v>165</v>
      </c>
      <c r="Z130" s="1" t="s">
        <v>155</v>
      </c>
      <c r="AA130" s="1" t="s">
        <v>155</v>
      </c>
      <c r="AB130" s="1" t="s">
        <v>155</v>
      </c>
      <c r="AC130" s="1" t="s">
        <v>155</v>
      </c>
      <c r="AD130" s="1" t="s">
        <v>155</v>
      </c>
      <c r="AE130" s="1" t="s">
        <v>155</v>
      </c>
      <c r="AF130" s="1" t="s">
        <v>155</v>
      </c>
      <c r="AG130" s="1" t="s">
        <v>165</v>
      </c>
      <c r="AH130" s="1" t="s">
        <v>165</v>
      </c>
      <c r="AI130" s="1" t="s">
        <v>155</v>
      </c>
      <c r="AJ130" s="1" t="s">
        <v>155</v>
      </c>
      <c r="AK130" s="1" t="s">
        <v>155</v>
      </c>
      <c r="AL130" s="1" t="s">
        <v>165</v>
      </c>
      <c r="AM130" s="1" t="s">
        <v>155</v>
      </c>
      <c r="AN130" s="1" t="s">
        <v>155</v>
      </c>
      <c r="AO130" s="1" t="s">
        <v>155</v>
      </c>
      <c r="AP130" s="1" t="s">
        <v>155</v>
      </c>
      <c r="AQ130" s="1" t="s">
        <v>155</v>
      </c>
      <c r="AR130" s="1" t="s">
        <v>155</v>
      </c>
    </row>
    <row r="131" spans="1:44" x14ac:dyDescent="0.15">
      <c r="A131" t="s">
        <v>2</v>
      </c>
      <c r="B131" s="1" t="s">
        <v>155</v>
      </c>
      <c r="C131" s="1" t="s">
        <v>155</v>
      </c>
      <c r="D131" s="1" t="s">
        <v>155</v>
      </c>
      <c r="E131" s="1" t="s">
        <v>155</v>
      </c>
      <c r="F131" s="1" t="s">
        <v>155</v>
      </c>
      <c r="G131" s="1" t="s">
        <v>155</v>
      </c>
      <c r="H131" s="1" t="s">
        <v>155</v>
      </c>
      <c r="I131" s="1" t="s">
        <v>155</v>
      </c>
      <c r="J131" s="1" t="s">
        <v>155</v>
      </c>
      <c r="K131" s="1" t="s">
        <v>155</v>
      </c>
      <c r="L131" s="1" t="s">
        <v>155</v>
      </c>
      <c r="M131" s="1" t="s">
        <v>155</v>
      </c>
      <c r="N131" s="1" t="s">
        <v>155</v>
      </c>
      <c r="O131" s="1" t="s">
        <v>155</v>
      </c>
      <c r="P131" s="1" t="s">
        <v>155</v>
      </c>
      <c r="Q131" s="1" t="s">
        <v>155</v>
      </c>
      <c r="R131" s="1" t="s">
        <v>155</v>
      </c>
      <c r="S131" s="1" t="s">
        <v>155</v>
      </c>
      <c r="T131" s="1" t="s">
        <v>155</v>
      </c>
      <c r="U131" s="1" t="s">
        <v>155</v>
      </c>
      <c r="V131" s="1" t="s">
        <v>155</v>
      </c>
      <c r="W131" s="1" t="s">
        <v>155</v>
      </c>
      <c r="X131" s="1" t="s">
        <v>155</v>
      </c>
      <c r="Y131" s="1" t="s">
        <v>155</v>
      </c>
      <c r="Z131" s="1" t="s">
        <v>155</v>
      </c>
      <c r="AA131" s="1" t="s">
        <v>155</v>
      </c>
      <c r="AB131" s="1" t="s">
        <v>155</v>
      </c>
      <c r="AC131" s="1" t="s">
        <v>155</v>
      </c>
      <c r="AD131" s="1" t="s">
        <v>155</v>
      </c>
      <c r="AE131" s="1" t="s">
        <v>155</v>
      </c>
      <c r="AF131" s="1" t="s">
        <v>155</v>
      </c>
      <c r="AG131" s="1" t="s">
        <v>155</v>
      </c>
      <c r="AH131" s="1" t="s">
        <v>155</v>
      </c>
      <c r="AI131" s="1" t="s">
        <v>155</v>
      </c>
      <c r="AJ131" s="1" t="s">
        <v>155</v>
      </c>
      <c r="AK131" s="1" t="s">
        <v>155</v>
      </c>
      <c r="AL131" s="1" t="s">
        <v>155</v>
      </c>
      <c r="AM131" s="1" t="s">
        <v>155</v>
      </c>
      <c r="AN131" s="1" t="s">
        <v>155</v>
      </c>
      <c r="AO131" s="1" t="s">
        <v>155</v>
      </c>
      <c r="AP131" s="1" t="s">
        <v>155</v>
      </c>
      <c r="AQ131" s="1" t="s">
        <v>155</v>
      </c>
      <c r="AR131" s="1" t="s">
        <v>155</v>
      </c>
    </row>
    <row r="132" spans="1:44" x14ac:dyDescent="0.15">
      <c r="A132" t="s">
        <v>79</v>
      </c>
      <c r="B132" s="1" t="s">
        <v>158</v>
      </c>
      <c r="C132" s="1" t="s">
        <v>166</v>
      </c>
      <c r="D132" s="1" t="s">
        <v>166</v>
      </c>
      <c r="E132" s="1" t="s">
        <v>155</v>
      </c>
      <c r="F132" s="1" t="s">
        <v>166</v>
      </c>
      <c r="G132" s="1" t="s">
        <v>158</v>
      </c>
      <c r="H132" s="1" t="s">
        <v>166</v>
      </c>
      <c r="I132" s="1" t="s">
        <v>155</v>
      </c>
      <c r="J132" s="1" t="s">
        <v>166</v>
      </c>
      <c r="K132" s="1" t="s">
        <v>166</v>
      </c>
      <c r="L132" s="1" t="s">
        <v>158</v>
      </c>
      <c r="M132" s="1" t="s">
        <v>166</v>
      </c>
      <c r="N132" s="1" t="s">
        <v>158</v>
      </c>
      <c r="O132" s="1" t="s">
        <v>166</v>
      </c>
      <c r="P132" s="1" t="s">
        <v>158</v>
      </c>
      <c r="Q132" s="1" t="s">
        <v>166</v>
      </c>
      <c r="R132" s="1" t="s">
        <v>155</v>
      </c>
      <c r="S132" s="1" t="s">
        <v>158</v>
      </c>
      <c r="T132" s="1" t="s">
        <v>158</v>
      </c>
      <c r="U132" s="1" t="s">
        <v>166</v>
      </c>
      <c r="V132" s="1" t="s">
        <v>166</v>
      </c>
      <c r="W132" s="1" t="s">
        <v>166</v>
      </c>
      <c r="X132" s="1" t="s">
        <v>158</v>
      </c>
      <c r="Y132" s="1" t="s">
        <v>158</v>
      </c>
      <c r="Z132" s="1" t="s">
        <v>166</v>
      </c>
      <c r="AA132" s="1" t="s">
        <v>155</v>
      </c>
      <c r="AB132" s="1" t="s">
        <v>166</v>
      </c>
      <c r="AC132" s="1" t="s">
        <v>166</v>
      </c>
      <c r="AD132" s="1" t="s">
        <v>166</v>
      </c>
      <c r="AE132" s="1" t="s">
        <v>166</v>
      </c>
      <c r="AF132" s="1" t="s">
        <v>166</v>
      </c>
      <c r="AG132" s="1" t="s">
        <v>158</v>
      </c>
      <c r="AH132" s="1" t="s">
        <v>158</v>
      </c>
      <c r="AI132" s="1" t="s">
        <v>166</v>
      </c>
      <c r="AJ132" s="1" t="s">
        <v>166</v>
      </c>
      <c r="AK132" s="1" t="s">
        <v>155</v>
      </c>
      <c r="AL132" s="1" t="s">
        <v>158</v>
      </c>
      <c r="AM132" s="1" t="s">
        <v>155</v>
      </c>
      <c r="AN132" s="1" t="s">
        <v>155</v>
      </c>
      <c r="AO132" s="1" t="s">
        <v>155</v>
      </c>
      <c r="AP132" s="1" t="s">
        <v>155</v>
      </c>
      <c r="AQ132" s="1" t="s">
        <v>155</v>
      </c>
      <c r="AR132" s="1" t="s">
        <v>155</v>
      </c>
    </row>
    <row r="133" spans="1:44" x14ac:dyDescent="0.15">
      <c r="A133" t="s">
        <v>80</v>
      </c>
      <c r="B133" s="1" t="s">
        <v>159</v>
      </c>
      <c r="C133" s="1" t="s">
        <v>155</v>
      </c>
      <c r="D133" s="1" t="s">
        <v>155</v>
      </c>
      <c r="E133" s="1" t="s">
        <v>155</v>
      </c>
      <c r="F133" s="1" t="s">
        <v>155</v>
      </c>
      <c r="G133" s="1" t="s">
        <v>159</v>
      </c>
      <c r="H133" s="1" t="s">
        <v>155</v>
      </c>
      <c r="I133" s="1" t="s">
        <v>155</v>
      </c>
      <c r="J133" s="1" t="s">
        <v>155</v>
      </c>
      <c r="K133" s="1" t="s">
        <v>155</v>
      </c>
      <c r="L133" s="1" t="s">
        <v>159</v>
      </c>
      <c r="M133" s="1" t="s">
        <v>155</v>
      </c>
      <c r="N133" s="1" t="s">
        <v>159</v>
      </c>
      <c r="O133" s="1" t="s">
        <v>155</v>
      </c>
      <c r="P133" s="1" t="s">
        <v>159</v>
      </c>
      <c r="Q133" s="1" t="s">
        <v>155</v>
      </c>
      <c r="R133" s="1" t="s">
        <v>155</v>
      </c>
      <c r="S133" s="1" t="s">
        <v>159</v>
      </c>
      <c r="T133" s="1" t="s">
        <v>159</v>
      </c>
      <c r="U133" s="1" t="s">
        <v>155</v>
      </c>
      <c r="V133" s="1" t="s">
        <v>155</v>
      </c>
      <c r="W133" s="1" t="s">
        <v>155</v>
      </c>
      <c r="X133" s="1" t="s">
        <v>159</v>
      </c>
      <c r="Y133" s="1" t="s">
        <v>159</v>
      </c>
      <c r="Z133" s="1" t="s">
        <v>155</v>
      </c>
      <c r="AA133" s="1" t="s">
        <v>155</v>
      </c>
      <c r="AB133" s="1" t="s">
        <v>155</v>
      </c>
      <c r="AC133" s="1" t="s">
        <v>155</v>
      </c>
      <c r="AD133" s="1" t="s">
        <v>155</v>
      </c>
      <c r="AE133" s="1" t="s">
        <v>155</v>
      </c>
      <c r="AF133" s="1" t="s">
        <v>155</v>
      </c>
      <c r="AG133" s="1" t="s">
        <v>159</v>
      </c>
      <c r="AH133" s="1" t="s">
        <v>159</v>
      </c>
      <c r="AI133" s="1" t="s">
        <v>155</v>
      </c>
      <c r="AJ133" s="1" t="s">
        <v>155</v>
      </c>
      <c r="AK133" s="1" t="s">
        <v>155</v>
      </c>
      <c r="AL133" s="1" t="s">
        <v>159</v>
      </c>
      <c r="AM133" s="1" t="s">
        <v>155</v>
      </c>
      <c r="AN133" s="1" t="s">
        <v>155</v>
      </c>
      <c r="AO133" s="1" t="s">
        <v>155</v>
      </c>
      <c r="AP133" s="1" t="s">
        <v>155</v>
      </c>
      <c r="AQ133" s="1" t="s">
        <v>155</v>
      </c>
      <c r="AR133" s="1" t="s">
        <v>155</v>
      </c>
    </row>
    <row r="134" spans="1:44" x14ac:dyDescent="0.15">
      <c r="A134" t="s">
        <v>2</v>
      </c>
      <c r="B134" s="1" t="s">
        <v>155</v>
      </c>
      <c r="C134" s="1" t="s">
        <v>155</v>
      </c>
      <c r="D134" s="1" t="s">
        <v>155</v>
      </c>
      <c r="E134" s="1" t="s">
        <v>155</v>
      </c>
      <c r="F134" s="1" t="s">
        <v>155</v>
      </c>
      <c r="G134" s="1" t="s">
        <v>155</v>
      </c>
      <c r="H134" s="1" t="s">
        <v>155</v>
      </c>
      <c r="I134" s="1" t="s">
        <v>155</v>
      </c>
      <c r="J134" s="1" t="s">
        <v>155</v>
      </c>
      <c r="K134" s="1" t="s">
        <v>155</v>
      </c>
      <c r="L134" s="1" t="s">
        <v>155</v>
      </c>
      <c r="M134" s="1" t="s">
        <v>155</v>
      </c>
      <c r="N134" s="1" t="s">
        <v>155</v>
      </c>
      <c r="O134" s="1" t="s">
        <v>155</v>
      </c>
      <c r="P134" s="1" t="s">
        <v>155</v>
      </c>
      <c r="Q134" s="1" t="s">
        <v>155</v>
      </c>
      <c r="R134" s="1" t="s">
        <v>155</v>
      </c>
      <c r="S134" s="1" t="s">
        <v>155</v>
      </c>
      <c r="T134" s="1" t="s">
        <v>155</v>
      </c>
      <c r="U134" s="1" t="s">
        <v>155</v>
      </c>
      <c r="V134" s="1" t="s">
        <v>155</v>
      </c>
      <c r="W134" s="1" t="s">
        <v>155</v>
      </c>
      <c r="X134" s="1" t="s">
        <v>155</v>
      </c>
      <c r="Y134" s="1" t="s">
        <v>155</v>
      </c>
      <c r="Z134" s="1" t="s">
        <v>155</v>
      </c>
      <c r="AA134" s="1" t="s">
        <v>155</v>
      </c>
      <c r="AB134" s="1" t="s">
        <v>155</v>
      </c>
      <c r="AC134" s="1" t="s">
        <v>155</v>
      </c>
      <c r="AD134" s="1" t="s">
        <v>155</v>
      </c>
      <c r="AE134" s="1" t="s">
        <v>155</v>
      </c>
      <c r="AF134" s="1" t="s">
        <v>155</v>
      </c>
      <c r="AG134" s="1" t="s">
        <v>155</v>
      </c>
      <c r="AH134" s="1" t="s">
        <v>155</v>
      </c>
      <c r="AI134" s="1" t="s">
        <v>155</v>
      </c>
      <c r="AJ134" s="1" t="s">
        <v>155</v>
      </c>
      <c r="AK134" s="1" t="s">
        <v>155</v>
      </c>
      <c r="AL134" s="1" t="s">
        <v>155</v>
      </c>
      <c r="AM134" s="1" t="s">
        <v>155</v>
      </c>
      <c r="AN134" s="1" t="s">
        <v>155</v>
      </c>
      <c r="AO134" s="1" t="s">
        <v>155</v>
      </c>
      <c r="AP134" s="1" t="s">
        <v>155</v>
      </c>
      <c r="AQ134" s="1" t="s">
        <v>155</v>
      </c>
      <c r="AR134" s="1" t="s">
        <v>155</v>
      </c>
    </row>
    <row r="135" spans="1:44" x14ac:dyDescent="0.15">
      <c r="A135" t="s">
        <v>81</v>
      </c>
      <c r="B135" s="1" t="s">
        <v>171</v>
      </c>
      <c r="C135" s="1" t="s">
        <v>155</v>
      </c>
      <c r="D135" s="1" t="s">
        <v>155</v>
      </c>
      <c r="E135" s="1" t="s">
        <v>155</v>
      </c>
      <c r="F135" s="1" t="s">
        <v>155</v>
      </c>
      <c r="G135" s="1" t="s">
        <v>171</v>
      </c>
      <c r="H135" s="1" t="s">
        <v>155</v>
      </c>
      <c r="I135" s="1" t="s">
        <v>155</v>
      </c>
      <c r="J135" s="1" t="s">
        <v>155</v>
      </c>
      <c r="K135" s="1" t="s">
        <v>155</v>
      </c>
      <c r="L135" s="1" t="s">
        <v>171</v>
      </c>
      <c r="M135" s="1" t="s">
        <v>155</v>
      </c>
      <c r="N135" s="1" t="s">
        <v>171</v>
      </c>
      <c r="O135" s="1" t="s">
        <v>155</v>
      </c>
      <c r="P135" s="1" t="s">
        <v>171</v>
      </c>
      <c r="Q135" s="1" t="s">
        <v>155</v>
      </c>
      <c r="R135" s="1" t="s">
        <v>155</v>
      </c>
      <c r="S135" s="1" t="s">
        <v>171</v>
      </c>
      <c r="T135" s="1" t="s">
        <v>171</v>
      </c>
      <c r="U135" s="1" t="s">
        <v>155</v>
      </c>
      <c r="V135" s="1" t="s">
        <v>155</v>
      </c>
      <c r="W135" s="1" t="s">
        <v>155</v>
      </c>
      <c r="X135" s="1" t="s">
        <v>163</v>
      </c>
      <c r="Y135" s="1" t="s">
        <v>171</v>
      </c>
      <c r="Z135" s="1" t="s">
        <v>155</v>
      </c>
      <c r="AA135" s="1" t="s">
        <v>155</v>
      </c>
      <c r="AB135" s="1" t="s">
        <v>155</v>
      </c>
      <c r="AC135" s="1" t="s">
        <v>155</v>
      </c>
      <c r="AD135" s="1" t="s">
        <v>155</v>
      </c>
      <c r="AE135" s="1" t="s">
        <v>155</v>
      </c>
      <c r="AF135" s="1" t="s">
        <v>155</v>
      </c>
      <c r="AG135" s="1" t="s">
        <v>316</v>
      </c>
      <c r="AH135" s="1" t="s">
        <v>316</v>
      </c>
      <c r="AI135" s="1" t="s">
        <v>155</v>
      </c>
      <c r="AJ135" s="1" t="s">
        <v>155</v>
      </c>
      <c r="AK135" s="1" t="s">
        <v>155</v>
      </c>
      <c r="AL135" s="1" t="s">
        <v>316</v>
      </c>
      <c r="AM135" s="1" t="s">
        <v>155</v>
      </c>
      <c r="AN135" s="1" t="s">
        <v>155</v>
      </c>
      <c r="AO135" s="1" t="s">
        <v>155</v>
      </c>
      <c r="AP135" s="1" t="s">
        <v>155</v>
      </c>
      <c r="AQ135" s="1" t="s">
        <v>155</v>
      </c>
      <c r="AR135" s="1" t="s">
        <v>155</v>
      </c>
    </row>
    <row r="136" spans="1:44" x14ac:dyDescent="0.15">
      <c r="A136" t="s">
        <v>2</v>
      </c>
      <c r="B136" s="1" t="s">
        <v>155</v>
      </c>
      <c r="C136" s="1" t="s">
        <v>155</v>
      </c>
      <c r="D136" s="1" t="s">
        <v>155</v>
      </c>
      <c r="E136" s="1" t="s">
        <v>155</v>
      </c>
      <c r="F136" s="1" t="s">
        <v>155</v>
      </c>
      <c r="G136" s="1" t="s">
        <v>155</v>
      </c>
      <c r="H136" s="1" t="s">
        <v>155</v>
      </c>
      <c r="I136" s="1" t="s">
        <v>155</v>
      </c>
      <c r="J136" s="1" t="s">
        <v>155</v>
      </c>
      <c r="K136" s="1" t="s">
        <v>155</v>
      </c>
      <c r="L136" s="1" t="s">
        <v>155</v>
      </c>
      <c r="M136" s="1" t="s">
        <v>155</v>
      </c>
      <c r="N136" s="1" t="s">
        <v>155</v>
      </c>
      <c r="O136" s="1" t="s">
        <v>155</v>
      </c>
      <c r="P136" s="1" t="s">
        <v>155</v>
      </c>
      <c r="Q136" s="1" t="s">
        <v>155</v>
      </c>
      <c r="R136" s="1" t="s">
        <v>155</v>
      </c>
      <c r="S136" s="1" t="s">
        <v>155</v>
      </c>
      <c r="T136" s="1" t="s">
        <v>155</v>
      </c>
      <c r="U136" s="1" t="s">
        <v>155</v>
      </c>
      <c r="V136" s="1" t="s">
        <v>155</v>
      </c>
      <c r="W136" s="1" t="s">
        <v>155</v>
      </c>
      <c r="X136" s="1" t="s">
        <v>155</v>
      </c>
      <c r="Y136" s="1" t="s">
        <v>155</v>
      </c>
      <c r="Z136" s="1" t="s">
        <v>155</v>
      </c>
      <c r="AA136" s="1" t="s">
        <v>155</v>
      </c>
      <c r="AB136" s="1" t="s">
        <v>155</v>
      </c>
      <c r="AC136" s="1" t="s">
        <v>155</v>
      </c>
      <c r="AD136" s="1" t="s">
        <v>155</v>
      </c>
      <c r="AE136" s="1" t="s">
        <v>155</v>
      </c>
      <c r="AF136" s="1" t="s">
        <v>155</v>
      </c>
      <c r="AG136" s="1" t="s">
        <v>155</v>
      </c>
      <c r="AH136" s="1" t="s">
        <v>155</v>
      </c>
      <c r="AI136" s="1" t="s">
        <v>155</v>
      </c>
      <c r="AJ136" s="1" t="s">
        <v>155</v>
      </c>
      <c r="AK136" s="1" t="s">
        <v>155</v>
      </c>
      <c r="AL136" s="1" t="s">
        <v>155</v>
      </c>
      <c r="AM136" s="1" t="s">
        <v>155</v>
      </c>
      <c r="AN136" s="1" t="s">
        <v>155</v>
      </c>
      <c r="AO136" s="1" t="s">
        <v>155</v>
      </c>
      <c r="AP136" s="1" t="s">
        <v>155</v>
      </c>
      <c r="AQ136" s="1" t="s">
        <v>155</v>
      </c>
      <c r="AR136" s="1" t="s">
        <v>155</v>
      </c>
    </row>
    <row r="137" spans="1:44" x14ac:dyDescent="0.15">
      <c r="A137" t="s">
        <v>82</v>
      </c>
      <c r="B137" s="1" t="s">
        <v>175</v>
      </c>
      <c r="C137" s="1" t="s">
        <v>155</v>
      </c>
      <c r="D137" s="1" t="s">
        <v>155</v>
      </c>
      <c r="E137" s="1" t="s">
        <v>155</v>
      </c>
      <c r="F137" s="1" t="s">
        <v>155</v>
      </c>
      <c r="G137" s="1" t="s">
        <v>232</v>
      </c>
      <c r="H137" s="1" t="s">
        <v>155</v>
      </c>
      <c r="I137" s="1" t="s">
        <v>155</v>
      </c>
      <c r="J137" s="1" t="s">
        <v>155</v>
      </c>
      <c r="K137" s="1" t="s">
        <v>155</v>
      </c>
      <c r="L137" s="1" t="s">
        <v>155</v>
      </c>
      <c r="M137" s="1" t="s">
        <v>155</v>
      </c>
      <c r="N137" s="1" t="s">
        <v>175</v>
      </c>
      <c r="O137" s="1" t="s">
        <v>155</v>
      </c>
      <c r="P137" s="1" t="s">
        <v>232</v>
      </c>
      <c r="Q137" s="1" t="s">
        <v>155</v>
      </c>
      <c r="R137" s="1" t="s">
        <v>155</v>
      </c>
      <c r="S137" s="1" t="s">
        <v>155</v>
      </c>
      <c r="T137" s="1" t="s">
        <v>155</v>
      </c>
      <c r="U137" s="1" t="s">
        <v>155</v>
      </c>
      <c r="V137" s="1" t="s">
        <v>155</v>
      </c>
      <c r="W137" s="1" t="s">
        <v>155</v>
      </c>
      <c r="X137" s="1" t="s">
        <v>175</v>
      </c>
      <c r="Y137" s="1" t="s">
        <v>232</v>
      </c>
      <c r="Z137" s="1" t="s">
        <v>155</v>
      </c>
      <c r="AA137" s="1" t="s">
        <v>155</v>
      </c>
      <c r="AB137" s="1" t="s">
        <v>155</v>
      </c>
      <c r="AC137" s="1" t="s">
        <v>155</v>
      </c>
      <c r="AD137" s="1" t="s">
        <v>155</v>
      </c>
      <c r="AE137" s="1" t="s">
        <v>155</v>
      </c>
      <c r="AF137" s="1" t="s">
        <v>155</v>
      </c>
      <c r="AG137" s="1" t="s">
        <v>451</v>
      </c>
      <c r="AH137" s="1" t="s">
        <v>175</v>
      </c>
      <c r="AI137" s="1" t="s">
        <v>155</v>
      </c>
      <c r="AJ137" s="1" t="s">
        <v>155</v>
      </c>
      <c r="AK137" s="1" t="s">
        <v>155</v>
      </c>
      <c r="AL137" s="1" t="s">
        <v>175</v>
      </c>
      <c r="AM137" s="1" t="s">
        <v>155</v>
      </c>
      <c r="AN137" s="1" t="s">
        <v>155</v>
      </c>
      <c r="AO137" s="1" t="s">
        <v>155</v>
      </c>
      <c r="AP137" s="1" t="s">
        <v>155</v>
      </c>
      <c r="AQ137" s="1" t="s">
        <v>155</v>
      </c>
      <c r="AR137" s="1" t="s">
        <v>155</v>
      </c>
    </row>
    <row r="138" spans="1:44" x14ac:dyDescent="0.15">
      <c r="A138" t="s">
        <v>2</v>
      </c>
      <c r="B138" s="1" t="s">
        <v>155</v>
      </c>
      <c r="C138" s="1" t="s">
        <v>155</v>
      </c>
      <c r="D138" s="1" t="s">
        <v>155</v>
      </c>
      <c r="E138" s="1" t="s">
        <v>155</v>
      </c>
      <c r="F138" s="1" t="s">
        <v>155</v>
      </c>
      <c r="G138" s="1" t="s">
        <v>155</v>
      </c>
      <c r="H138" s="1" t="s">
        <v>155</v>
      </c>
      <c r="I138" s="1" t="s">
        <v>155</v>
      </c>
      <c r="J138" s="1" t="s">
        <v>155</v>
      </c>
      <c r="K138" s="1" t="s">
        <v>155</v>
      </c>
      <c r="L138" s="1" t="s">
        <v>264</v>
      </c>
      <c r="M138" s="1" t="s">
        <v>155</v>
      </c>
      <c r="N138" s="1" t="s">
        <v>155</v>
      </c>
      <c r="O138" s="1" t="s">
        <v>155</v>
      </c>
      <c r="P138" s="1" t="s">
        <v>155</v>
      </c>
      <c r="Q138" s="1" t="s">
        <v>155</v>
      </c>
      <c r="R138" s="1" t="s">
        <v>155</v>
      </c>
      <c r="S138" s="1" t="s">
        <v>318</v>
      </c>
      <c r="T138" s="1" t="s">
        <v>327</v>
      </c>
      <c r="U138" s="1" t="s">
        <v>155</v>
      </c>
      <c r="V138" s="1" t="s">
        <v>155</v>
      </c>
      <c r="W138" s="1" t="s">
        <v>155</v>
      </c>
      <c r="X138" s="1" t="s">
        <v>155</v>
      </c>
      <c r="Y138" s="1" t="s">
        <v>155</v>
      </c>
      <c r="Z138" s="1" t="s">
        <v>155</v>
      </c>
      <c r="AA138" s="1" t="s">
        <v>155</v>
      </c>
      <c r="AB138" s="1" t="s">
        <v>155</v>
      </c>
      <c r="AC138" s="1" t="s">
        <v>155</v>
      </c>
      <c r="AD138" s="1" t="s">
        <v>155</v>
      </c>
      <c r="AE138" s="1" t="s">
        <v>155</v>
      </c>
      <c r="AF138" s="1" t="s">
        <v>155</v>
      </c>
      <c r="AG138" s="1" t="s">
        <v>155</v>
      </c>
      <c r="AH138" s="1" t="s">
        <v>155</v>
      </c>
      <c r="AI138" s="1" t="s">
        <v>155</v>
      </c>
      <c r="AJ138" s="1" t="s">
        <v>155</v>
      </c>
      <c r="AK138" s="1" t="s">
        <v>155</v>
      </c>
      <c r="AL138" s="1" t="s">
        <v>155</v>
      </c>
      <c r="AM138" s="1" t="s">
        <v>155</v>
      </c>
      <c r="AN138" s="1" t="s">
        <v>155</v>
      </c>
      <c r="AO138" s="1" t="s">
        <v>155</v>
      </c>
      <c r="AP138" s="1" t="s">
        <v>155</v>
      </c>
      <c r="AQ138" s="1" t="s">
        <v>155</v>
      </c>
      <c r="AR138" s="1" t="s">
        <v>155</v>
      </c>
    </row>
    <row r="139" spans="1:44" x14ac:dyDescent="0.15">
      <c r="A139" t="s">
        <v>83</v>
      </c>
      <c r="B139" s="1" t="s">
        <v>158</v>
      </c>
      <c r="C139" s="1" t="s">
        <v>158</v>
      </c>
      <c r="D139" s="1" t="s">
        <v>166</v>
      </c>
      <c r="E139" s="1" t="s">
        <v>155</v>
      </c>
      <c r="F139" s="1" t="s">
        <v>158</v>
      </c>
      <c r="G139" s="1" t="s">
        <v>158</v>
      </c>
      <c r="H139" s="1" t="s">
        <v>158</v>
      </c>
      <c r="I139" s="1" t="s">
        <v>155</v>
      </c>
      <c r="J139" s="1" t="s">
        <v>158</v>
      </c>
      <c r="K139" s="1" t="s">
        <v>158</v>
      </c>
      <c r="L139" s="1" t="s">
        <v>158</v>
      </c>
      <c r="M139" s="1" t="s">
        <v>158</v>
      </c>
      <c r="N139" s="1" t="s">
        <v>158</v>
      </c>
      <c r="O139" s="1" t="s">
        <v>158</v>
      </c>
      <c r="P139" s="1" t="s">
        <v>158</v>
      </c>
      <c r="Q139" s="1" t="s">
        <v>158</v>
      </c>
      <c r="R139" s="1" t="s">
        <v>155</v>
      </c>
      <c r="S139" s="1" t="s">
        <v>158</v>
      </c>
      <c r="T139" s="1" t="s">
        <v>158</v>
      </c>
      <c r="U139" s="1" t="s">
        <v>158</v>
      </c>
      <c r="V139" s="1" t="s">
        <v>158</v>
      </c>
      <c r="W139" s="1" t="s">
        <v>158</v>
      </c>
      <c r="X139" s="1" t="s">
        <v>158</v>
      </c>
      <c r="Y139" s="1" t="s">
        <v>158</v>
      </c>
      <c r="Z139" s="1" t="s">
        <v>158</v>
      </c>
      <c r="AA139" s="1" t="s">
        <v>155</v>
      </c>
      <c r="AB139" s="1" t="s">
        <v>158</v>
      </c>
      <c r="AC139" s="1" t="s">
        <v>158</v>
      </c>
      <c r="AD139" s="1" t="s">
        <v>158</v>
      </c>
      <c r="AE139" s="1" t="s">
        <v>158</v>
      </c>
      <c r="AF139" s="1" t="s">
        <v>158</v>
      </c>
      <c r="AG139" s="1" t="s">
        <v>158</v>
      </c>
      <c r="AH139" s="1" t="s">
        <v>158</v>
      </c>
      <c r="AI139" s="1" t="s">
        <v>158</v>
      </c>
      <c r="AJ139" s="1" t="s">
        <v>158</v>
      </c>
      <c r="AK139" s="1" t="s">
        <v>155</v>
      </c>
      <c r="AL139" s="1" t="s">
        <v>158</v>
      </c>
      <c r="AM139" s="1" t="s">
        <v>155</v>
      </c>
      <c r="AN139" s="1" t="s">
        <v>155</v>
      </c>
      <c r="AO139" s="1" t="s">
        <v>155</v>
      </c>
      <c r="AP139" s="1" t="s">
        <v>155</v>
      </c>
      <c r="AQ139" s="1" t="s">
        <v>155</v>
      </c>
      <c r="AR139" s="1" t="s">
        <v>155</v>
      </c>
    </row>
    <row r="140" spans="1:44" x14ac:dyDescent="0.15">
      <c r="A140" t="s">
        <v>84</v>
      </c>
      <c r="B140" s="1" t="s">
        <v>159</v>
      </c>
      <c r="C140" s="1" t="s">
        <v>159</v>
      </c>
      <c r="D140" s="1" t="s">
        <v>155</v>
      </c>
      <c r="E140" s="1" t="s">
        <v>155</v>
      </c>
      <c r="F140" s="1" t="s">
        <v>159</v>
      </c>
      <c r="G140" s="1" t="s">
        <v>159</v>
      </c>
      <c r="H140" s="1" t="s">
        <v>159</v>
      </c>
      <c r="I140" s="1" t="s">
        <v>155</v>
      </c>
      <c r="J140" s="1" t="s">
        <v>159</v>
      </c>
      <c r="K140" s="1" t="s">
        <v>159</v>
      </c>
      <c r="L140" s="1" t="s">
        <v>159</v>
      </c>
      <c r="M140" s="1" t="s">
        <v>159</v>
      </c>
      <c r="N140" s="1" t="s">
        <v>159</v>
      </c>
      <c r="O140" s="1" t="s">
        <v>159</v>
      </c>
      <c r="P140" s="1" t="s">
        <v>159</v>
      </c>
      <c r="Q140" s="1" t="s">
        <v>159</v>
      </c>
      <c r="R140" s="1" t="s">
        <v>155</v>
      </c>
      <c r="S140" s="1" t="s">
        <v>159</v>
      </c>
      <c r="T140" s="1" t="s">
        <v>159</v>
      </c>
      <c r="U140" s="1" t="s">
        <v>159</v>
      </c>
      <c r="V140" s="1" t="s">
        <v>196</v>
      </c>
      <c r="W140" s="1" t="s">
        <v>159</v>
      </c>
      <c r="X140" s="1" t="s">
        <v>159</v>
      </c>
      <c r="Y140" s="1" t="s">
        <v>159</v>
      </c>
      <c r="Z140" s="1" t="s">
        <v>196</v>
      </c>
      <c r="AA140" s="1" t="s">
        <v>155</v>
      </c>
      <c r="AB140" s="1" t="s">
        <v>159</v>
      </c>
      <c r="AC140" s="1" t="s">
        <v>159</v>
      </c>
      <c r="AD140" s="1" t="s">
        <v>159</v>
      </c>
      <c r="AE140" s="1" t="s">
        <v>159</v>
      </c>
      <c r="AF140" s="1" t="s">
        <v>196</v>
      </c>
      <c r="AG140" s="1" t="s">
        <v>159</v>
      </c>
      <c r="AH140" s="1" t="s">
        <v>159</v>
      </c>
      <c r="AI140" s="1" t="s">
        <v>159</v>
      </c>
      <c r="AJ140" s="1" t="s">
        <v>159</v>
      </c>
      <c r="AK140" s="1" t="s">
        <v>155</v>
      </c>
      <c r="AL140" s="1" t="s">
        <v>159</v>
      </c>
      <c r="AM140" s="1" t="s">
        <v>155</v>
      </c>
      <c r="AN140" s="1" t="s">
        <v>155</v>
      </c>
      <c r="AO140" s="1" t="s">
        <v>155</v>
      </c>
      <c r="AP140" s="1" t="s">
        <v>155</v>
      </c>
      <c r="AQ140" s="1" t="s">
        <v>155</v>
      </c>
      <c r="AR140" s="1" t="s">
        <v>155</v>
      </c>
    </row>
    <row r="141" spans="1:44" x14ac:dyDescent="0.15">
      <c r="A141" t="s">
        <v>2</v>
      </c>
      <c r="B141" s="1" t="s">
        <v>155</v>
      </c>
      <c r="C141" s="1" t="s">
        <v>155</v>
      </c>
      <c r="D141" s="1" t="s">
        <v>155</v>
      </c>
      <c r="E141" s="1" t="s">
        <v>155</v>
      </c>
      <c r="F141" s="1" t="s">
        <v>155</v>
      </c>
      <c r="G141" s="1" t="s">
        <v>155</v>
      </c>
      <c r="H141" s="1" t="s">
        <v>155</v>
      </c>
      <c r="I141" s="1" t="s">
        <v>155</v>
      </c>
      <c r="J141" s="1" t="s">
        <v>155</v>
      </c>
      <c r="K141" s="1" t="s">
        <v>155</v>
      </c>
      <c r="L141" s="1" t="s">
        <v>155</v>
      </c>
      <c r="M141" s="1" t="s">
        <v>155</v>
      </c>
      <c r="N141" s="1" t="s">
        <v>155</v>
      </c>
      <c r="O141" s="1" t="s">
        <v>155</v>
      </c>
      <c r="P141" s="1" t="s">
        <v>155</v>
      </c>
      <c r="Q141" s="1" t="s">
        <v>155</v>
      </c>
      <c r="R141" s="1" t="s">
        <v>155</v>
      </c>
      <c r="S141" s="1" t="s">
        <v>155</v>
      </c>
      <c r="T141" s="1" t="s">
        <v>155</v>
      </c>
      <c r="U141" s="1" t="s">
        <v>155</v>
      </c>
      <c r="V141" s="1" t="s">
        <v>155</v>
      </c>
      <c r="W141" s="1" t="s">
        <v>155</v>
      </c>
      <c r="X141" s="1" t="s">
        <v>155</v>
      </c>
      <c r="Y141" s="1" t="s">
        <v>155</v>
      </c>
      <c r="Z141" s="1" t="s">
        <v>155</v>
      </c>
      <c r="AA141" s="1" t="s">
        <v>155</v>
      </c>
      <c r="AB141" s="1" t="s">
        <v>155</v>
      </c>
      <c r="AC141" s="1" t="s">
        <v>155</v>
      </c>
      <c r="AD141" s="1" t="s">
        <v>155</v>
      </c>
      <c r="AE141" s="1" t="s">
        <v>155</v>
      </c>
      <c r="AF141" s="1" t="s">
        <v>155</v>
      </c>
      <c r="AG141" s="1" t="s">
        <v>155</v>
      </c>
      <c r="AH141" s="1" t="s">
        <v>155</v>
      </c>
      <c r="AI141" s="1" t="s">
        <v>155</v>
      </c>
      <c r="AJ141" s="1" t="s">
        <v>155</v>
      </c>
      <c r="AK141" s="1" t="s">
        <v>155</v>
      </c>
      <c r="AL141" s="1" t="s">
        <v>155</v>
      </c>
      <c r="AM141" s="1" t="s">
        <v>155</v>
      </c>
      <c r="AN141" s="1" t="s">
        <v>155</v>
      </c>
      <c r="AO141" s="1" t="s">
        <v>155</v>
      </c>
      <c r="AP141" s="1" t="s">
        <v>155</v>
      </c>
      <c r="AQ141" s="1" t="s">
        <v>155</v>
      </c>
      <c r="AR141" s="1" t="s">
        <v>155</v>
      </c>
    </row>
    <row r="142" spans="1:44" x14ac:dyDescent="0.15">
      <c r="A142" t="s">
        <v>85</v>
      </c>
      <c r="B142" s="1" t="s">
        <v>163</v>
      </c>
      <c r="C142" s="1" t="s">
        <v>163</v>
      </c>
      <c r="D142" s="1" t="s">
        <v>155</v>
      </c>
      <c r="E142" s="1" t="s">
        <v>155</v>
      </c>
      <c r="F142" s="1" t="s">
        <v>163</v>
      </c>
      <c r="G142" s="1" t="s">
        <v>163</v>
      </c>
      <c r="H142" s="1" t="s">
        <v>163</v>
      </c>
      <c r="I142" s="1" t="s">
        <v>155</v>
      </c>
      <c r="J142" s="1" t="s">
        <v>163</v>
      </c>
      <c r="K142" s="1" t="s">
        <v>163</v>
      </c>
      <c r="L142" s="1" t="s">
        <v>163</v>
      </c>
      <c r="M142" s="1" t="s">
        <v>163</v>
      </c>
      <c r="N142" s="1" t="s">
        <v>163</v>
      </c>
      <c r="O142" s="1" t="s">
        <v>163</v>
      </c>
      <c r="P142" s="1" t="s">
        <v>163</v>
      </c>
      <c r="Q142" s="1" t="s">
        <v>163</v>
      </c>
      <c r="R142" s="1" t="s">
        <v>155</v>
      </c>
      <c r="S142" s="1" t="s">
        <v>163</v>
      </c>
      <c r="T142" s="1" t="s">
        <v>163</v>
      </c>
      <c r="U142" s="1" t="s">
        <v>163</v>
      </c>
      <c r="V142" s="1" t="s">
        <v>163</v>
      </c>
      <c r="W142" s="1" t="s">
        <v>163</v>
      </c>
      <c r="X142" s="1" t="s">
        <v>163</v>
      </c>
      <c r="Y142" s="1" t="s">
        <v>163</v>
      </c>
      <c r="Z142" s="1" t="s">
        <v>163</v>
      </c>
      <c r="AA142" s="1" t="s">
        <v>155</v>
      </c>
      <c r="AB142" s="1" t="s">
        <v>316</v>
      </c>
      <c r="AC142" s="1" t="s">
        <v>163</v>
      </c>
      <c r="AD142" s="1" t="s">
        <v>163</v>
      </c>
      <c r="AE142" s="1" t="s">
        <v>163</v>
      </c>
      <c r="AF142" s="1" t="s">
        <v>163</v>
      </c>
      <c r="AG142" s="1" t="s">
        <v>163</v>
      </c>
      <c r="AH142" s="1" t="s">
        <v>163</v>
      </c>
      <c r="AI142" s="1" t="s">
        <v>163</v>
      </c>
      <c r="AJ142" s="1" t="s">
        <v>163</v>
      </c>
      <c r="AK142" s="1" t="s">
        <v>155</v>
      </c>
      <c r="AL142" s="1" t="s">
        <v>163</v>
      </c>
      <c r="AM142" s="1" t="s">
        <v>155</v>
      </c>
      <c r="AN142" s="1" t="s">
        <v>155</v>
      </c>
      <c r="AO142" s="1" t="s">
        <v>155</v>
      </c>
      <c r="AP142" s="1" t="s">
        <v>155</v>
      </c>
      <c r="AQ142" s="1" t="s">
        <v>155</v>
      </c>
      <c r="AR142" s="1" t="s">
        <v>155</v>
      </c>
    </row>
    <row r="143" spans="1:44" x14ac:dyDescent="0.15">
      <c r="A143" t="s">
        <v>86</v>
      </c>
      <c r="B143" s="1" t="s">
        <v>176</v>
      </c>
      <c r="C143" s="1" t="s">
        <v>176</v>
      </c>
      <c r="D143" s="1" t="s">
        <v>155</v>
      </c>
      <c r="E143" s="1" t="s">
        <v>155</v>
      </c>
      <c r="F143" s="1" t="s">
        <v>176</v>
      </c>
      <c r="G143" s="1" t="s">
        <v>176</v>
      </c>
      <c r="H143" s="1" t="s">
        <v>176</v>
      </c>
      <c r="I143" s="1" t="s">
        <v>155</v>
      </c>
      <c r="J143" s="1" t="s">
        <v>176</v>
      </c>
      <c r="K143" s="1" t="s">
        <v>176</v>
      </c>
      <c r="L143" s="1" t="s">
        <v>176</v>
      </c>
      <c r="M143" s="1" t="s">
        <v>176</v>
      </c>
      <c r="N143" s="1" t="s">
        <v>176</v>
      </c>
      <c r="O143" s="1" t="s">
        <v>176</v>
      </c>
      <c r="P143" s="1" t="s">
        <v>176</v>
      </c>
      <c r="Q143" s="1" t="s">
        <v>176</v>
      </c>
      <c r="R143" s="1" t="s">
        <v>155</v>
      </c>
      <c r="S143" s="1" t="s">
        <v>176</v>
      </c>
      <c r="T143" s="1" t="s">
        <v>176</v>
      </c>
      <c r="U143" s="1" t="s">
        <v>176</v>
      </c>
      <c r="V143" s="1" t="s">
        <v>176</v>
      </c>
      <c r="W143" s="1" t="s">
        <v>176</v>
      </c>
      <c r="X143" s="1" t="s">
        <v>176</v>
      </c>
      <c r="Y143" s="1" t="s">
        <v>176</v>
      </c>
      <c r="Z143" s="1" t="s">
        <v>176</v>
      </c>
      <c r="AA143" s="1" t="s">
        <v>155</v>
      </c>
      <c r="AB143" s="1" t="s">
        <v>176</v>
      </c>
      <c r="AC143" s="1" t="s">
        <v>176</v>
      </c>
      <c r="AD143" s="1" t="s">
        <v>176</v>
      </c>
      <c r="AE143" s="1" t="s">
        <v>176</v>
      </c>
      <c r="AF143" s="1" t="s">
        <v>176</v>
      </c>
      <c r="AG143" s="1" t="s">
        <v>176</v>
      </c>
      <c r="AH143" s="1" t="s">
        <v>176</v>
      </c>
      <c r="AI143" s="1" t="s">
        <v>176</v>
      </c>
      <c r="AJ143" s="1" t="s">
        <v>176</v>
      </c>
      <c r="AK143" s="1" t="s">
        <v>155</v>
      </c>
      <c r="AL143" s="1" t="s">
        <v>176</v>
      </c>
      <c r="AM143" s="1" t="s">
        <v>155</v>
      </c>
      <c r="AN143" s="1" t="s">
        <v>155</v>
      </c>
      <c r="AO143" s="1" t="s">
        <v>155</v>
      </c>
      <c r="AP143" s="1" t="s">
        <v>155</v>
      </c>
      <c r="AQ143" s="1" t="s">
        <v>155</v>
      </c>
      <c r="AR143" s="1" t="s">
        <v>155</v>
      </c>
    </row>
    <row r="144" spans="1:44" x14ac:dyDescent="0.15">
      <c r="A144" t="s">
        <v>2</v>
      </c>
      <c r="B144" s="1" t="s">
        <v>155</v>
      </c>
      <c r="C144" s="1" t="s">
        <v>155</v>
      </c>
      <c r="D144" s="1" t="s">
        <v>155</v>
      </c>
      <c r="E144" s="1" t="s">
        <v>155</v>
      </c>
      <c r="F144" s="1" t="s">
        <v>155</v>
      </c>
      <c r="G144" s="1" t="s">
        <v>155</v>
      </c>
      <c r="H144" s="1" t="s">
        <v>155</v>
      </c>
      <c r="I144" s="1" t="s">
        <v>155</v>
      </c>
      <c r="J144" s="1" t="s">
        <v>155</v>
      </c>
      <c r="K144" s="1" t="s">
        <v>155</v>
      </c>
      <c r="L144" s="1" t="s">
        <v>155</v>
      </c>
      <c r="M144" s="1" t="s">
        <v>155</v>
      </c>
      <c r="N144" s="1" t="s">
        <v>155</v>
      </c>
      <c r="O144" s="1" t="s">
        <v>155</v>
      </c>
      <c r="P144" s="1" t="s">
        <v>155</v>
      </c>
      <c r="Q144" s="1" t="s">
        <v>155</v>
      </c>
      <c r="R144" s="1" t="s">
        <v>155</v>
      </c>
      <c r="S144" s="1" t="s">
        <v>155</v>
      </c>
      <c r="T144" s="1" t="s">
        <v>155</v>
      </c>
      <c r="U144" s="1" t="s">
        <v>155</v>
      </c>
      <c r="V144" s="1" t="s">
        <v>155</v>
      </c>
      <c r="W144" s="1" t="s">
        <v>155</v>
      </c>
      <c r="X144" s="1" t="s">
        <v>155</v>
      </c>
      <c r="Y144" s="1" t="s">
        <v>155</v>
      </c>
      <c r="Z144" s="1" t="s">
        <v>155</v>
      </c>
      <c r="AA144" s="1" t="s">
        <v>155</v>
      </c>
      <c r="AB144" s="1" t="s">
        <v>155</v>
      </c>
      <c r="AC144" s="1" t="s">
        <v>155</v>
      </c>
      <c r="AD144" s="1" t="s">
        <v>155</v>
      </c>
      <c r="AE144" s="1" t="s">
        <v>155</v>
      </c>
      <c r="AF144" s="1" t="s">
        <v>155</v>
      </c>
      <c r="AG144" s="1" t="s">
        <v>155</v>
      </c>
      <c r="AH144" s="1" t="s">
        <v>155</v>
      </c>
      <c r="AI144" s="1" t="s">
        <v>155</v>
      </c>
      <c r="AJ144" s="1" t="s">
        <v>155</v>
      </c>
      <c r="AK144" s="1" t="s">
        <v>155</v>
      </c>
      <c r="AL144" s="1" t="s">
        <v>155</v>
      </c>
      <c r="AM144" s="1" t="s">
        <v>155</v>
      </c>
      <c r="AN144" s="1" t="s">
        <v>155</v>
      </c>
      <c r="AO144" s="1" t="s">
        <v>155</v>
      </c>
      <c r="AP144" s="1" t="s">
        <v>155</v>
      </c>
      <c r="AQ144" s="1" t="s">
        <v>155</v>
      </c>
      <c r="AR144" s="1" t="s">
        <v>155</v>
      </c>
    </row>
    <row r="145" spans="1:44" x14ac:dyDescent="0.15">
      <c r="A145" t="s">
        <v>87</v>
      </c>
      <c r="B145" s="1" t="s">
        <v>166</v>
      </c>
      <c r="C145" s="1" t="s">
        <v>158</v>
      </c>
      <c r="D145" s="1" t="s">
        <v>166</v>
      </c>
      <c r="E145" s="1" t="s">
        <v>155</v>
      </c>
      <c r="F145" s="1" t="s">
        <v>166</v>
      </c>
      <c r="G145" s="1" t="s">
        <v>158</v>
      </c>
      <c r="H145" s="1" t="s">
        <v>166</v>
      </c>
      <c r="I145" s="1" t="s">
        <v>155</v>
      </c>
      <c r="J145" s="1" t="s">
        <v>166</v>
      </c>
      <c r="K145" s="1" t="s">
        <v>166</v>
      </c>
      <c r="L145" s="1" t="s">
        <v>158</v>
      </c>
      <c r="M145" s="1" t="s">
        <v>166</v>
      </c>
      <c r="N145" s="1" t="s">
        <v>166</v>
      </c>
      <c r="O145" s="1" t="s">
        <v>158</v>
      </c>
      <c r="P145" s="1" t="s">
        <v>158</v>
      </c>
      <c r="Q145" s="1" t="s">
        <v>158</v>
      </c>
      <c r="R145" s="1" t="s">
        <v>155</v>
      </c>
      <c r="S145" s="1" t="s">
        <v>158</v>
      </c>
      <c r="T145" s="1" t="s">
        <v>158</v>
      </c>
      <c r="U145" s="1" t="s">
        <v>166</v>
      </c>
      <c r="V145" s="1" t="s">
        <v>158</v>
      </c>
      <c r="W145" s="1" t="s">
        <v>166</v>
      </c>
      <c r="X145" s="1" t="s">
        <v>158</v>
      </c>
      <c r="Y145" s="1" t="s">
        <v>158</v>
      </c>
      <c r="Z145" s="1" t="s">
        <v>166</v>
      </c>
      <c r="AA145" s="1" t="s">
        <v>155</v>
      </c>
      <c r="AB145" s="1" t="s">
        <v>158</v>
      </c>
      <c r="AC145" s="1" t="s">
        <v>166</v>
      </c>
      <c r="AD145" s="1" t="s">
        <v>166</v>
      </c>
      <c r="AE145" s="1" t="s">
        <v>166</v>
      </c>
      <c r="AF145" s="1" t="s">
        <v>166</v>
      </c>
      <c r="AG145" s="1" t="s">
        <v>158</v>
      </c>
      <c r="AH145" s="1" t="s">
        <v>166</v>
      </c>
      <c r="AI145" s="1" t="s">
        <v>166</v>
      </c>
      <c r="AJ145" s="1" t="s">
        <v>166</v>
      </c>
      <c r="AK145" s="1" t="s">
        <v>155</v>
      </c>
      <c r="AL145" s="1" t="s">
        <v>166</v>
      </c>
      <c r="AM145" s="1" t="s">
        <v>155</v>
      </c>
      <c r="AN145" s="1" t="s">
        <v>155</v>
      </c>
      <c r="AO145" s="1" t="s">
        <v>155</v>
      </c>
      <c r="AP145" s="1" t="s">
        <v>155</v>
      </c>
      <c r="AQ145" s="1" t="s">
        <v>155</v>
      </c>
      <c r="AR145" s="1" t="s">
        <v>155</v>
      </c>
    </row>
    <row r="146" spans="1:44" x14ac:dyDescent="0.15">
      <c r="A146" t="s">
        <v>88</v>
      </c>
      <c r="B146" s="1" t="s">
        <v>155</v>
      </c>
      <c r="C146" s="1" t="s">
        <v>162</v>
      </c>
      <c r="D146" s="1" t="s">
        <v>155</v>
      </c>
      <c r="E146" s="1" t="s">
        <v>155</v>
      </c>
      <c r="F146" s="1" t="s">
        <v>155</v>
      </c>
      <c r="G146" s="1" t="s">
        <v>162</v>
      </c>
      <c r="H146" s="1" t="s">
        <v>155</v>
      </c>
      <c r="I146" s="1" t="s">
        <v>155</v>
      </c>
      <c r="J146" s="1" t="s">
        <v>155</v>
      </c>
      <c r="K146" s="1" t="s">
        <v>155</v>
      </c>
      <c r="L146" s="1" t="s">
        <v>162</v>
      </c>
      <c r="M146" s="1" t="s">
        <v>155</v>
      </c>
      <c r="N146" s="1" t="s">
        <v>155</v>
      </c>
      <c r="O146" s="1" t="s">
        <v>162</v>
      </c>
      <c r="P146" s="1" t="s">
        <v>162</v>
      </c>
      <c r="Q146" s="1" t="s">
        <v>162</v>
      </c>
      <c r="R146" s="1" t="s">
        <v>155</v>
      </c>
      <c r="S146" s="1" t="s">
        <v>162</v>
      </c>
      <c r="T146" s="1" t="s">
        <v>162</v>
      </c>
      <c r="U146" s="1" t="s">
        <v>155</v>
      </c>
      <c r="V146" s="1" t="s">
        <v>196</v>
      </c>
      <c r="W146" s="1" t="s">
        <v>155</v>
      </c>
      <c r="X146" s="1" t="s">
        <v>162</v>
      </c>
      <c r="Y146" s="1" t="s">
        <v>162</v>
      </c>
      <c r="Z146" s="1" t="s">
        <v>155</v>
      </c>
      <c r="AA146" s="1" t="s">
        <v>155</v>
      </c>
      <c r="AB146" s="1" t="s">
        <v>162</v>
      </c>
      <c r="AC146" s="1" t="s">
        <v>155</v>
      </c>
      <c r="AD146" s="1" t="s">
        <v>155</v>
      </c>
      <c r="AE146" s="1" t="s">
        <v>155</v>
      </c>
      <c r="AF146" s="1" t="s">
        <v>155</v>
      </c>
      <c r="AG146" s="1" t="s">
        <v>159</v>
      </c>
      <c r="AH146" s="1" t="s">
        <v>155</v>
      </c>
      <c r="AI146" s="1" t="s">
        <v>155</v>
      </c>
      <c r="AJ146" s="1" t="s">
        <v>155</v>
      </c>
      <c r="AK146" s="1" t="s">
        <v>155</v>
      </c>
      <c r="AL146" s="1" t="s">
        <v>155</v>
      </c>
      <c r="AM146" s="1" t="s">
        <v>155</v>
      </c>
      <c r="AN146" s="1" t="s">
        <v>155</v>
      </c>
      <c r="AO146" s="1" t="s">
        <v>155</v>
      </c>
      <c r="AP146" s="1" t="s">
        <v>155</v>
      </c>
      <c r="AQ146" s="1" t="s">
        <v>155</v>
      </c>
      <c r="AR146" s="1" t="s">
        <v>155</v>
      </c>
    </row>
    <row r="147" spans="1:44" x14ac:dyDescent="0.15">
      <c r="A147" t="s">
        <v>2</v>
      </c>
      <c r="B147" s="1" t="s">
        <v>155</v>
      </c>
      <c r="C147" s="1" t="s">
        <v>155</v>
      </c>
      <c r="D147" s="1" t="s">
        <v>155</v>
      </c>
      <c r="E147" s="1" t="s">
        <v>155</v>
      </c>
      <c r="F147" s="1" t="s">
        <v>155</v>
      </c>
      <c r="G147" s="1" t="s">
        <v>155</v>
      </c>
      <c r="H147" s="1" t="s">
        <v>155</v>
      </c>
      <c r="I147" s="1" t="s">
        <v>155</v>
      </c>
      <c r="J147" s="1" t="s">
        <v>155</v>
      </c>
      <c r="K147" s="1" t="s">
        <v>155</v>
      </c>
      <c r="L147" s="1" t="s">
        <v>155</v>
      </c>
      <c r="M147" s="1" t="s">
        <v>155</v>
      </c>
      <c r="N147" s="1" t="s">
        <v>155</v>
      </c>
      <c r="O147" s="1" t="s">
        <v>155</v>
      </c>
      <c r="P147" s="1" t="s">
        <v>155</v>
      </c>
      <c r="Q147" s="1" t="s">
        <v>155</v>
      </c>
      <c r="R147" s="1" t="s">
        <v>155</v>
      </c>
      <c r="S147" s="1" t="s">
        <v>155</v>
      </c>
      <c r="T147" s="1" t="s">
        <v>155</v>
      </c>
      <c r="U147" s="1" t="s">
        <v>155</v>
      </c>
      <c r="V147" s="1" t="s">
        <v>155</v>
      </c>
      <c r="W147" s="1" t="s">
        <v>155</v>
      </c>
      <c r="X147" s="1" t="s">
        <v>155</v>
      </c>
      <c r="Y147" s="1" t="s">
        <v>155</v>
      </c>
      <c r="Z147" s="1" t="s">
        <v>155</v>
      </c>
      <c r="AA147" s="1" t="s">
        <v>155</v>
      </c>
      <c r="AB147" s="1" t="s">
        <v>155</v>
      </c>
      <c r="AC147" s="1" t="s">
        <v>155</v>
      </c>
      <c r="AD147" s="1" t="s">
        <v>155</v>
      </c>
      <c r="AE147" s="1" t="s">
        <v>155</v>
      </c>
      <c r="AF147" s="1" t="s">
        <v>155</v>
      </c>
      <c r="AG147" s="1" t="s">
        <v>155</v>
      </c>
      <c r="AH147" s="1" t="s">
        <v>155</v>
      </c>
      <c r="AI147" s="1" t="s">
        <v>155</v>
      </c>
      <c r="AJ147" s="1" t="s">
        <v>155</v>
      </c>
      <c r="AK147" s="1" t="s">
        <v>155</v>
      </c>
      <c r="AL147" s="1" t="s">
        <v>155</v>
      </c>
      <c r="AM147" s="1" t="s">
        <v>155</v>
      </c>
      <c r="AN147" s="1" t="s">
        <v>155</v>
      </c>
      <c r="AO147" s="1" t="s">
        <v>155</v>
      </c>
      <c r="AP147" s="1" t="s">
        <v>155</v>
      </c>
      <c r="AQ147" s="1" t="s">
        <v>155</v>
      </c>
      <c r="AR147" s="1" t="s">
        <v>155</v>
      </c>
    </row>
    <row r="148" spans="1:44" x14ac:dyDescent="0.15">
      <c r="A148" t="s">
        <v>89</v>
      </c>
      <c r="B148" s="1" t="s">
        <v>155</v>
      </c>
      <c r="C148" s="1" t="s">
        <v>163</v>
      </c>
      <c r="D148" s="1" t="s">
        <v>155</v>
      </c>
      <c r="E148" s="1" t="s">
        <v>155</v>
      </c>
      <c r="F148" s="1" t="s">
        <v>155</v>
      </c>
      <c r="G148" s="1" t="s">
        <v>163</v>
      </c>
      <c r="H148" s="1" t="s">
        <v>155</v>
      </c>
      <c r="I148" s="1" t="s">
        <v>155</v>
      </c>
      <c r="J148" s="1" t="s">
        <v>155</v>
      </c>
      <c r="K148" s="1" t="s">
        <v>155</v>
      </c>
      <c r="L148" s="1" t="s">
        <v>163</v>
      </c>
      <c r="M148" s="1" t="s">
        <v>155</v>
      </c>
      <c r="N148" s="1" t="s">
        <v>155</v>
      </c>
      <c r="O148" s="1" t="s">
        <v>163</v>
      </c>
      <c r="P148" s="1" t="s">
        <v>163</v>
      </c>
      <c r="Q148" s="1" t="s">
        <v>163</v>
      </c>
      <c r="R148" s="1" t="s">
        <v>155</v>
      </c>
      <c r="S148" s="1" t="s">
        <v>163</v>
      </c>
      <c r="T148" s="1" t="s">
        <v>163</v>
      </c>
      <c r="U148" s="1" t="s">
        <v>155</v>
      </c>
      <c r="V148" s="1" t="s">
        <v>163</v>
      </c>
      <c r="W148" s="1" t="s">
        <v>155</v>
      </c>
      <c r="X148" s="1" t="s">
        <v>163</v>
      </c>
      <c r="Y148" s="1" t="s">
        <v>163</v>
      </c>
      <c r="Z148" s="1" t="s">
        <v>155</v>
      </c>
      <c r="AA148" s="1" t="s">
        <v>155</v>
      </c>
      <c r="AB148" s="1" t="s">
        <v>316</v>
      </c>
      <c r="AC148" s="1" t="s">
        <v>155</v>
      </c>
      <c r="AD148" s="1" t="s">
        <v>155</v>
      </c>
      <c r="AE148" s="1" t="s">
        <v>155</v>
      </c>
      <c r="AF148" s="1" t="s">
        <v>155</v>
      </c>
      <c r="AG148" s="1" t="s">
        <v>163</v>
      </c>
      <c r="AH148" s="1" t="s">
        <v>155</v>
      </c>
      <c r="AI148" s="1" t="s">
        <v>155</v>
      </c>
      <c r="AJ148" s="1" t="s">
        <v>155</v>
      </c>
      <c r="AK148" s="1" t="s">
        <v>155</v>
      </c>
      <c r="AL148" s="1" t="s">
        <v>155</v>
      </c>
      <c r="AM148" s="1" t="s">
        <v>155</v>
      </c>
      <c r="AN148" s="1" t="s">
        <v>155</v>
      </c>
      <c r="AO148" s="1" t="s">
        <v>155</v>
      </c>
      <c r="AP148" s="1" t="s">
        <v>155</v>
      </c>
      <c r="AQ148" s="1" t="s">
        <v>155</v>
      </c>
      <c r="AR148" s="1" t="s">
        <v>155</v>
      </c>
    </row>
    <row r="149" spans="1:44" x14ac:dyDescent="0.15">
      <c r="A149" t="s">
        <v>2</v>
      </c>
      <c r="B149" s="1" t="s">
        <v>155</v>
      </c>
      <c r="C149" s="1" t="s">
        <v>155</v>
      </c>
      <c r="D149" s="1" t="s">
        <v>155</v>
      </c>
      <c r="E149" s="1" t="s">
        <v>155</v>
      </c>
      <c r="F149" s="1" t="s">
        <v>155</v>
      </c>
      <c r="G149" s="1" t="s">
        <v>155</v>
      </c>
      <c r="H149" s="1" t="s">
        <v>155</v>
      </c>
      <c r="I149" s="1" t="s">
        <v>155</v>
      </c>
      <c r="J149" s="1" t="s">
        <v>155</v>
      </c>
      <c r="K149" s="1" t="s">
        <v>155</v>
      </c>
      <c r="L149" s="1" t="s">
        <v>155</v>
      </c>
      <c r="M149" s="1" t="s">
        <v>155</v>
      </c>
      <c r="N149" s="1" t="s">
        <v>155</v>
      </c>
      <c r="O149" s="1" t="s">
        <v>155</v>
      </c>
      <c r="P149" s="1" t="s">
        <v>155</v>
      </c>
      <c r="Q149" s="1" t="s">
        <v>155</v>
      </c>
      <c r="R149" s="1" t="s">
        <v>155</v>
      </c>
      <c r="S149" s="1" t="s">
        <v>155</v>
      </c>
      <c r="T149" s="1" t="s">
        <v>155</v>
      </c>
      <c r="U149" s="1" t="s">
        <v>155</v>
      </c>
      <c r="V149" s="1" t="s">
        <v>155</v>
      </c>
      <c r="W149" s="1" t="s">
        <v>155</v>
      </c>
      <c r="X149" s="1" t="s">
        <v>155</v>
      </c>
      <c r="Y149" s="1" t="s">
        <v>155</v>
      </c>
      <c r="Z149" s="1" t="s">
        <v>155</v>
      </c>
      <c r="AA149" s="1" t="s">
        <v>155</v>
      </c>
      <c r="AB149" s="1" t="s">
        <v>155</v>
      </c>
      <c r="AC149" s="1" t="s">
        <v>155</v>
      </c>
      <c r="AD149" s="1" t="s">
        <v>155</v>
      </c>
      <c r="AE149" s="1" t="s">
        <v>155</v>
      </c>
      <c r="AF149" s="1" t="s">
        <v>155</v>
      </c>
      <c r="AG149" s="1" t="s">
        <v>155</v>
      </c>
      <c r="AH149" s="1" t="s">
        <v>155</v>
      </c>
      <c r="AI149" s="1" t="s">
        <v>155</v>
      </c>
      <c r="AJ149" s="1" t="s">
        <v>155</v>
      </c>
      <c r="AK149" s="1" t="s">
        <v>155</v>
      </c>
      <c r="AL149" s="1" t="s">
        <v>155</v>
      </c>
      <c r="AM149" s="1" t="s">
        <v>155</v>
      </c>
      <c r="AN149" s="1" t="s">
        <v>155</v>
      </c>
      <c r="AO149" s="1" t="s">
        <v>155</v>
      </c>
      <c r="AP149" s="1" t="s">
        <v>155</v>
      </c>
      <c r="AQ149" s="1" t="s">
        <v>155</v>
      </c>
      <c r="AR149" s="1" t="s">
        <v>155</v>
      </c>
    </row>
    <row r="150" spans="1:44" x14ac:dyDescent="0.15">
      <c r="A150" t="s">
        <v>90</v>
      </c>
      <c r="B150" s="1" t="s">
        <v>155</v>
      </c>
      <c r="C150" s="1" t="s">
        <v>165</v>
      </c>
      <c r="D150" s="1" t="s">
        <v>155</v>
      </c>
      <c r="E150" s="1" t="s">
        <v>155</v>
      </c>
      <c r="F150" s="1" t="s">
        <v>155</v>
      </c>
      <c r="G150" s="1" t="s">
        <v>165</v>
      </c>
      <c r="H150" s="1" t="s">
        <v>155</v>
      </c>
      <c r="I150" s="1" t="s">
        <v>155</v>
      </c>
      <c r="J150" s="1" t="s">
        <v>155</v>
      </c>
      <c r="K150" s="1" t="s">
        <v>155</v>
      </c>
      <c r="L150" s="1" t="s">
        <v>165</v>
      </c>
      <c r="M150" s="1" t="s">
        <v>155</v>
      </c>
      <c r="N150" s="1" t="s">
        <v>155</v>
      </c>
      <c r="O150" s="1" t="s">
        <v>165</v>
      </c>
      <c r="P150" s="1" t="s">
        <v>165</v>
      </c>
      <c r="Q150" s="1" t="s">
        <v>165</v>
      </c>
      <c r="R150" s="1" t="s">
        <v>155</v>
      </c>
      <c r="S150" s="1" t="s">
        <v>165</v>
      </c>
      <c r="T150" s="1" t="s">
        <v>165</v>
      </c>
      <c r="U150" s="1" t="s">
        <v>155</v>
      </c>
      <c r="V150" s="1" t="s">
        <v>165</v>
      </c>
      <c r="W150" s="1" t="s">
        <v>155</v>
      </c>
      <c r="X150" s="1" t="s">
        <v>165</v>
      </c>
      <c r="Y150" s="1" t="s">
        <v>165</v>
      </c>
      <c r="Z150" s="1" t="s">
        <v>155</v>
      </c>
      <c r="AA150" s="1" t="s">
        <v>155</v>
      </c>
      <c r="AB150" s="1" t="s">
        <v>165</v>
      </c>
      <c r="AC150" s="1" t="s">
        <v>155</v>
      </c>
      <c r="AD150" s="1" t="s">
        <v>155</v>
      </c>
      <c r="AE150" s="1" t="s">
        <v>155</v>
      </c>
      <c r="AF150" s="1" t="s">
        <v>155</v>
      </c>
      <c r="AG150" s="1" t="s">
        <v>165</v>
      </c>
      <c r="AH150" s="1" t="s">
        <v>155</v>
      </c>
      <c r="AI150" s="1" t="s">
        <v>155</v>
      </c>
      <c r="AJ150" s="1" t="s">
        <v>155</v>
      </c>
      <c r="AK150" s="1" t="s">
        <v>155</v>
      </c>
      <c r="AL150" s="1" t="s">
        <v>155</v>
      </c>
      <c r="AM150" s="1" t="s">
        <v>155</v>
      </c>
      <c r="AN150" s="1" t="s">
        <v>155</v>
      </c>
      <c r="AO150" s="1" t="s">
        <v>155</v>
      </c>
      <c r="AP150" s="1" t="s">
        <v>155</v>
      </c>
      <c r="AQ150" s="1" t="s">
        <v>155</v>
      </c>
      <c r="AR150" s="1" t="s">
        <v>155</v>
      </c>
    </row>
    <row r="151" spans="1:44" x14ac:dyDescent="0.15">
      <c r="A151" t="s">
        <v>2</v>
      </c>
      <c r="B151" s="1" t="s">
        <v>155</v>
      </c>
      <c r="C151" s="1" t="s">
        <v>155</v>
      </c>
      <c r="D151" s="1" t="s">
        <v>155</v>
      </c>
      <c r="E151" s="1" t="s">
        <v>155</v>
      </c>
      <c r="F151" s="1" t="s">
        <v>155</v>
      </c>
      <c r="G151" s="1" t="s">
        <v>155</v>
      </c>
      <c r="H151" s="1" t="s">
        <v>155</v>
      </c>
      <c r="I151" s="1" t="s">
        <v>155</v>
      </c>
      <c r="J151" s="1" t="s">
        <v>155</v>
      </c>
      <c r="K151" s="1" t="s">
        <v>155</v>
      </c>
      <c r="L151" s="1" t="s">
        <v>155</v>
      </c>
      <c r="M151" s="1" t="s">
        <v>155</v>
      </c>
      <c r="N151" s="1" t="s">
        <v>155</v>
      </c>
      <c r="O151" s="1" t="s">
        <v>155</v>
      </c>
      <c r="P151" s="1" t="s">
        <v>155</v>
      </c>
      <c r="Q151" s="1" t="s">
        <v>155</v>
      </c>
      <c r="R151" s="1" t="s">
        <v>155</v>
      </c>
      <c r="S151" s="1" t="s">
        <v>155</v>
      </c>
      <c r="T151" s="1" t="s">
        <v>155</v>
      </c>
      <c r="U151" s="1" t="s">
        <v>155</v>
      </c>
      <c r="V151" s="1" t="s">
        <v>155</v>
      </c>
      <c r="W151" s="1" t="s">
        <v>155</v>
      </c>
      <c r="X151" s="1" t="s">
        <v>155</v>
      </c>
      <c r="Y151" s="1" t="s">
        <v>155</v>
      </c>
      <c r="Z151" s="1" t="s">
        <v>155</v>
      </c>
      <c r="AA151" s="1" t="s">
        <v>155</v>
      </c>
      <c r="AB151" s="1" t="s">
        <v>155</v>
      </c>
      <c r="AC151" s="1" t="s">
        <v>155</v>
      </c>
      <c r="AD151" s="1" t="s">
        <v>155</v>
      </c>
      <c r="AE151" s="1" t="s">
        <v>155</v>
      </c>
      <c r="AF151" s="1" t="s">
        <v>155</v>
      </c>
      <c r="AG151" s="1" t="s">
        <v>155</v>
      </c>
      <c r="AH151" s="1" t="s">
        <v>155</v>
      </c>
      <c r="AI151" s="1" t="s">
        <v>155</v>
      </c>
      <c r="AJ151" s="1" t="s">
        <v>155</v>
      </c>
      <c r="AK151" s="1" t="s">
        <v>155</v>
      </c>
      <c r="AL151" s="1" t="s">
        <v>155</v>
      </c>
      <c r="AM151" s="1" t="s">
        <v>155</v>
      </c>
      <c r="AN151" s="1" t="s">
        <v>155</v>
      </c>
      <c r="AO151" s="1" t="s">
        <v>155</v>
      </c>
      <c r="AP151" s="1" t="s">
        <v>155</v>
      </c>
      <c r="AQ151" s="1" t="s">
        <v>155</v>
      </c>
      <c r="AR151" s="1" t="s">
        <v>155</v>
      </c>
    </row>
    <row r="152" spans="1:44" x14ac:dyDescent="0.15">
      <c r="A152" t="s">
        <v>91</v>
      </c>
      <c r="B152" s="1" t="s">
        <v>166</v>
      </c>
      <c r="C152" s="1" t="s">
        <v>158</v>
      </c>
      <c r="D152" s="1" t="s">
        <v>166</v>
      </c>
      <c r="E152" s="1" t="s">
        <v>155</v>
      </c>
      <c r="F152" s="1" t="s">
        <v>158</v>
      </c>
      <c r="G152" s="1" t="s">
        <v>158</v>
      </c>
      <c r="H152" s="1" t="s">
        <v>158</v>
      </c>
      <c r="I152" s="1" t="s">
        <v>155</v>
      </c>
      <c r="J152" s="1" t="s">
        <v>158</v>
      </c>
      <c r="K152" s="1" t="s">
        <v>158</v>
      </c>
      <c r="L152" s="1" t="s">
        <v>158</v>
      </c>
      <c r="M152" s="1" t="s">
        <v>158</v>
      </c>
      <c r="N152" s="1" t="s">
        <v>158</v>
      </c>
      <c r="O152" s="1" t="s">
        <v>158</v>
      </c>
      <c r="P152" s="1" t="s">
        <v>158</v>
      </c>
      <c r="Q152" s="1" t="s">
        <v>166</v>
      </c>
      <c r="R152" s="1" t="s">
        <v>155</v>
      </c>
      <c r="S152" s="1" t="s">
        <v>158</v>
      </c>
      <c r="T152" s="1" t="s">
        <v>158</v>
      </c>
      <c r="U152" s="1" t="s">
        <v>158</v>
      </c>
      <c r="V152" s="1" t="s">
        <v>158</v>
      </c>
      <c r="W152" s="1" t="s">
        <v>158</v>
      </c>
      <c r="X152" s="1" t="s">
        <v>158</v>
      </c>
      <c r="Y152" s="1" t="s">
        <v>158</v>
      </c>
      <c r="Z152" s="1" t="s">
        <v>158</v>
      </c>
      <c r="AA152" s="1" t="s">
        <v>155</v>
      </c>
      <c r="AB152" s="1" t="s">
        <v>158</v>
      </c>
      <c r="AC152" s="1" t="s">
        <v>158</v>
      </c>
      <c r="AD152" s="1" t="s">
        <v>158</v>
      </c>
      <c r="AE152" s="1" t="s">
        <v>158</v>
      </c>
      <c r="AF152" s="1" t="s">
        <v>158</v>
      </c>
      <c r="AG152" s="1" t="s">
        <v>158</v>
      </c>
      <c r="AH152" s="1" t="s">
        <v>158</v>
      </c>
      <c r="AI152" s="1" t="s">
        <v>158</v>
      </c>
      <c r="AJ152" s="1" t="s">
        <v>158</v>
      </c>
      <c r="AK152" s="1" t="s">
        <v>155</v>
      </c>
      <c r="AL152" s="1" t="s">
        <v>158</v>
      </c>
      <c r="AM152" s="1" t="s">
        <v>155</v>
      </c>
      <c r="AN152" s="1" t="s">
        <v>155</v>
      </c>
      <c r="AO152" s="1" t="s">
        <v>155</v>
      </c>
      <c r="AP152" s="1" t="s">
        <v>155</v>
      </c>
      <c r="AQ152" s="1" t="s">
        <v>155</v>
      </c>
      <c r="AR152" s="1" t="s">
        <v>155</v>
      </c>
    </row>
    <row r="153" spans="1:44" x14ac:dyDescent="0.15">
      <c r="A153" t="s">
        <v>92</v>
      </c>
      <c r="B153" s="1" t="s">
        <v>155</v>
      </c>
      <c r="C153" s="1" t="s">
        <v>159</v>
      </c>
      <c r="D153" s="1" t="s">
        <v>155</v>
      </c>
      <c r="E153" s="1" t="s">
        <v>155</v>
      </c>
      <c r="F153" s="1" t="s">
        <v>159</v>
      </c>
      <c r="G153" s="1" t="s">
        <v>159</v>
      </c>
      <c r="H153" s="1" t="s">
        <v>159</v>
      </c>
      <c r="I153" s="1" t="s">
        <v>155</v>
      </c>
      <c r="J153" s="1" t="s">
        <v>159</v>
      </c>
      <c r="K153" s="1" t="s">
        <v>159</v>
      </c>
      <c r="L153" s="1" t="s">
        <v>159</v>
      </c>
      <c r="M153" s="1" t="s">
        <v>159</v>
      </c>
      <c r="N153" s="1" t="s">
        <v>159</v>
      </c>
      <c r="O153" s="1" t="s">
        <v>159</v>
      </c>
      <c r="P153" s="1" t="s">
        <v>159</v>
      </c>
      <c r="Q153" s="1" t="s">
        <v>155</v>
      </c>
      <c r="R153" s="1" t="s">
        <v>155</v>
      </c>
      <c r="S153" s="1" t="s">
        <v>159</v>
      </c>
      <c r="T153" s="1" t="s">
        <v>159</v>
      </c>
      <c r="U153" s="1" t="s">
        <v>159</v>
      </c>
      <c r="V153" s="1" t="s">
        <v>196</v>
      </c>
      <c r="W153" s="1" t="s">
        <v>159</v>
      </c>
      <c r="X153" s="1" t="s">
        <v>159</v>
      </c>
      <c r="Y153" s="1" t="s">
        <v>159</v>
      </c>
      <c r="Z153" s="1" t="s">
        <v>196</v>
      </c>
      <c r="AA153" s="1" t="s">
        <v>155</v>
      </c>
      <c r="AB153" s="1" t="s">
        <v>159</v>
      </c>
      <c r="AC153" s="1" t="s">
        <v>159</v>
      </c>
      <c r="AD153" s="1" t="s">
        <v>159</v>
      </c>
      <c r="AE153" s="1" t="s">
        <v>159</v>
      </c>
      <c r="AF153" s="1" t="s">
        <v>196</v>
      </c>
      <c r="AG153" s="1" t="s">
        <v>159</v>
      </c>
      <c r="AH153" s="1" t="s">
        <v>159</v>
      </c>
      <c r="AI153" s="1" t="s">
        <v>159</v>
      </c>
      <c r="AJ153" s="1" t="s">
        <v>159</v>
      </c>
      <c r="AK153" s="1" t="s">
        <v>155</v>
      </c>
      <c r="AL153" s="1" t="s">
        <v>159</v>
      </c>
      <c r="AM153" s="1" t="s">
        <v>155</v>
      </c>
      <c r="AN153" s="1" t="s">
        <v>155</v>
      </c>
      <c r="AO153" s="1" t="s">
        <v>155</v>
      </c>
      <c r="AP153" s="1" t="s">
        <v>155</v>
      </c>
      <c r="AQ153" s="1" t="s">
        <v>155</v>
      </c>
      <c r="AR153" s="1" t="s">
        <v>155</v>
      </c>
    </row>
    <row r="154" spans="1:44" x14ac:dyDescent="0.15">
      <c r="A154" t="s">
        <v>2</v>
      </c>
      <c r="B154" s="1" t="s">
        <v>155</v>
      </c>
      <c r="C154" s="1" t="s">
        <v>155</v>
      </c>
      <c r="D154" s="1" t="s">
        <v>155</v>
      </c>
      <c r="E154" s="1" t="s">
        <v>155</v>
      </c>
      <c r="F154" s="1" t="s">
        <v>155</v>
      </c>
      <c r="G154" s="1" t="s">
        <v>155</v>
      </c>
      <c r="H154" s="1" t="s">
        <v>155</v>
      </c>
      <c r="I154" s="1" t="s">
        <v>155</v>
      </c>
      <c r="J154" s="1" t="s">
        <v>155</v>
      </c>
      <c r="K154" s="1" t="s">
        <v>155</v>
      </c>
      <c r="L154" s="1" t="s">
        <v>155</v>
      </c>
      <c r="M154" s="1" t="s">
        <v>155</v>
      </c>
      <c r="N154" s="1" t="s">
        <v>155</v>
      </c>
      <c r="O154" s="1" t="s">
        <v>155</v>
      </c>
      <c r="P154" s="1" t="s">
        <v>155</v>
      </c>
      <c r="Q154" s="1" t="s">
        <v>155</v>
      </c>
      <c r="R154" s="1" t="s">
        <v>155</v>
      </c>
      <c r="S154" s="1" t="s">
        <v>155</v>
      </c>
      <c r="T154" s="1" t="s">
        <v>155</v>
      </c>
      <c r="U154" s="1" t="s">
        <v>155</v>
      </c>
      <c r="V154" s="1" t="s">
        <v>155</v>
      </c>
      <c r="W154" s="1" t="s">
        <v>155</v>
      </c>
      <c r="X154" s="1" t="s">
        <v>155</v>
      </c>
      <c r="Y154" s="1" t="s">
        <v>155</v>
      </c>
      <c r="Z154" s="1" t="s">
        <v>155</v>
      </c>
      <c r="AA154" s="1" t="s">
        <v>155</v>
      </c>
      <c r="AB154" s="1" t="s">
        <v>155</v>
      </c>
      <c r="AC154" s="1" t="s">
        <v>155</v>
      </c>
      <c r="AD154" s="1" t="s">
        <v>155</v>
      </c>
      <c r="AE154" s="1" t="s">
        <v>155</v>
      </c>
      <c r="AF154" s="1" t="s">
        <v>155</v>
      </c>
      <c r="AG154" s="1" t="s">
        <v>155</v>
      </c>
      <c r="AH154" s="1" t="s">
        <v>155</v>
      </c>
      <c r="AI154" s="1" t="s">
        <v>155</v>
      </c>
      <c r="AJ154" s="1" t="s">
        <v>155</v>
      </c>
      <c r="AK154" s="1" t="s">
        <v>155</v>
      </c>
      <c r="AL154" s="1" t="s">
        <v>155</v>
      </c>
      <c r="AM154" s="1" t="s">
        <v>155</v>
      </c>
      <c r="AN154" s="1" t="s">
        <v>155</v>
      </c>
      <c r="AO154" s="1" t="s">
        <v>155</v>
      </c>
      <c r="AP154" s="1" t="s">
        <v>155</v>
      </c>
      <c r="AQ154" s="1" t="s">
        <v>155</v>
      </c>
      <c r="AR154" s="1" t="s">
        <v>155</v>
      </c>
    </row>
    <row r="155" spans="1:44" x14ac:dyDescent="0.15">
      <c r="A155" t="s">
        <v>93</v>
      </c>
      <c r="B155" s="1" t="s">
        <v>155</v>
      </c>
      <c r="C155" s="1" t="s">
        <v>171</v>
      </c>
      <c r="D155" s="1" t="s">
        <v>155</v>
      </c>
      <c r="E155" s="1" t="s">
        <v>155</v>
      </c>
      <c r="F155" s="1" t="s">
        <v>171</v>
      </c>
      <c r="G155" s="1" t="s">
        <v>171</v>
      </c>
      <c r="H155" s="1" t="s">
        <v>171</v>
      </c>
      <c r="I155" s="1" t="s">
        <v>155</v>
      </c>
      <c r="J155" s="1" t="s">
        <v>171</v>
      </c>
      <c r="K155" s="1" t="s">
        <v>171</v>
      </c>
      <c r="L155" s="1" t="s">
        <v>171</v>
      </c>
      <c r="M155" s="1" t="s">
        <v>171</v>
      </c>
      <c r="N155" s="1" t="s">
        <v>171</v>
      </c>
      <c r="O155" s="1" t="s">
        <v>171</v>
      </c>
      <c r="P155" s="1" t="s">
        <v>171</v>
      </c>
      <c r="Q155" s="1" t="s">
        <v>155</v>
      </c>
      <c r="R155" s="1" t="s">
        <v>155</v>
      </c>
      <c r="S155" s="1" t="s">
        <v>316</v>
      </c>
      <c r="T155" s="1" t="s">
        <v>171</v>
      </c>
      <c r="U155" s="1" t="s">
        <v>171</v>
      </c>
      <c r="V155" s="1" t="s">
        <v>171</v>
      </c>
      <c r="W155" s="1" t="s">
        <v>171</v>
      </c>
      <c r="X155" s="1" t="s">
        <v>171</v>
      </c>
      <c r="Y155" s="1" t="s">
        <v>171</v>
      </c>
      <c r="Z155" s="1" t="s">
        <v>171</v>
      </c>
      <c r="AA155" s="1" t="s">
        <v>155</v>
      </c>
      <c r="AB155" s="1" t="s">
        <v>316</v>
      </c>
      <c r="AC155" s="1" t="s">
        <v>171</v>
      </c>
      <c r="AD155" s="1" t="s">
        <v>171</v>
      </c>
      <c r="AE155" s="1" t="s">
        <v>171</v>
      </c>
      <c r="AF155" s="1" t="s">
        <v>171</v>
      </c>
      <c r="AG155" s="1" t="s">
        <v>171</v>
      </c>
      <c r="AH155" s="1" t="s">
        <v>316</v>
      </c>
      <c r="AI155" s="1" t="s">
        <v>171</v>
      </c>
      <c r="AJ155" s="1" t="s">
        <v>171</v>
      </c>
      <c r="AK155" s="1" t="s">
        <v>155</v>
      </c>
      <c r="AL155" s="1" t="s">
        <v>316</v>
      </c>
      <c r="AM155" s="1" t="s">
        <v>155</v>
      </c>
      <c r="AN155" s="1" t="s">
        <v>155</v>
      </c>
      <c r="AO155" s="1" t="s">
        <v>155</v>
      </c>
      <c r="AP155" s="1" t="s">
        <v>155</v>
      </c>
      <c r="AQ155" s="1" t="s">
        <v>155</v>
      </c>
      <c r="AR155" s="1" t="s">
        <v>155</v>
      </c>
    </row>
    <row r="156" spans="1:44" x14ac:dyDescent="0.15">
      <c r="A156" t="s">
        <v>2</v>
      </c>
      <c r="B156" s="1" t="s">
        <v>155</v>
      </c>
      <c r="C156" s="1" t="s">
        <v>155</v>
      </c>
      <c r="D156" s="1" t="s">
        <v>155</v>
      </c>
      <c r="E156" s="1" t="s">
        <v>155</v>
      </c>
      <c r="F156" s="1" t="s">
        <v>155</v>
      </c>
      <c r="G156" s="1" t="s">
        <v>155</v>
      </c>
      <c r="H156" s="1" t="s">
        <v>155</v>
      </c>
      <c r="I156" s="1" t="s">
        <v>155</v>
      </c>
      <c r="J156" s="1" t="s">
        <v>155</v>
      </c>
      <c r="K156" s="1" t="s">
        <v>155</v>
      </c>
      <c r="L156" s="1" t="s">
        <v>155</v>
      </c>
      <c r="M156" s="1" t="s">
        <v>155</v>
      </c>
      <c r="N156" s="1" t="s">
        <v>155</v>
      </c>
      <c r="O156" s="1" t="s">
        <v>155</v>
      </c>
      <c r="P156" s="1" t="s">
        <v>155</v>
      </c>
      <c r="Q156" s="1" t="s">
        <v>155</v>
      </c>
      <c r="R156" s="1" t="s">
        <v>155</v>
      </c>
      <c r="S156" s="1" t="s">
        <v>155</v>
      </c>
      <c r="T156" s="1" t="s">
        <v>155</v>
      </c>
      <c r="U156" s="1" t="s">
        <v>155</v>
      </c>
      <c r="V156" s="1" t="s">
        <v>155</v>
      </c>
      <c r="W156" s="1" t="s">
        <v>155</v>
      </c>
      <c r="X156" s="1" t="s">
        <v>155</v>
      </c>
      <c r="Y156" s="1" t="s">
        <v>155</v>
      </c>
      <c r="Z156" s="1" t="s">
        <v>155</v>
      </c>
      <c r="AA156" s="1" t="s">
        <v>155</v>
      </c>
      <c r="AB156" s="1" t="s">
        <v>155</v>
      </c>
      <c r="AC156" s="1" t="s">
        <v>155</v>
      </c>
      <c r="AD156" s="1" t="s">
        <v>155</v>
      </c>
      <c r="AE156" s="1" t="s">
        <v>155</v>
      </c>
      <c r="AF156" s="1" t="s">
        <v>155</v>
      </c>
      <c r="AG156" s="1" t="s">
        <v>155</v>
      </c>
      <c r="AH156" s="1" t="s">
        <v>155</v>
      </c>
      <c r="AI156" s="1" t="s">
        <v>155</v>
      </c>
      <c r="AJ156" s="1" t="s">
        <v>155</v>
      </c>
      <c r="AK156" s="1" t="s">
        <v>155</v>
      </c>
      <c r="AL156" s="1" t="s">
        <v>155</v>
      </c>
      <c r="AM156" s="1" t="s">
        <v>155</v>
      </c>
      <c r="AN156" s="1" t="s">
        <v>155</v>
      </c>
      <c r="AO156" s="1" t="s">
        <v>155</v>
      </c>
      <c r="AP156" s="1" t="s">
        <v>155</v>
      </c>
      <c r="AQ156" s="1" t="s">
        <v>155</v>
      </c>
      <c r="AR156" s="1" t="s">
        <v>155</v>
      </c>
    </row>
    <row r="157" spans="1:44" x14ac:dyDescent="0.15">
      <c r="A157" t="s">
        <v>94</v>
      </c>
      <c r="B157" s="1" t="s">
        <v>155</v>
      </c>
      <c r="C157" s="1" t="s">
        <v>204</v>
      </c>
      <c r="D157" s="1" t="s">
        <v>155</v>
      </c>
      <c r="E157" s="1" t="s">
        <v>155</v>
      </c>
      <c r="F157" s="1" t="s">
        <v>204</v>
      </c>
      <c r="G157" s="1" t="s">
        <v>204</v>
      </c>
      <c r="H157" s="1" t="s">
        <v>204</v>
      </c>
      <c r="I157" s="1" t="s">
        <v>155</v>
      </c>
      <c r="J157" s="1" t="s">
        <v>204</v>
      </c>
      <c r="K157" s="1" t="s">
        <v>204</v>
      </c>
      <c r="L157" s="1" t="s">
        <v>204</v>
      </c>
      <c r="M157" s="1" t="s">
        <v>204</v>
      </c>
      <c r="N157" s="1" t="s">
        <v>285</v>
      </c>
      <c r="O157" s="1" t="s">
        <v>204</v>
      </c>
      <c r="P157" s="1" t="s">
        <v>204</v>
      </c>
      <c r="Q157" s="1" t="s">
        <v>155</v>
      </c>
      <c r="R157" s="1" t="s">
        <v>155</v>
      </c>
      <c r="S157" s="1" t="s">
        <v>204</v>
      </c>
      <c r="T157" s="1" t="s">
        <v>204</v>
      </c>
      <c r="U157" s="1" t="s">
        <v>204</v>
      </c>
      <c r="V157" s="1" t="s">
        <v>204</v>
      </c>
      <c r="W157" s="1" t="s">
        <v>204</v>
      </c>
      <c r="X157" s="1" t="s">
        <v>285</v>
      </c>
      <c r="Y157" s="1" t="s">
        <v>204</v>
      </c>
      <c r="Z157" s="1" t="s">
        <v>204</v>
      </c>
      <c r="AA157" s="1" t="s">
        <v>155</v>
      </c>
      <c r="AB157" s="1" t="s">
        <v>204</v>
      </c>
      <c r="AC157" s="1" t="s">
        <v>204</v>
      </c>
      <c r="AD157" s="1" t="s">
        <v>204</v>
      </c>
      <c r="AE157" s="1" t="s">
        <v>204</v>
      </c>
      <c r="AF157" s="1" t="s">
        <v>204</v>
      </c>
      <c r="AG157" s="1" t="s">
        <v>204</v>
      </c>
      <c r="AH157" s="1" t="s">
        <v>204</v>
      </c>
      <c r="AI157" s="1" t="s">
        <v>204</v>
      </c>
      <c r="AJ157" s="1" t="s">
        <v>204</v>
      </c>
      <c r="AK157" s="1" t="s">
        <v>155</v>
      </c>
      <c r="AL157" s="1" t="s">
        <v>204</v>
      </c>
      <c r="AM157" s="1" t="s">
        <v>155</v>
      </c>
      <c r="AN157" s="1" t="s">
        <v>155</v>
      </c>
      <c r="AO157" s="1" t="s">
        <v>155</v>
      </c>
      <c r="AP157" s="1" t="s">
        <v>155</v>
      </c>
      <c r="AQ157" s="1" t="s">
        <v>155</v>
      </c>
      <c r="AR157" s="1" t="s">
        <v>155</v>
      </c>
    </row>
    <row r="158" spans="1:44" x14ac:dyDescent="0.15">
      <c r="A158" t="s">
        <v>2</v>
      </c>
      <c r="B158" s="1" t="s">
        <v>155</v>
      </c>
      <c r="C158" s="1" t="s">
        <v>155</v>
      </c>
      <c r="D158" s="1" t="s">
        <v>155</v>
      </c>
      <c r="E158" s="1" t="s">
        <v>155</v>
      </c>
      <c r="F158" s="1" t="s">
        <v>155</v>
      </c>
      <c r="G158" s="1" t="s">
        <v>155</v>
      </c>
      <c r="H158" s="1" t="s">
        <v>155</v>
      </c>
      <c r="I158" s="1" t="s">
        <v>155</v>
      </c>
      <c r="J158" s="1" t="s">
        <v>155</v>
      </c>
      <c r="K158" s="1" t="s">
        <v>155</v>
      </c>
      <c r="L158" s="1" t="s">
        <v>155</v>
      </c>
      <c r="M158" s="1" t="s">
        <v>155</v>
      </c>
      <c r="N158" s="1" t="s">
        <v>155</v>
      </c>
      <c r="O158" s="1" t="s">
        <v>155</v>
      </c>
      <c r="P158" s="1" t="s">
        <v>155</v>
      </c>
      <c r="Q158" s="1" t="s">
        <v>155</v>
      </c>
      <c r="R158" s="1" t="s">
        <v>155</v>
      </c>
      <c r="S158" s="1" t="s">
        <v>155</v>
      </c>
      <c r="T158" s="1" t="s">
        <v>155</v>
      </c>
      <c r="U158" s="1" t="s">
        <v>155</v>
      </c>
      <c r="V158" s="1" t="s">
        <v>155</v>
      </c>
      <c r="W158" s="1" t="s">
        <v>155</v>
      </c>
      <c r="X158" s="1" t="s">
        <v>155</v>
      </c>
      <c r="Y158" s="1" t="s">
        <v>155</v>
      </c>
      <c r="Z158" s="1" t="s">
        <v>155</v>
      </c>
      <c r="AA158" s="1" t="s">
        <v>155</v>
      </c>
      <c r="AB158" s="1" t="s">
        <v>155</v>
      </c>
      <c r="AC158" s="1" t="s">
        <v>155</v>
      </c>
      <c r="AD158" s="1" t="s">
        <v>155</v>
      </c>
      <c r="AE158" s="1" t="s">
        <v>155</v>
      </c>
      <c r="AF158" s="1" t="s">
        <v>155</v>
      </c>
      <c r="AG158" s="1" t="s">
        <v>155</v>
      </c>
      <c r="AH158" s="1" t="s">
        <v>155</v>
      </c>
      <c r="AI158" s="1" t="s">
        <v>155</v>
      </c>
      <c r="AJ158" s="1" t="s">
        <v>155</v>
      </c>
      <c r="AK158" s="1" t="s">
        <v>155</v>
      </c>
      <c r="AL158" s="1" t="s">
        <v>155</v>
      </c>
      <c r="AM158" s="1" t="s">
        <v>155</v>
      </c>
      <c r="AN158" s="1" t="s">
        <v>155</v>
      </c>
      <c r="AO158" s="1" t="s">
        <v>155</v>
      </c>
      <c r="AP158" s="1" t="s">
        <v>155</v>
      </c>
      <c r="AQ158" s="1" t="s">
        <v>155</v>
      </c>
      <c r="AR158" s="1" t="s">
        <v>155</v>
      </c>
    </row>
    <row r="159" spans="1:44" x14ac:dyDescent="0.15">
      <c r="A159" t="s">
        <v>95</v>
      </c>
      <c r="B159" s="1" t="s">
        <v>158</v>
      </c>
      <c r="C159" s="1" t="s">
        <v>158</v>
      </c>
      <c r="D159" s="1" t="s">
        <v>166</v>
      </c>
      <c r="E159" s="1" t="s">
        <v>155</v>
      </c>
      <c r="F159" s="1" t="s">
        <v>166</v>
      </c>
      <c r="G159" s="1" t="s">
        <v>158</v>
      </c>
      <c r="H159" s="1" t="s">
        <v>158</v>
      </c>
      <c r="I159" s="1" t="s">
        <v>155</v>
      </c>
      <c r="J159" s="1" t="s">
        <v>158</v>
      </c>
      <c r="K159" s="1" t="s">
        <v>166</v>
      </c>
      <c r="L159" s="1" t="s">
        <v>158</v>
      </c>
      <c r="M159" s="1" t="s">
        <v>158</v>
      </c>
      <c r="N159" s="1" t="s">
        <v>166</v>
      </c>
      <c r="O159" s="1" t="s">
        <v>158</v>
      </c>
      <c r="P159" s="1" t="s">
        <v>158</v>
      </c>
      <c r="Q159" s="1" t="s">
        <v>158</v>
      </c>
      <c r="R159" s="1" t="s">
        <v>155</v>
      </c>
      <c r="S159" s="1" t="s">
        <v>158</v>
      </c>
      <c r="T159" s="1" t="s">
        <v>158</v>
      </c>
      <c r="U159" s="1" t="s">
        <v>158</v>
      </c>
      <c r="V159" s="1" t="s">
        <v>158</v>
      </c>
      <c r="W159" s="1" t="s">
        <v>166</v>
      </c>
      <c r="X159" s="1" t="s">
        <v>158</v>
      </c>
      <c r="Y159" s="1" t="s">
        <v>158</v>
      </c>
      <c r="Z159" s="1" t="s">
        <v>158</v>
      </c>
      <c r="AA159" s="1" t="s">
        <v>155</v>
      </c>
      <c r="AB159" s="1" t="s">
        <v>158</v>
      </c>
      <c r="AC159" s="1" t="s">
        <v>166</v>
      </c>
      <c r="AD159" s="1" t="s">
        <v>166</v>
      </c>
      <c r="AE159" s="1" t="s">
        <v>158</v>
      </c>
      <c r="AF159" s="1" t="s">
        <v>158</v>
      </c>
      <c r="AG159" s="1" t="s">
        <v>158</v>
      </c>
      <c r="AH159" s="1" t="s">
        <v>158</v>
      </c>
      <c r="AI159" s="1" t="s">
        <v>158</v>
      </c>
      <c r="AJ159" s="1" t="s">
        <v>158</v>
      </c>
      <c r="AK159" s="1" t="s">
        <v>155</v>
      </c>
      <c r="AL159" s="1" t="s">
        <v>158</v>
      </c>
      <c r="AM159" s="1" t="s">
        <v>155</v>
      </c>
      <c r="AN159" s="1" t="s">
        <v>155</v>
      </c>
      <c r="AO159" s="1" t="s">
        <v>155</v>
      </c>
      <c r="AP159" s="1" t="s">
        <v>155</v>
      </c>
      <c r="AQ159" s="1" t="s">
        <v>155</v>
      </c>
      <c r="AR159" s="1" t="s">
        <v>155</v>
      </c>
    </row>
    <row r="160" spans="1:44" x14ac:dyDescent="0.15">
      <c r="A160" t="s">
        <v>96</v>
      </c>
      <c r="B160" s="1" t="s">
        <v>162</v>
      </c>
      <c r="C160" s="1" t="s">
        <v>162</v>
      </c>
      <c r="D160" s="1" t="s">
        <v>155</v>
      </c>
      <c r="E160" s="1" t="s">
        <v>155</v>
      </c>
      <c r="F160" s="1" t="s">
        <v>155</v>
      </c>
      <c r="G160" s="1" t="s">
        <v>162</v>
      </c>
      <c r="H160" s="1" t="s">
        <v>162</v>
      </c>
      <c r="I160" s="1" t="s">
        <v>155</v>
      </c>
      <c r="J160" s="1" t="s">
        <v>162</v>
      </c>
      <c r="K160" s="1" t="s">
        <v>155</v>
      </c>
      <c r="L160" s="1" t="s">
        <v>162</v>
      </c>
      <c r="M160" s="1" t="s">
        <v>162</v>
      </c>
      <c r="N160" s="1" t="s">
        <v>155</v>
      </c>
      <c r="O160" s="1" t="s">
        <v>162</v>
      </c>
      <c r="P160" s="1" t="s">
        <v>162</v>
      </c>
      <c r="Q160" s="1" t="s">
        <v>162</v>
      </c>
      <c r="R160" s="1" t="s">
        <v>155</v>
      </c>
      <c r="S160" s="1" t="s">
        <v>162</v>
      </c>
      <c r="T160" s="1" t="s">
        <v>162</v>
      </c>
      <c r="U160" s="1" t="s">
        <v>159</v>
      </c>
      <c r="V160" s="1" t="s">
        <v>196</v>
      </c>
      <c r="W160" s="1" t="s">
        <v>155</v>
      </c>
      <c r="X160" s="1" t="s">
        <v>162</v>
      </c>
      <c r="Y160" s="1" t="s">
        <v>162</v>
      </c>
      <c r="Z160" s="1" t="s">
        <v>196</v>
      </c>
      <c r="AA160" s="1" t="s">
        <v>155</v>
      </c>
      <c r="AB160" s="1" t="s">
        <v>159</v>
      </c>
      <c r="AC160" s="1" t="s">
        <v>155</v>
      </c>
      <c r="AD160" s="1" t="s">
        <v>155</v>
      </c>
      <c r="AE160" s="1" t="s">
        <v>159</v>
      </c>
      <c r="AF160" s="1" t="s">
        <v>196</v>
      </c>
      <c r="AG160" s="1" t="s">
        <v>159</v>
      </c>
      <c r="AH160" s="1" t="s">
        <v>159</v>
      </c>
      <c r="AI160" s="1" t="s">
        <v>159</v>
      </c>
      <c r="AJ160" s="1" t="s">
        <v>159</v>
      </c>
      <c r="AK160" s="1" t="s">
        <v>155</v>
      </c>
      <c r="AL160" s="1" t="s">
        <v>162</v>
      </c>
      <c r="AM160" s="1" t="s">
        <v>155</v>
      </c>
      <c r="AN160" s="1" t="s">
        <v>155</v>
      </c>
      <c r="AO160" s="1" t="s">
        <v>155</v>
      </c>
      <c r="AP160" s="1" t="s">
        <v>155</v>
      </c>
      <c r="AQ160" s="1" t="s">
        <v>155</v>
      </c>
      <c r="AR160" s="1" t="s">
        <v>155</v>
      </c>
    </row>
    <row r="161" spans="1:44" x14ac:dyDescent="0.15">
      <c r="A161" t="s">
        <v>2</v>
      </c>
      <c r="B161" s="1" t="s">
        <v>155</v>
      </c>
      <c r="C161" s="1" t="s">
        <v>155</v>
      </c>
      <c r="D161" s="1" t="s">
        <v>155</v>
      </c>
      <c r="E161" s="1" t="s">
        <v>155</v>
      </c>
      <c r="F161" s="1" t="s">
        <v>155</v>
      </c>
      <c r="G161" s="1" t="s">
        <v>155</v>
      </c>
      <c r="H161" s="1" t="s">
        <v>155</v>
      </c>
      <c r="I161" s="1" t="s">
        <v>155</v>
      </c>
      <c r="J161" s="1" t="s">
        <v>155</v>
      </c>
      <c r="K161" s="1" t="s">
        <v>155</v>
      </c>
      <c r="L161" s="1" t="s">
        <v>155</v>
      </c>
      <c r="M161" s="1" t="s">
        <v>155</v>
      </c>
      <c r="N161" s="1" t="s">
        <v>155</v>
      </c>
      <c r="O161" s="1" t="s">
        <v>155</v>
      </c>
      <c r="P161" s="1" t="s">
        <v>155</v>
      </c>
      <c r="Q161" s="1" t="s">
        <v>155</v>
      </c>
      <c r="R161" s="1" t="s">
        <v>155</v>
      </c>
      <c r="S161" s="1" t="s">
        <v>155</v>
      </c>
      <c r="T161" s="1" t="s">
        <v>155</v>
      </c>
      <c r="U161" s="1" t="s">
        <v>155</v>
      </c>
      <c r="V161" s="1" t="s">
        <v>155</v>
      </c>
      <c r="W161" s="1" t="s">
        <v>155</v>
      </c>
      <c r="X161" s="1" t="s">
        <v>155</v>
      </c>
      <c r="Y161" s="1" t="s">
        <v>155</v>
      </c>
      <c r="Z161" s="1" t="s">
        <v>155</v>
      </c>
      <c r="AA161" s="1" t="s">
        <v>155</v>
      </c>
      <c r="AB161" s="1" t="s">
        <v>155</v>
      </c>
      <c r="AC161" s="1" t="s">
        <v>155</v>
      </c>
      <c r="AD161" s="1" t="s">
        <v>155</v>
      </c>
      <c r="AE161" s="1" t="s">
        <v>155</v>
      </c>
      <c r="AF161" s="1" t="s">
        <v>155</v>
      </c>
      <c r="AG161" s="1" t="s">
        <v>155</v>
      </c>
      <c r="AH161" s="1" t="s">
        <v>155</v>
      </c>
      <c r="AI161" s="1" t="s">
        <v>155</v>
      </c>
      <c r="AJ161" s="1" t="s">
        <v>155</v>
      </c>
      <c r="AK161" s="1" t="s">
        <v>155</v>
      </c>
      <c r="AL161" s="1" t="s">
        <v>155</v>
      </c>
      <c r="AM161" s="1" t="s">
        <v>155</v>
      </c>
      <c r="AN161" s="1" t="s">
        <v>155</v>
      </c>
      <c r="AO161" s="1" t="s">
        <v>155</v>
      </c>
      <c r="AP161" s="1" t="s">
        <v>155</v>
      </c>
      <c r="AQ161" s="1" t="s">
        <v>155</v>
      </c>
      <c r="AR161" s="1" t="s">
        <v>155</v>
      </c>
    </row>
    <row r="162" spans="1:44" x14ac:dyDescent="0.15">
      <c r="A162" t="s">
        <v>97</v>
      </c>
      <c r="B162" s="1" t="s">
        <v>163</v>
      </c>
      <c r="C162" s="1" t="s">
        <v>171</v>
      </c>
      <c r="D162" s="1" t="s">
        <v>155</v>
      </c>
      <c r="E162" s="1" t="s">
        <v>155</v>
      </c>
      <c r="F162" s="1" t="s">
        <v>155</v>
      </c>
      <c r="G162" s="1" t="s">
        <v>163</v>
      </c>
      <c r="H162" s="1" t="s">
        <v>171</v>
      </c>
      <c r="I162" s="1" t="s">
        <v>155</v>
      </c>
      <c r="J162" s="1" t="s">
        <v>171</v>
      </c>
      <c r="K162" s="1" t="s">
        <v>155</v>
      </c>
      <c r="L162" s="1" t="s">
        <v>171</v>
      </c>
      <c r="M162" s="1" t="s">
        <v>171</v>
      </c>
      <c r="N162" s="1" t="s">
        <v>155</v>
      </c>
      <c r="O162" s="1" t="s">
        <v>163</v>
      </c>
      <c r="P162" s="1" t="s">
        <v>163</v>
      </c>
      <c r="Q162" s="1" t="s">
        <v>163</v>
      </c>
      <c r="R162" s="1" t="s">
        <v>155</v>
      </c>
      <c r="S162" s="1" t="s">
        <v>171</v>
      </c>
      <c r="T162" s="1" t="s">
        <v>171</v>
      </c>
      <c r="U162" s="1" t="s">
        <v>163</v>
      </c>
      <c r="V162" s="1" t="s">
        <v>163</v>
      </c>
      <c r="W162" s="1" t="s">
        <v>155</v>
      </c>
      <c r="X162" s="1" t="s">
        <v>163</v>
      </c>
      <c r="Y162" s="1" t="s">
        <v>171</v>
      </c>
      <c r="Z162" s="1" t="s">
        <v>163</v>
      </c>
      <c r="AA162" s="1" t="s">
        <v>155</v>
      </c>
      <c r="AB162" s="1" t="s">
        <v>316</v>
      </c>
      <c r="AC162" s="1" t="s">
        <v>155</v>
      </c>
      <c r="AD162" s="1" t="s">
        <v>155</v>
      </c>
      <c r="AE162" s="1" t="s">
        <v>316</v>
      </c>
      <c r="AF162" s="1" t="s">
        <v>163</v>
      </c>
      <c r="AG162" s="1" t="s">
        <v>171</v>
      </c>
      <c r="AH162" s="1" t="s">
        <v>163</v>
      </c>
      <c r="AI162" s="1" t="s">
        <v>163</v>
      </c>
      <c r="AJ162" s="1" t="s">
        <v>316</v>
      </c>
      <c r="AK162" s="1" t="s">
        <v>155</v>
      </c>
      <c r="AL162" s="1" t="s">
        <v>163</v>
      </c>
      <c r="AM162" s="1" t="s">
        <v>155</v>
      </c>
      <c r="AN162" s="1" t="s">
        <v>155</v>
      </c>
      <c r="AO162" s="1" t="s">
        <v>155</v>
      </c>
      <c r="AP162" s="1" t="s">
        <v>155</v>
      </c>
      <c r="AQ162" s="1" t="s">
        <v>155</v>
      </c>
      <c r="AR162" s="1" t="s">
        <v>155</v>
      </c>
    </row>
    <row r="163" spans="1:44" x14ac:dyDescent="0.15">
      <c r="A163" t="s">
        <v>2</v>
      </c>
      <c r="B163" s="1" t="s">
        <v>155</v>
      </c>
      <c r="C163" s="1" t="s">
        <v>155</v>
      </c>
      <c r="D163" s="1" t="s">
        <v>155</v>
      </c>
      <c r="E163" s="1" t="s">
        <v>155</v>
      </c>
      <c r="F163" s="1" t="s">
        <v>155</v>
      </c>
      <c r="G163" s="1" t="s">
        <v>155</v>
      </c>
      <c r="H163" s="1" t="s">
        <v>155</v>
      </c>
      <c r="I163" s="1" t="s">
        <v>155</v>
      </c>
      <c r="J163" s="1" t="s">
        <v>155</v>
      </c>
      <c r="K163" s="1" t="s">
        <v>155</v>
      </c>
      <c r="L163" s="1" t="s">
        <v>155</v>
      </c>
      <c r="M163" s="1" t="s">
        <v>155</v>
      </c>
      <c r="N163" s="1" t="s">
        <v>155</v>
      </c>
      <c r="O163" s="1" t="s">
        <v>155</v>
      </c>
      <c r="P163" s="1" t="s">
        <v>155</v>
      </c>
      <c r="Q163" s="1" t="s">
        <v>155</v>
      </c>
      <c r="R163" s="1" t="s">
        <v>155</v>
      </c>
      <c r="S163" s="1" t="s">
        <v>155</v>
      </c>
      <c r="T163" s="1" t="s">
        <v>155</v>
      </c>
      <c r="U163" s="1" t="s">
        <v>155</v>
      </c>
      <c r="V163" s="1" t="s">
        <v>155</v>
      </c>
      <c r="W163" s="1" t="s">
        <v>155</v>
      </c>
      <c r="X163" s="1" t="s">
        <v>155</v>
      </c>
      <c r="Y163" s="1" t="s">
        <v>155</v>
      </c>
      <c r="Z163" s="1" t="s">
        <v>155</v>
      </c>
      <c r="AA163" s="1" t="s">
        <v>155</v>
      </c>
      <c r="AB163" s="1" t="s">
        <v>155</v>
      </c>
      <c r="AC163" s="1" t="s">
        <v>155</v>
      </c>
      <c r="AD163" s="1" t="s">
        <v>155</v>
      </c>
      <c r="AE163" s="1" t="s">
        <v>155</v>
      </c>
      <c r="AF163" s="1" t="s">
        <v>155</v>
      </c>
      <c r="AG163" s="1" t="s">
        <v>155</v>
      </c>
      <c r="AH163" s="1" t="s">
        <v>155</v>
      </c>
      <c r="AI163" s="1" t="s">
        <v>155</v>
      </c>
      <c r="AJ163" s="1" t="s">
        <v>155</v>
      </c>
      <c r="AK163" s="1" t="s">
        <v>155</v>
      </c>
      <c r="AL163" s="1" t="s">
        <v>155</v>
      </c>
      <c r="AM163" s="1" t="s">
        <v>155</v>
      </c>
      <c r="AN163" s="1" t="s">
        <v>155</v>
      </c>
      <c r="AO163" s="1" t="s">
        <v>155</v>
      </c>
      <c r="AP163" s="1" t="s">
        <v>155</v>
      </c>
      <c r="AQ163" s="1" t="s">
        <v>155</v>
      </c>
      <c r="AR163" s="1" t="s">
        <v>155</v>
      </c>
    </row>
    <row r="164" spans="1:44" x14ac:dyDescent="0.15">
      <c r="A164" t="s">
        <v>98</v>
      </c>
      <c r="B164" s="1" t="s">
        <v>165</v>
      </c>
      <c r="C164" s="1" t="s">
        <v>205</v>
      </c>
      <c r="D164" s="1" t="s">
        <v>155</v>
      </c>
      <c r="E164" s="1" t="s">
        <v>155</v>
      </c>
      <c r="F164" s="1" t="s">
        <v>155</v>
      </c>
      <c r="G164" s="1" t="s">
        <v>177</v>
      </c>
      <c r="H164" s="1" t="s">
        <v>165</v>
      </c>
      <c r="I164" s="1" t="s">
        <v>155</v>
      </c>
      <c r="J164" s="1" t="s">
        <v>165</v>
      </c>
      <c r="K164" s="1" t="s">
        <v>155</v>
      </c>
      <c r="L164" s="1" t="s">
        <v>155</v>
      </c>
      <c r="M164" s="1" t="s">
        <v>165</v>
      </c>
      <c r="N164" s="1" t="s">
        <v>155</v>
      </c>
      <c r="O164" s="1" t="s">
        <v>177</v>
      </c>
      <c r="P164" s="1" t="s">
        <v>165</v>
      </c>
      <c r="Q164" s="1" t="s">
        <v>155</v>
      </c>
      <c r="R164" s="1" t="s">
        <v>155</v>
      </c>
      <c r="S164" s="1" t="s">
        <v>155</v>
      </c>
      <c r="T164" s="1" t="s">
        <v>155</v>
      </c>
      <c r="U164" s="1" t="s">
        <v>155</v>
      </c>
      <c r="V164" s="1" t="s">
        <v>165</v>
      </c>
      <c r="W164" s="1" t="s">
        <v>155</v>
      </c>
      <c r="X164" s="1" t="s">
        <v>165</v>
      </c>
      <c r="Y164" s="1" t="s">
        <v>165</v>
      </c>
      <c r="Z164" s="1" t="s">
        <v>165</v>
      </c>
      <c r="AA164" s="1" t="s">
        <v>155</v>
      </c>
      <c r="AB164" s="1" t="s">
        <v>165</v>
      </c>
      <c r="AC164" s="1" t="s">
        <v>155</v>
      </c>
      <c r="AD164" s="1" t="s">
        <v>155</v>
      </c>
      <c r="AE164" s="1" t="s">
        <v>165</v>
      </c>
      <c r="AF164" s="1" t="s">
        <v>165</v>
      </c>
      <c r="AG164" s="1" t="s">
        <v>165</v>
      </c>
      <c r="AH164" s="1" t="s">
        <v>165</v>
      </c>
      <c r="AI164" s="1" t="s">
        <v>165</v>
      </c>
      <c r="AJ164" s="1" t="s">
        <v>165</v>
      </c>
      <c r="AK164" s="1" t="s">
        <v>155</v>
      </c>
      <c r="AL164" s="1" t="s">
        <v>165</v>
      </c>
      <c r="AM164" s="1" t="s">
        <v>155</v>
      </c>
      <c r="AN164" s="1" t="s">
        <v>155</v>
      </c>
      <c r="AO164" s="1" t="s">
        <v>155</v>
      </c>
      <c r="AP164" s="1" t="s">
        <v>155</v>
      </c>
      <c r="AQ164" s="1" t="s">
        <v>155</v>
      </c>
      <c r="AR164" s="1" t="s">
        <v>155</v>
      </c>
    </row>
    <row r="165" spans="1:44" x14ac:dyDescent="0.15">
      <c r="A165" t="s">
        <v>2</v>
      </c>
      <c r="B165" s="1" t="s">
        <v>155</v>
      </c>
      <c r="C165" s="1" t="s">
        <v>155</v>
      </c>
      <c r="D165" s="1" t="s">
        <v>155</v>
      </c>
      <c r="E165" s="1" t="s">
        <v>155</v>
      </c>
      <c r="F165" s="1" t="s">
        <v>155</v>
      </c>
      <c r="G165" s="1" t="s">
        <v>155</v>
      </c>
      <c r="H165" s="1" t="s">
        <v>155</v>
      </c>
      <c r="I165" s="1" t="s">
        <v>155</v>
      </c>
      <c r="J165" s="1" t="s">
        <v>155</v>
      </c>
      <c r="K165" s="1" t="s">
        <v>155</v>
      </c>
      <c r="L165" s="1" t="s">
        <v>155</v>
      </c>
      <c r="M165" s="1" t="s">
        <v>155</v>
      </c>
      <c r="N165" s="1" t="s">
        <v>155</v>
      </c>
      <c r="O165" s="1" t="s">
        <v>155</v>
      </c>
      <c r="P165" s="1" t="s">
        <v>155</v>
      </c>
      <c r="Q165" s="1" t="s">
        <v>304</v>
      </c>
      <c r="R165" s="1" t="s">
        <v>155</v>
      </c>
      <c r="S165" s="1" t="s">
        <v>319</v>
      </c>
      <c r="T165" s="1" t="s">
        <v>328</v>
      </c>
      <c r="U165" s="1" t="s">
        <v>155</v>
      </c>
      <c r="V165" s="1" t="s">
        <v>155</v>
      </c>
      <c r="W165" s="1" t="s">
        <v>155</v>
      </c>
      <c r="X165" s="1" t="s">
        <v>155</v>
      </c>
      <c r="Y165" s="1" t="s">
        <v>155</v>
      </c>
      <c r="Z165" s="1" t="s">
        <v>155</v>
      </c>
      <c r="AA165" s="1" t="s">
        <v>155</v>
      </c>
      <c r="AB165" s="1" t="s">
        <v>155</v>
      </c>
      <c r="AC165" s="1" t="s">
        <v>155</v>
      </c>
      <c r="AD165" s="1" t="s">
        <v>155</v>
      </c>
      <c r="AE165" s="1" t="s">
        <v>155</v>
      </c>
      <c r="AF165" s="1" t="s">
        <v>155</v>
      </c>
      <c r="AG165" s="1" t="s">
        <v>155</v>
      </c>
      <c r="AH165" s="1" t="s">
        <v>155</v>
      </c>
      <c r="AI165" s="1" t="s">
        <v>155</v>
      </c>
      <c r="AJ165" s="1" t="s">
        <v>155</v>
      </c>
      <c r="AK165" s="1" t="s">
        <v>155</v>
      </c>
      <c r="AL165" s="1" t="s">
        <v>155</v>
      </c>
      <c r="AM165" s="1" t="s">
        <v>155</v>
      </c>
      <c r="AN165" s="1" t="s">
        <v>155</v>
      </c>
      <c r="AO165" s="1" t="s">
        <v>155</v>
      </c>
      <c r="AP165" s="1" t="s">
        <v>155</v>
      </c>
      <c r="AQ165" s="1" t="s">
        <v>155</v>
      </c>
      <c r="AR165" s="1" t="s">
        <v>155</v>
      </c>
    </row>
    <row r="166" spans="1:44" x14ac:dyDescent="0.15">
      <c r="A166" t="s">
        <v>99</v>
      </c>
      <c r="B166" s="1" t="s">
        <v>158</v>
      </c>
      <c r="C166" s="1" t="s">
        <v>166</v>
      </c>
      <c r="D166" s="1" t="s">
        <v>166</v>
      </c>
      <c r="E166" s="1" t="s">
        <v>155</v>
      </c>
      <c r="F166" s="1" t="s">
        <v>158</v>
      </c>
      <c r="G166" s="1" t="s">
        <v>158</v>
      </c>
      <c r="H166" s="1" t="s">
        <v>166</v>
      </c>
      <c r="I166" s="1" t="s">
        <v>155</v>
      </c>
      <c r="J166" s="1" t="s">
        <v>166</v>
      </c>
      <c r="K166" s="1" t="s">
        <v>166</v>
      </c>
      <c r="L166" s="1" t="s">
        <v>158</v>
      </c>
      <c r="M166" s="1" t="s">
        <v>166</v>
      </c>
      <c r="N166" s="1" t="s">
        <v>158</v>
      </c>
      <c r="O166" s="1" t="s">
        <v>166</v>
      </c>
      <c r="P166" s="1" t="s">
        <v>158</v>
      </c>
      <c r="Q166" s="1" t="s">
        <v>166</v>
      </c>
      <c r="R166" s="1" t="s">
        <v>155</v>
      </c>
      <c r="S166" s="1" t="s">
        <v>158</v>
      </c>
      <c r="T166" s="1" t="s">
        <v>158</v>
      </c>
      <c r="U166" s="1" t="s">
        <v>166</v>
      </c>
      <c r="V166" s="1" t="s">
        <v>166</v>
      </c>
      <c r="W166" s="1" t="s">
        <v>166</v>
      </c>
      <c r="X166" s="1" t="s">
        <v>158</v>
      </c>
      <c r="Y166" s="1" t="s">
        <v>158</v>
      </c>
      <c r="Z166" s="1" t="s">
        <v>166</v>
      </c>
      <c r="AA166" s="1" t="s">
        <v>155</v>
      </c>
      <c r="AB166" s="1" t="s">
        <v>166</v>
      </c>
      <c r="AC166" s="1" t="s">
        <v>166</v>
      </c>
      <c r="AD166" s="1" t="s">
        <v>166</v>
      </c>
      <c r="AE166" s="1" t="s">
        <v>166</v>
      </c>
      <c r="AF166" s="1" t="s">
        <v>166</v>
      </c>
      <c r="AG166" s="1" t="s">
        <v>158</v>
      </c>
      <c r="AH166" s="1" t="s">
        <v>158</v>
      </c>
      <c r="AI166" s="1" t="s">
        <v>166</v>
      </c>
      <c r="AJ166" s="1" t="s">
        <v>166</v>
      </c>
      <c r="AK166" s="1" t="s">
        <v>155</v>
      </c>
      <c r="AL166" s="1" t="s">
        <v>158</v>
      </c>
      <c r="AM166" s="1" t="s">
        <v>155</v>
      </c>
      <c r="AN166" s="1" t="s">
        <v>155</v>
      </c>
      <c r="AO166" s="1" t="s">
        <v>155</v>
      </c>
      <c r="AP166" s="1" t="s">
        <v>155</v>
      </c>
      <c r="AQ166" s="1" t="s">
        <v>155</v>
      </c>
      <c r="AR166" s="1" t="s">
        <v>155</v>
      </c>
    </row>
    <row r="167" spans="1:44" x14ac:dyDescent="0.15">
      <c r="A167" t="s">
        <v>100</v>
      </c>
      <c r="B167" s="1" t="s">
        <v>159</v>
      </c>
      <c r="C167" s="1" t="s">
        <v>155</v>
      </c>
      <c r="D167" s="1" t="s">
        <v>155</v>
      </c>
      <c r="E167" s="1" t="s">
        <v>155</v>
      </c>
      <c r="F167" s="1" t="s">
        <v>159</v>
      </c>
      <c r="G167" s="1" t="s">
        <v>159</v>
      </c>
      <c r="H167" s="1" t="s">
        <v>155</v>
      </c>
      <c r="I167" s="1" t="s">
        <v>155</v>
      </c>
      <c r="J167" s="1" t="s">
        <v>155</v>
      </c>
      <c r="K167" s="1" t="s">
        <v>155</v>
      </c>
      <c r="L167" s="1" t="s">
        <v>159</v>
      </c>
      <c r="M167" s="1" t="s">
        <v>155</v>
      </c>
      <c r="N167" s="1" t="s">
        <v>159</v>
      </c>
      <c r="O167" s="1" t="s">
        <v>155</v>
      </c>
      <c r="P167" s="1" t="s">
        <v>159</v>
      </c>
      <c r="Q167" s="1" t="s">
        <v>155</v>
      </c>
      <c r="R167" s="1" t="s">
        <v>155</v>
      </c>
      <c r="S167" s="1" t="s">
        <v>159</v>
      </c>
      <c r="T167" s="1" t="s">
        <v>159</v>
      </c>
      <c r="U167" s="1" t="s">
        <v>155</v>
      </c>
      <c r="V167" s="1" t="s">
        <v>155</v>
      </c>
      <c r="W167" s="1" t="s">
        <v>155</v>
      </c>
      <c r="X167" s="1" t="s">
        <v>159</v>
      </c>
      <c r="Y167" s="1" t="s">
        <v>159</v>
      </c>
      <c r="Z167" s="1" t="s">
        <v>155</v>
      </c>
      <c r="AA167" s="1" t="s">
        <v>155</v>
      </c>
      <c r="AB167" s="1" t="s">
        <v>155</v>
      </c>
      <c r="AC167" s="1" t="s">
        <v>155</v>
      </c>
      <c r="AD167" s="1" t="s">
        <v>155</v>
      </c>
      <c r="AE167" s="1" t="s">
        <v>155</v>
      </c>
      <c r="AF167" s="1" t="s">
        <v>155</v>
      </c>
      <c r="AG167" s="1" t="s">
        <v>159</v>
      </c>
      <c r="AH167" s="1" t="s">
        <v>159</v>
      </c>
      <c r="AI167" s="1" t="s">
        <v>155</v>
      </c>
      <c r="AJ167" s="1" t="s">
        <v>155</v>
      </c>
      <c r="AK167" s="1" t="s">
        <v>155</v>
      </c>
      <c r="AL167" s="1" t="s">
        <v>159</v>
      </c>
      <c r="AM167" s="1" t="s">
        <v>155</v>
      </c>
      <c r="AN167" s="1" t="s">
        <v>155</v>
      </c>
      <c r="AO167" s="1" t="s">
        <v>155</v>
      </c>
      <c r="AP167" s="1" t="s">
        <v>155</v>
      </c>
      <c r="AQ167" s="1" t="s">
        <v>155</v>
      </c>
      <c r="AR167" s="1" t="s">
        <v>155</v>
      </c>
    </row>
    <row r="168" spans="1:44" x14ac:dyDescent="0.15">
      <c r="A168" t="s">
        <v>2</v>
      </c>
      <c r="B168" s="1" t="s">
        <v>155</v>
      </c>
      <c r="C168" s="1" t="s">
        <v>155</v>
      </c>
      <c r="D168" s="1" t="s">
        <v>155</v>
      </c>
      <c r="E168" s="1" t="s">
        <v>155</v>
      </c>
      <c r="F168" s="1" t="s">
        <v>155</v>
      </c>
      <c r="G168" s="1" t="s">
        <v>155</v>
      </c>
      <c r="H168" s="1" t="s">
        <v>155</v>
      </c>
      <c r="I168" s="1" t="s">
        <v>155</v>
      </c>
      <c r="J168" s="1" t="s">
        <v>155</v>
      </c>
      <c r="K168" s="1" t="s">
        <v>155</v>
      </c>
      <c r="L168" s="1" t="s">
        <v>155</v>
      </c>
      <c r="M168" s="1" t="s">
        <v>155</v>
      </c>
      <c r="N168" s="1" t="s">
        <v>155</v>
      </c>
      <c r="O168" s="1" t="s">
        <v>155</v>
      </c>
      <c r="P168" s="1" t="s">
        <v>155</v>
      </c>
      <c r="Q168" s="1" t="s">
        <v>155</v>
      </c>
      <c r="R168" s="1" t="s">
        <v>155</v>
      </c>
      <c r="S168" s="1" t="s">
        <v>155</v>
      </c>
      <c r="T168" s="1" t="s">
        <v>155</v>
      </c>
      <c r="U168" s="1" t="s">
        <v>155</v>
      </c>
      <c r="V168" s="1" t="s">
        <v>155</v>
      </c>
      <c r="W168" s="1" t="s">
        <v>155</v>
      </c>
      <c r="X168" s="1" t="s">
        <v>155</v>
      </c>
      <c r="Y168" s="1" t="s">
        <v>155</v>
      </c>
      <c r="Z168" s="1" t="s">
        <v>155</v>
      </c>
      <c r="AA168" s="1" t="s">
        <v>155</v>
      </c>
      <c r="AB168" s="1" t="s">
        <v>155</v>
      </c>
      <c r="AC168" s="1" t="s">
        <v>155</v>
      </c>
      <c r="AD168" s="1" t="s">
        <v>155</v>
      </c>
      <c r="AE168" s="1" t="s">
        <v>155</v>
      </c>
      <c r="AF168" s="1" t="s">
        <v>155</v>
      </c>
      <c r="AG168" s="1" t="s">
        <v>155</v>
      </c>
      <c r="AH168" s="1" t="s">
        <v>155</v>
      </c>
      <c r="AI168" s="1" t="s">
        <v>155</v>
      </c>
      <c r="AJ168" s="1" t="s">
        <v>155</v>
      </c>
      <c r="AK168" s="1" t="s">
        <v>155</v>
      </c>
      <c r="AL168" s="1" t="s">
        <v>155</v>
      </c>
      <c r="AM168" s="1" t="s">
        <v>155</v>
      </c>
      <c r="AN168" s="1" t="s">
        <v>155</v>
      </c>
      <c r="AO168" s="1" t="s">
        <v>155</v>
      </c>
      <c r="AP168" s="1" t="s">
        <v>155</v>
      </c>
      <c r="AQ168" s="1" t="s">
        <v>155</v>
      </c>
      <c r="AR168" s="1" t="s">
        <v>155</v>
      </c>
    </row>
    <row r="169" spans="1:44" x14ac:dyDescent="0.15">
      <c r="A169" t="s">
        <v>101</v>
      </c>
      <c r="B169" s="1" t="s">
        <v>163</v>
      </c>
      <c r="C169" s="1" t="s">
        <v>155</v>
      </c>
      <c r="D169" s="1" t="s">
        <v>155</v>
      </c>
      <c r="E169" s="1" t="s">
        <v>155</v>
      </c>
      <c r="F169" s="1" t="s">
        <v>163</v>
      </c>
      <c r="G169" s="1" t="s">
        <v>163</v>
      </c>
      <c r="H169" s="1" t="s">
        <v>155</v>
      </c>
      <c r="I169" s="1" t="s">
        <v>155</v>
      </c>
      <c r="J169" s="1" t="s">
        <v>155</v>
      </c>
      <c r="K169" s="1" t="s">
        <v>155</v>
      </c>
      <c r="L169" s="1" t="s">
        <v>163</v>
      </c>
      <c r="M169" s="1" t="s">
        <v>155</v>
      </c>
      <c r="N169" s="1" t="s">
        <v>163</v>
      </c>
      <c r="O169" s="1" t="s">
        <v>155</v>
      </c>
      <c r="P169" s="1" t="s">
        <v>163</v>
      </c>
      <c r="Q169" s="1" t="s">
        <v>155</v>
      </c>
      <c r="R169" s="1" t="s">
        <v>155</v>
      </c>
      <c r="S169" s="1" t="s">
        <v>163</v>
      </c>
      <c r="T169" s="1" t="s">
        <v>163</v>
      </c>
      <c r="U169" s="1" t="s">
        <v>155</v>
      </c>
      <c r="V169" s="1" t="s">
        <v>155</v>
      </c>
      <c r="W169" s="1" t="s">
        <v>155</v>
      </c>
      <c r="X169" s="1" t="s">
        <v>163</v>
      </c>
      <c r="Y169" s="1" t="s">
        <v>163</v>
      </c>
      <c r="Z169" s="1" t="s">
        <v>155</v>
      </c>
      <c r="AA169" s="1" t="s">
        <v>155</v>
      </c>
      <c r="AB169" s="1" t="s">
        <v>155</v>
      </c>
      <c r="AC169" s="1" t="s">
        <v>155</v>
      </c>
      <c r="AD169" s="1" t="s">
        <v>155</v>
      </c>
      <c r="AE169" s="1" t="s">
        <v>155</v>
      </c>
      <c r="AF169" s="1" t="s">
        <v>155</v>
      </c>
      <c r="AG169" s="1" t="s">
        <v>163</v>
      </c>
      <c r="AH169" s="1" t="s">
        <v>163</v>
      </c>
      <c r="AI169" s="1" t="s">
        <v>155</v>
      </c>
      <c r="AJ169" s="1" t="s">
        <v>155</v>
      </c>
      <c r="AK169" s="1" t="s">
        <v>155</v>
      </c>
      <c r="AL169" s="1" t="s">
        <v>163</v>
      </c>
      <c r="AM169" s="1" t="s">
        <v>155</v>
      </c>
      <c r="AN169" s="1" t="s">
        <v>155</v>
      </c>
      <c r="AO169" s="1" t="s">
        <v>155</v>
      </c>
      <c r="AP169" s="1" t="s">
        <v>155</v>
      </c>
      <c r="AQ169" s="1" t="s">
        <v>155</v>
      </c>
      <c r="AR169" s="1" t="s">
        <v>155</v>
      </c>
    </row>
    <row r="170" spans="1:44" x14ac:dyDescent="0.15">
      <c r="A170" t="s">
        <v>2</v>
      </c>
      <c r="B170" s="1" t="s">
        <v>155</v>
      </c>
      <c r="C170" s="1" t="s">
        <v>155</v>
      </c>
      <c r="D170" s="1" t="s">
        <v>155</v>
      </c>
      <c r="E170" s="1" t="s">
        <v>155</v>
      </c>
      <c r="F170" s="1" t="s">
        <v>155</v>
      </c>
      <c r="G170" s="1" t="s">
        <v>155</v>
      </c>
      <c r="H170" s="1" t="s">
        <v>155</v>
      </c>
      <c r="I170" s="1" t="s">
        <v>155</v>
      </c>
      <c r="J170" s="1" t="s">
        <v>155</v>
      </c>
      <c r="K170" s="1" t="s">
        <v>155</v>
      </c>
      <c r="L170" s="1" t="s">
        <v>155</v>
      </c>
      <c r="M170" s="1" t="s">
        <v>155</v>
      </c>
      <c r="N170" s="1" t="s">
        <v>155</v>
      </c>
      <c r="O170" s="1" t="s">
        <v>155</v>
      </c>
      <c r="P170" s="1" t="s">
        <v>155</v>
      </c>
      <c r="Q170" s="1" t="s">
        <v>155</v>
      </c>
      <c r="R170" s="1" t="s">
        <v>155</v>
      </c>
      <c r="S170" s="1" t="s">
        <v>155</v>
      </c>
      <c r="T170" s="1" t="s">
        <v>155</v>
      </c>
      <c r="U170" s="1" t="s">
        <v>155</v>
      </c>
      <c r="V170" s="1" t="s">
        <v>155</v>
      </c>
      <c r="W170" s="1" t="s">
        <v>155</v>
      </c>
      <c r="X170" s="1" t="s">
        <v>155</v>
      </c>
      <c r="Y170" s="1" t="s">
        <v>155</v>
      </c>
      <c r="Z170" s="1" t="s">
        <v>155</v>
      </c>
      <c r="AA170" s="1" t="s">
        <v>155</v>
      </c>
      <c r="AB170" s="1" t="s">
        <v>155</v>
      </c>
      <c r="AC170" s="1" t="s">
        <v>155</v>
      </c>
      <c r="AD170" s="1" t="s">
        <v>155</v>
      </c>
      <c r="AE170" s="1" t="s">
        <v>155</v>
      </c>
      <c r="AF170" s="1" t="s">
        <v>155</v>
      </c>
      <c r="AG170" s="1" t="s">
        <v>155</v>
      </c>
      <c r="AH170" s="1" t="s">
        <v>155</v>
      </c>
      <c r="AI170" s="1" t="s">
        <v>155</v>
      </c>
      <c r="AJ170" s="1" t="s">
        <v>155</v>
      </c>
      <c r="AK170" s="1" t="s">
        <v>155</v>
      </c>
      <c r="AL170" s="1" t="s">
        <v>155</v>
      </c>
      <c r="AM170" s="1" t="s">
        <v>155</v>
      </c>
      <c r="AN170" s="1" t="s">
        <v>155</v>
      </c>
      <c r="AO170" s="1" t="s">
        <v>155</v>
      </c>
      <c r="AP170" s="1" t="s">
        <v>155</v>
      </c>
      <c r="AQ170" s="1" t="s">
        <v>155</v>
      </c>
      <c r="AR170" s="1" t="s">
        <v>155</v>
      </c>
    </row>
    <row r="171" spans="1:44" x14ac:dyDescent="0.15">
      <c r="A171" t="s">
        <v>102</v>
      </c>
      <c r="B171" s="1" t="s">
        <v>177</v>
      </c>
      <c r="C171" s="1" t="s">
        <v>155</v>
      </c>
      <c r="D171" s="1" t="s">
        <v>155</v>
      </c>
      <c r="E171" s="1" t="s">
        <v>155</v>
      </c>
      <c r="F171" s="1" t="s">
        <v>177</v>
      </c>
      <c r="G171" s="1" t="s">
        <v>205</v>
      </c>
      <c r="H171" s="1" t="s">
        <v>155</v>
      </c>
      <c r="I171" s="1" t="s">
        <v>155</v>
      </c>
      <c r="J171" s="1" t="s">
        <v>155</v>
      </c>
      <c r="K171" s="1" t="s">
        <v>155</v>
      </c>
      <c r="L171" s="1" t="s">
        <v>155</v>
      </c>
      <c r="M171" s="1" t="s">
        <v>155</v>
      </c>
      <c r="N171" s="1" t="s">
        <v>177</v>
      </c>
      <c r="O171" s="1" t="s">
        <v>155</v>
      </c>
      <c r="P171" s="1" t="s">
        <v>205</v>
      </c>
      <c r="Q171" s="1" t="s">
        <v>155</v>
      </c>
      <c r="R171" s="1" t="s">
        <v>155</v>
      </c>
      <c r="S171" s="1" t="s">
        <v>155</v>
      </c>
      <c r="T171" s="1" t="s">
        <v>155</v>
      </c>
      <c r="U171" s="1" t="s">
        <v>155</v>
      </c>
      <c r="V171" s="1" t="s">
        <v>155</v>
      </c>
      <c r="W171" s="1" t="s">
        <v>155</v>
      </c>
      <c r="X171" s="1" t="s">
        <v>177</v>
      </c>
      <c r="Y171" s="1" t="s">
        <v>205</v>
      </c>
      <c r="Z171" s="1" t="s">
        <v>155</v>
      </c>
      <c r="AA171" s="1" t="s">
        <v>155</v>
      </c>
      <c r="AB171" s="1" t="s">
        <v>155</v>
      </c>
      <c r="AC171" s="1" t="s">
        <v>155</v>
      </c>
      <c r="AD171" s="1" t="s">
        <v>155</v>
      </c>
      <c r="AE171" s="1" t="s">
        <v>155</v>
      </c>
      <c r="AF171" s="1" t="s">
        <v>155</v>
      </c>
      <c r="AG171" s="1" t="s">
        <v>452</v>
      </c>
      <c r="AH171" s="1" t="s">
        <v>177</v>
      </c>
      <c r="AI171" s="1" t="s">
        <v>155</v>
      </c>
      <c r="AJ171" s="1" t="s">
        <v>155</v>
      </c>
      <c r="AK171" s="1" t="s">
        <v>155</v>
      </c>
      <c r="AL171" s="1" t="s">
        <v>177</v>
      </c>
      <c r="AM171" s="1" t="s">
        <v>155</v>
      </c>
      <c r="AN171" s="1" t="s">
        <v>155</v>
      </c>
      <c r="AO171" s="1" t="s">
        <v>155</v>
      </c>
      <c r="AP171" s="1" t="s">
        <v>155</v>
      </c>
      <c r="AQ171" s="1" t="s">
        <v>155</v>
      </c>
      <c r="AR171" s="1" t="s">
        <v>155</v>
      </c>
    </row>
    <row r="172" spans="1:44" x14ac:dyDescent="0.15">
      <c r="A172" t="s">
        <v>2</v>
      </c>
      <c r="B172" s="1" t="s">
        <v>155</v>
      </c>
      <c r="C172" s="1" t="s">
        <v>155</v>
      </c>
      <c r="D172" s="1" t="s">
        <v>155</v>
      </c>
      <c r="E172" s="1" t="s">
        <v>155</v>
      </c>
      <c r="F172" s="1" t="s">
        <v>155</v>
      </c>
      <c r="G172" s="1" t="s">
        <v>155</v>
      </c>
      <c r="H172" s="1" t="s">
        <v>155</v>
      </c>
      <c r="I172" s="1" t="s">
        <v>155</v>
      </c>
      <c r="J172" s="1" t="s">
        <v>155</v>
      </c>
      <c r="K172" s="1" t="s">
        <v>155</v>
      </c>
      <c r="L172" s="1" t="s">
        <v>265</v>
      </c>
      <c r="M172" s="1" t="s">
        <v>155</v>
      </c>
      <c r="N172" s="1" t="s">
        <v>155</v>
      </c>
      <c r="O172" s="1" t="s">
        <v>155</v>
      </c>
      <c r="P172" s="1" t="s">
        <v>155</v>
      </c>
      <c r="Q172" s="1" t="s">
        <v>155</v>
      </c>
      <c r="R172" s="1" t="s">
        <v>155</v>
      </c>
      <c r="S172" s="1" t="s">
        <v>320</v>
      </c>
      <c r="T172" s="1" t="s">
        <v>329</v>
      </c>
      <c r="U172" s="1" t="s">
        <v>155</v>
      </c>
      <c r="V172" s="1" t="s">
        <v>155</v>
      </c>
      <c r="W172" s="1" t="s">
        <v>155</v>
      </c>
      <c r="X172" s="1" t="s">
        <v>155</v>
      </c>
      <c r="Y172" s="1" t="s">
        <v>155</v>
      </c>
      <c r="Z172" s="1" t="s">
        <v>155</v>
      </c>
      <c r="AA172" s="1" t="s">
        <v>155</v>
      </c>
      <c r="AB172" s="1" t="s">
        <v>155</v>
      </c>
      <c r="AC172" s="1" t="s">
        <v>155</v>
      </c>
      <c r="AD172" s="1" t="s">
        <v>155</v>
      </c>
      <c r="AE172" s="1" t="s">
        <v>155</v>
      </c>
      <c r="AF172" s="1" t="s">
        <v>155</v>
      </c>
      <c r="AG172" s="1" t="s">
        <v>155</v>
      </c>
      <c r="AH172" s="1" t="s">
        <v>155</v>
      </c>
      <c r="AI172" s="1" t="s">
        <v>155</v>
      </c>
      <c r="AJ172" s="1" t="s">
        <v>155</v>
      </c>
      <c r="AK172" s="1" t="s">
        <v>155</v>
      </c>
      <c r="AL172" s="1" t="s">
        <v>155</v>
      </c>
      <c r="AM172" s="1" t="s">
        <v>155</v>
      </c>
      <c r="AN172" s="1" t="s">
        <v>155</v>
      </c>
      <c r="AO172" s="1" t="s">
        <v>155</v>
      </c>
      <c r="AP172" s="1" t="s">
        <v>155</v>
      </c>
      <c r="AQ172" s="1" t="s">
        <v>155</v>
      </c>
      <c r="AR172" s="1" t="s">
        <v>155</v>
      </c>
    </row>
    <row r="173" spans="1:44" x14ac:dyDescent="0.15">
      <c r="A173" t="s">
        <v>103</v>
      </c>
      <c r="B173" s="1" t="s">
        <v>158</v>
      </c>
      <c r="C173" s="1" t="s">
        <v>158</v>
      </c>
      <c r="D173" s="1" t="s">
        <v>166</v>
      </c>
      <c r="E173" s="1" t="s">
        <v>155</v>
      </c>
      <c r="F173" s="1" t="s">
        <v>158</v>
      </c>
      <c r="G173" s="1" t="s">
        <v>158</v>
      </c>
      <c r="H173" s="1" t="s">
        <v>158</v>
      </c>
      <c r="I173" s="1" t="s">
        <v>155</v>
      </c>
      <c r="J173" s="1" t="s">
        <v>158</v>
      </c>
      <c r="K173" s="1" t="s">
        <v>166</v>
      </c>
      <c r="L173" s="1" t="s">
        <v>158</v>
      </c>
      <c r="M173" s="1" t="s">
        <v>158</v>
      </c>
      <c r="N173" s="1" t="s">
        <v>166</v>
      </c>
      <c r="O173" s="1" t="s">
        <v>158</v>
      </c>
      <c r="P173" s="1" t="s">
        <v>158</v>
      </c>
      <c r="Q173" s="1" t="s">
        <v>158</v>
      </c>
      <c r="R173" s="1" t="s">
        <v>155</v>
      </c>
      <c r="S173" s="1" t="s">
        <v>158</v>
      </c>
      <c r="T173" s="1" t="s">
        <v>158</v>
      </c>
      <c r="U173" s="1" t="s">
        <v>158</v>
      </c>
      <c r="V173" s="1" t="s">
        <v>158</v>
      </c>
      <c r="W173" s="1" t="s">
        <v>166</v>
      </c>
      <c r="X173" s="1" t="s">
        <v>158</v>
      </c>
      <c r="Y173" s="1" t="s">
        <v>158</v>
      </c>
      <c r="Z173" s="1" t="s">
        <v>158</v>
      </c>
      <c r="AA173" s="1" t="s">
        <v>155</v>
      </c>
      <c r="AB173" s="1" t="s">
        <v>158</v>
      </c>
      <c r="AC173" s="1" t="s">
        <v>158</v>
      </c>
      <c r="AD173" s="1" t="s">
        <v>158</v>
      </c>
      <c r="AE173" s="1" t="s">
        <v>166</v>
      </c>
      <c r="AF173" s="1" t="s">
        <v>158</v>
      </c>
      <c r="AG173" s="1" t="s">
        <v>158</v>
      </c>
      <c r="AH173" s="1" t="s">
        <v>158</v>
      </c>
      <c r="AI173" s="1" t="s">
        <v>158</v>
      </c>
      <c r="AJ173" s="1" t="s">
        <v>158</v>
      </c>
      <c r="AK173" s="1" t="s">
        <v>155</v>
      </c>
      <c r="AL173" s="1" t="s">
        <v>158</v>
      </c>
      <c r="AM173" s="1" t="s">
        <v>155</v>
      </c>
      <c r="AN173" s="1" t="s">
        <v>155</v>
      </c>
      <c r="AO173" s="1" t="s">
        <v>155</v>
      </c>
      <c r="AP173" s="1" t="s">
        <v>155</v>
      </c>
      <c r="AQ173" s="1" t="s">
        <v>155</v>
      </c>
      <c r="AR173" s="1" t="s">
        <v>155</v>
      </c>
    </row>
    <row r="174" spans="1:44" x14ac:dyDescent="0.15">
      <c r="A174" t="s">
        <v>104</v>
      </c>
      <c r="B174" s="1" t="s">
        <v>159</v>
      </c>
      <c r="C174" s="1" t="s">
        <v>159</v>
      </c>
      <c r="D174" s="1" t="s">
        <v>155</v>
      </c>
      <c r="E174" s="1" t="s">
        <v>155</v>
      </c>
      <c r="F174" s="1" t="s">
        <v>159</v>
      </c>
      <c r="G174" s="1" t="s">
        <v>159</v>
      </c>
      <c r="H174" s="1" t="s">
        <v>159</v>
      </c>
      <c r="I174" s="1" t="s">
        <v>155</v>
      </c>
      <c r="J174" s="1" t="s">
        <v>159</v>
      </c>
      <c r="K174" s="1" t="s">
        <v>155</v>
      </c>
      <c r="L174" s="1" t="s">
        <v>159</v>
      </c>
      <c r="M174" s="1" t="s">
        <v>159</v>
      </c>
      <c r="N174" s="1" t="s">
        <v>155</v>
      </c>
      <c r="O174" s="1" t="s">
        <v>159</v>
      </c>
      <c r="P174" s="1" t="s">
        <v>159</v>
      </c>
      <c r="Q174" s="1" t="s">
        <v>159</v>
      </c>
      <c r="R174" s="1" t="s">
        <v>155</v>
      </c>
      <c r="S174" s="1" t="s">
        <v>159</v>
      </c>
      <c r="T174" s="1" t="s">
        <v>159</v>
      </c>
      <c r="U174" s="1" t="s">
        <v>159</v>
      </c>
      <c r="V174" s="1" t="s">
        <v>196</v>
      </c>
      <c r="W174" s="1" t="s">
        <v>155</v>
      </c>
      <c r="X174" s="1" t="s">
        <v>162</v>
      </c>
      <c r="Y174" s="1" t="s">
        <v>159</v>
      </c>
      <c r="Z174" s="1" t="s">
        <v>196</v>
      </c>
      <c r="AA174" s="1" t="s">
        <v>155</v>
      </c>
      <c r="AB174" s="1" t="s">
        <v>159</v>
      </c>
      <c r="AC174" s="1" t="s">
        <v>159</v>
      </c>
      <c r="AD174" s="1" t="s">
        <v>159</v>
      </c>
      <c r="AE174" s="1" t="s">
        <v>155</v>
      </c>
      <c r="AF174" s="1" t="s">
        <v>196</v>
      </c>
      <c r="AG174" s="1" t="s">
        <v>159</v>
      </c>
      <c r="AH174" s="1" t="s">
        <v>159</v>
      </c>
      <c r="AI174" s="1" t="s">
        <v>159</v>
      </c>
      <c r="AJ174" s="1" t="s">
        <v>159</v>
      </c>
      <c r="AK174" s="1" t="s">
        <v>155</v>
      </c>
      <c r="AL174" s="1" t="s">
        <v>159</v>
      </c>
      <c r="AM174" s="1" t="s">
        <v>155</v>
      </c>
      <c r="AN174" s="1" t="s">
        <v>155</v>
      </c>
      <c r="AO174" s="1" t="s">
        <v>155</v>
      </c>
      <c r="AP174" s="1" t="s">
        <v>155</v>
      </c>
      <c r="AQ174" s="1" t="s">
        <v>155</v>
      </c>
      <c r="AR174" s="1" t="s">
        <v>155</v>
      </c>
    </row>
    <row r="175" spans="1:44" x14ac:dyDescent="0.15">
      <c r="A175" t="s">
        <v>2</v>
      </c>
      <c r="B175" s="1" t="s">
        <v>155</v>
      </c>
      <c r="C175" s="1" t="s">
        <v>155</v>
      </c>
      <c r="D175" s="1" t="s">
        <v>155</v>
      </c>
      <c r="E175" s="1" t="s">
        <v>155</v>
      </c>
      <c r="F175" s="1" t="s">
        <v>155</v>
      </c>
      <c r="G175" s="1" t="s">
        <v>155</v>
      </c>
      <c r="H175" s="1" t="s">
        <v>155</v>
      </c>
      <c r="I175" s="1" t="s">
        <v>155</v>
      </c>
      <c r="J175" s="1" t="s">
        <v>155</v>
      </c>
      <c r="K175" s="1" t="s">
        <v>155</v>
      </c>
      <c r="L175" s="1" t="s">
        <v>155</v>
      </c>
      <c r="M175" s="1" t="s">
        <v>155</v>
      </c>
      <c r="N175" s="1" t="s">
        <v>155</v>
      </c>
      <c r="O175" s="1" t="s">
        <v>155</v>
      </c>
      <c r="P175" s="1" t="s">
        <v>155</v>
      </c>
      <c r="Q175" s="1" t="s">
        <v>155</v>
      </c>
      <c r="R175" s="1" t="s">
        <v>155</v>
      </c>
      <c r="S175" s="1" t="s">
        <v>155</v>
      </c>
      <c r="T175" s="1" t="s">
        <v>155</v>
      </c>
      <c r="U175" s="1" t="s">
        <v>155</v>
      </c>
      <c r="V175" s="1" t="s">
        <v>155</v>
      </c>
      <c r="W175" s="1" t="s">
        <v>155</v>
      </c>
      <c r="X175" s="1" t="s">
        <v>155</v>
      </c>
      <c r="Y175" s="1" t="s">
        <v>155</v>
      </c>
      <c r="Z175" s="1" t="s">
        <v>155</v>
      </c>
      <c r="AA175" s="1" t="s">
        <v>155</v>
      </c>
      <c r="AB175" s="1" t="s">
        <v>155</v>
      </c>
      <c r="AC175" s="1" t="s">
        <v>155</v>
      </c>
      <c r="AD175" s="1" t="s">
        <v>155</v>
      </c>
      <c r="AE175" s="1" t="s">
        <v>155</v>
      </c>
      <c r="AF175" s="1" t="s">
        <v>155</v>
      </c>
      <c r="AG175" s="1" t="s">
        <v>155</v>
      </c>
      <c r="AH175" s="1" t="s">
        <v>155</v>
      </c>
      <c r="AI175" s="1" t="s">
        <v>155</v>
      </c>
      <c r="AJ175" s="1" t="s">
        <v>155</v>
      </c>
      <c r="AK175" s="1" t="s">
        <v>155</v>
      </c>
      <c r="AL175" s="1" t="s">
        <v>155</v>
      </c>
      <c r="AM175" s="1" t="s">
        <v>155</v>
      </c>
      <c r="AN175" s="1" t="s">
        <v>155</v>
      </c>
      <c r="AO175" s="1" t="s">
        <v>155</v>
      </c>
      <c r="AP175" s="1" t="s">
        <v>155</v>
      </c>
      <c r="AQ175" s="1" t="s">
        <v>155</v>
      </c>
      <c r="AR175" s="1" t="s">
        <v>155</v>
      </c>
    </row>
    <row r="176" spans="1:44" x14ac:dyDescent="0.15">
      <c r="A176" t="s">
        <v>105</v>
      </c>
      <c r="B176" s="1" t="s">
        <v>171</v>
      </c>
      <c r="C176" s="1" t="s">
        <v>171</v>
      </c>
      <c r="D176" s="1" t="s">
        <v>155</v>
      </c>
      <c r="E176" s="1" t="s">
        <v>155</v>
      </c>
      <c r="F176" s="1" t="s">
        <v>171</v>
      </c>
      <c r="G176" s="1" t="s">
        <v>171</v>
      </c>
      <c r="H176" s="1" t="s">
        <v>171</v>
      </c>
      <c r="I176" s="1" t="s">
        <v>155</v>
      </c>
      <c r="J176" s="1" t="s">
        <v>171</v>
      </c>
      <c r="K176" s="1" t="s">
        <v>155</v>
      </c>
      <c r="L176" s="1" t="s">
        <v>171</v>
      </c>
      <c r="M176" s="1" t="s">
        <v>171</v>
      </c>
      <c r="N176" s="1" t="s">
        <v>155</v>
      </c>
      <c r="O176" s="1" t="s">
        <v>171</v>
      </c>
      <c r="P176" s="1" t="s">
        <v>171</v>
      </c>
      <c r="Q176" s="1" t="s">
        <v>171</v>
      </c>
      <c r="R176" s="1" t="s">
        <v>155</v>
      </c>
      <c r="S176" s="1" t="s">
        <v>316</v>
      </c>
      <c r="T176" s="1" t="s">
        <v>171</v>
      </c>
      <c r="U176" s="1" t="s">
        <v>171</v>
      </c>
      <c r="V176" s="1" t="s">
        <v>171</v>
      </c>
      <c r="W176" s="1" t="s">
        <v>155</v>
      </c>
      <c r="X176" s="1" t="s">
        <v>163</v>
      </c>
      <c r="Y176" s="1" t="s">
        <v>171</v>
      </c>
      <c r="Z176" s="1" t="s">
        <v>171</v>
      </c>
      <c r="AA176" s="1" t="s">
        <v>155</v>
      </c>
      <c r="AB176" s="1" t="s">
        <v>316</v>
      </c>
      <c r="AC176" s="1" t="s">
        <v>171</v>
      </c>
      <c r="AD176" s="1" t="s">
        <v>171</v>
      </c>
      <c r="AE176" s="1" t="s">
        <v>155</v>
      </c>
      <c r="AF176" s="1" t="s">
        <v>171</v>
      </c>
      <c r="AG176" s="1" t="s">
        <v>171</v>
      </c>
      <c r="AH176" s="1" t="s">
        <v>316</v>
      </c>
      <c r="AI176" s="1" t="s">
        <v>171</v>
      </c>
      <c r="AJ176" s="1" t="s">
        <v>171</v>
      </c>
      <c r="AK176" s="1" t="s">
        <v>155</v>
      </c>
      <c r="AL176" s="1" t="s">
        <v>316</v>
      </c>
      <c r="AM176" s="1" t="s">
        <v>155</v>
      </c>
      <c r="AN176" s="1" t="s">
        <v>155</v>
      </c>
      <c r="AO176" s="1" t="s">
        <v>155</v>
      </c>
      <c r="AP176" s="1" t="s">
        <v>155</v>
      </c>
      <c r="AQ176" s="1" t="s">
        <v>155</v>
      </c>
      <c r="AR176" s="1" t="s">
        <v>155</v>
      </c>
    </row>
    <row r="177" spans="1:44" x14ac:dyDescent="0.15">
      <c r="A177" t="s">
        <v>2</v>
      </c>
      <c r="B177" s="1" t="s">
        <v>155</v>
      </c>
      <c r="C177" s="1" t="s">
        <v>155</v>
      </c>
      <c r="D177" s="1" t="s">
        <v>155</v>
      </c>
      <c r="E177" s="1" t="s">
        <v>155</v>
      </c>
      <c r="F177" s="1" t="s">
        <v>155</v>
      </c>
      <c r="G177" s="1" t="s">
        <v>155</v>
      </c>
      <c r="H177" s="1" t="s">
        <v>155</v>
      </c>
      <c r="I177" s="1" t="s">
        <v>155</v>
      </c>
      <c r="J177" s="1" t="s">
        <v>155</v>
      </c>
      <c r="K177" s="1" t="s">
        <v>155</v>
      </c>
      <c r="L177" s="1" t="s">
        <v>155</v>
      </c>
      <c r="M177" s="1" t="s">
        <v>155</v>
      </c>
      <c r="N177" s="1" t="s">
        <v>155</v>
      </c>
      <c r="O177" s="1" t="s">
        <v>155</v>
      </c>
      <c r="P177" s="1" t="s">
        <v>155</v>
      </c>
      <c r="Q177" s="1" t="s">
        <v>155</v>
      </c>
      <c r="R177" s="1" t="s">
        <v>155</v>
      </c>
      <c r="S177" s="1" t="s">
        <v>155</v>
      </c>
      <c r="T177" s="1" t="s">
        <v>155</v>
      </c>
      <c r="U177" s="1" t="s">
        <v>155</v>
      </c>
      <c r="V177" s="1" t="s">
        <v>155</v>
      </c>
      <c r="W177" s="1" t="s">
        <v>155</v>
      </c>
      <c r="X177" s="1" t="s">
        <v>155</v>
      </c>
      <c r="Y177" s="1" t="s">
        <v>155</v>
      </c>
      <c r="Z177" s="1" t="s">
        <v>155</v>
      </c>
      <c r="AA177" s="1" t="s">
        <v>155</v>
      </c>
      <c r="AB177" s="1" t="s">
        <v>155</v>
      </c>
      <c r="AC177" s="1" t="s">
        <v>155</v>
      </c>
      <c r="AD177" s="1" t="s">
        <v>155</v>
      </c>
      <c r="AE177" s="1" t="s">
        <v>155</v>
      </c>
      <c r="AF177" s="1" t="s">
        <v>155</v>
      </c>
      <c r="AG177" s="1" t="s">
        <v>155</v>
      </c>
      <c r="AH177" s="1" t="s">
        <v>155</v>
      </c>
      <c r="AI177" s="1" t="s">
        <v>155</v>
      </c>
      <c r="AJ177" s="1" t="s">
        <v>155</v>
      </c>
      <c r="AK177" s="1" t="s">
        <v>155</v>
      </c>
      <c r="AL177" s="1" t="s">
        <v>155</v>
      </c>
      <c r="AM177" s="1" t="s">
        <v>155</v>
      </c>
      <c r="AN177" s="1" t="s">
        <v>155</v>
      </c>
      <c r="AO177" s="1" t="s">
        <v>155</v>
      </c>
      <c r="AP177" s="1" t="s">
        <v>155</v>
      </c>
      <c r="AQ177" s="1" t="s">
        <v>155</v>
      </c>
      <c r="AR177" s="1" t="s">
        <v>155</v>
      </c>
    </row>
    <row r="178" spans="1:44" x14ac:dyDescent="0.15">
      <c r="A178" t="s">
        <v>106</v>
      </c>
      <c r="B178" s="1" t="s">
        <v>178</v>
      </c>
      <c r="C178" s="1" t="s">
        <v>178</v>
      </c>
      <c r="D178" s="1" t="s">
        <v>155</v>
      </c>
      <c r="E178" s="1" t="s">
        <v>155</v>
      </c>
      <c r="F178" s="1" t="s">
        <v>178</v>
      </c>
      <c r="G178" s="1" t="s">
        <v>178</v>
      </c>
      <c r="H178" s="1" t="s">
        <v>178</v>
      </c>
      <c r="I178" s="1" t="s">
        <v>155</v>
      </c>
      <c r="J178" s="1" t="s">
        <v>178</v>
      </c>
      <c r="K178" s="1" t="s">
        <v>155</v>
      </c>
      <c r="L178" s="1" t="s">
        <v>178</v>
      </c>
      <c r="M178" s="1" t="s">
        <v>178</v>
      </c>
      <c r="N178" s="1" t="s">
        <v>155</v>
      </c>
      <c r="O178" s="1" t="s">
        <v>178</v>
      </c>
      <c r="P178" s="1" t="s">
        <v>178</v>
      </c>
      <c r="Q178" s="1" t="s">
        <v>178</v>
      </c>
      <c r="R178" s="1" t="s">
        <v>155</v>
      </c>
      <c r="S178" s="1" t="s">
        <v>178</v>
      </c>
      <c r="T178" s="1" t="s">
        <v>178</v>
      </c>
      <c r="U178" s="1" t="s">
        <v>178</v>
      </c>
      <c r="V178" s="1" t="s">
        <v>178</v>
      </c>
      <c r="W178" s="1" t="s">
        <v>155</v>
      </c>
      <c r="X178" s="1" t="s">
        <v>165</v>
      </c>
      <c r="Y178" s="1" t="s">
        <v>178</v>
      </c>
      <c r="Z178" s="1" t="s">
        <v>178</v>
      </c>
      <c r="AA178" s="1" t="s">
        <v>155</v>
      </c>
      <c r="AB178" s="1" t="s">
        <v>155</v>
      </c>
      <c r="AC178" s="1" t="s">
        <v>178</v>
      </c>
      <c r="AD178" s="1" t="s">
        <v>178</v>
      </c>
      <c r="AE178" s="1" t="s">
        <v>155</v>
      </c>
      <c r="AF178" s="1" t="s">
        <v>178</v>
      </c>
      <c r="AG178" s="1" t="s">
        <v>178</v>
      </c>
      <c r="AH178" s="1" t="s">
        <v>178</v>
      </c>
      <c r="AI178" s="1" t="s">
        <v>178</v>
      </c>
      <c r="AJ178" s="1" t="s">
        <v>178</v>
      </c>
      <c r="AK178" s="1" t="s">
        <v>155</v>
      </c>
      <c r="AL178" s="1" t="s">
        <v>178</v>
      </c>
      <c r="AM178" s="1" t="s">
        <v>155</v>
      </c>
      <c r="AN178" s="1" t="s">
        <v>155</v>
      </c>
      <c r="AO178" s="1" t="s">
        <v>155</v>
      </c>
      <c r="AP178" s="1" t="s">
        <v>155</v>
      </c>
      <c r="AQ178" s="1" t="s">
        <v>155</v>
      </c>
      <c r="AR178" s="1" t="s">
        <v>155</v>
      </c>
    </row>
    <row r="179" spans="1:44" x14ac:dyDescent="0.15">
      <c r="A179" t="s">
        <v>2</v>
      </c>
      <c r="B179" s="1" t="s">
        <v>155</v>
      </c>
      <c r="C179" s="1" t="s">
        <v>155</v>
      </c>
      <c r="D179" s="1" t="s">
        <v>155</v>
      </c>
      <c r="E179" s="1" t="s">
        <v>155</v>
      </c>
      <c r="F179" s="1" t="s">
        <v>155</v>
      </c>
      <c r="G179" s="1" t="s">
        <v>155</v>
      </c>
      <c r="H179" s="1" t="s">
        <v>155</v>
      </c>
      <c r="I179" s="1" t="s">
        <v>155</v>
      </c>
      <c r="J179" s="1" t="s">
        <v>155</v>
      </c>
      <c r="K179" s="1" t="s">
        <v>155</v>
      </c>
      <c r="L179" s="1" t="s">
        <v>155</v>
      </c>
      <c r="M179" s="1" t="s">
        <v>155</v>
      </c>
      <c r="N179" s="1" t="s">
        <v>155</v>
      </c>
      <c r="O179" s="1" t="s">
        <v>155</v>
      </c>
      <c r="P179" s="1" t="s">
        <v>155</v>
      </c>
      <c r="Q179" s="1" t="s">
        <v>155</v>
      </c>
      <c r="R179" s="1" t="s">
        <v>155</v>
      </c>
      <c r="S179" s="1" t="s">
        <v>155</v>
      </c>
      <c r="T179" s="1" t="s">
        <v>155</v>
      </c>
      <c r="U179" s="1" t="s">
        <v>155</v>
      </c>
      <c r="V179" s="1" t="s">
        <v>155</v>
      </c>
      <c r="W179" s="1" t="s">
        <v>155</v>
      </c>
      <c r="X179" s="1" t="s">
        <v>155</v>
      </c>
      <c r="Y179" s="1" t="s">
        <v>155</v>
      </c>
      <c r="Z179" s="1" t="s">
        <v>155</v>
      </c>
      <c r="AA179" s="1" t="s">
        <v>155</v>
      </c>
      <c r="AB179" s="1" t="s">
        <v>155</v>
      </c>
      <c r="AC179" s="1" t="s">
        <v>155</v>
      </c>
      <c r="AD179" s="1" t="s">
        <v>155</v>
      </c>
      <c r="AE179" s="1" t="s">
        <v>155</v>
      </c>
      <c r="AF179" s="1" t="s">
        <v>155</v>
      </c>
      <c r="AG179" s="1" t="s">
        <v>155</v>
      </c>
      <c r="AH179" s="1" t="s">
        <v>155</v>
      </c>
      <c r="AI179" s="1" t="s">
        <v>155</v>
      </c>
      <c r="AJ179" s="1" t="s">
        <v>155</v>
      </c>
      <c r="AK179" s="1" t="s">
        <v>155</v>
      </c>
      <c r="AL179" s="1" t="s">
        <v>155</v>
      </c>
      <c r="AM179" s="1" t="s">
        <v>155</v>
      </c>
      <c r="AN179" s="1" t="s">
        <v>155</v>
      </c>
      <c r="AO179" s="1" t="s">
        <v>155</v>
      </c>
      <c r="AP179" s="1" t="s">
        <v>155</v>
      </c>
      <c r="AQ179" s="1" t="s">
        <v>155</v>
      </c>
      <c r="AR179" s="1" t="s">
        <v>155</v>
      </c>
    </row>
    <row r="180" spans="1:44" x14ac:dyDescent="0.15">
      <c r="A180" t="s">
        <v>107</v>
      </c>
      <c r="B180" s="1" t="s">
        <v>158</v>
      </c>
      <c r="C180" s="1" t="s">
        <v>158</v>
      </c>
      <c r="D180" s="1" t="s">
        <v>166</v>
      </c>
      <c r="E180" s="1" t="s">
        <v>155</v>
      </c>
      <c r="F180" s="1" t="s">
        <v>158</v>
      </c>
      <c r="G180" s="1" t="s">
        <v>158</v>
      </c>
      <c r="H180" s="1" t="s">
        <v>158</v>
      </c>
      <c r="I180" s="1" t="s">
        <v>155</v>
      </c>
      <c r="J180" s="1" t="s">
        <v>158</v>
      </c>
      <c r="K180" s="1" t="s">
        <v>158</v>
      </c>
      <c r="L180" s="1" t="s">
        <v>158</v>
      </c>
      <c r="M180" s="1" t="s">
        <v>158</v>
      </c>
      <c r="N180" s="1" t="s">
        <v>158</v>
      </c>
      <c r="O180" s="1" t="s">
        <v>158</v>
      </c>
      <c r="P180" s="1" t="s">
        <v>158</v>
      </c>
      <c r="Q180" s="1" t="s">
        <v>158</v>
      </c>
      <c r="R180" s="1" t="s">
        <v>155</v>
      </c>
      <c r="S180" s="1" t="s">
        <v>158</v>
      </c>
      <c r="T180" s="1" t="s">
        <v>158</v>
      </c>
      <c r="U180" s="1" t="s">
        <v>158</v>
      </c>
      <c r="V180" s="1" t="s">
        <v>158</v>
      </c>
      <c r="W180" s="1" t="s">
        <v>158</v>
      </c>
      <c r="X180" s="1" t="s">
        <v>158</v>
      </c>
      <c r="Y180" s="1" t="s">
        <v>158</v>
      </c>
      <c r="Z180" s="1" t="s">
        <v>158</v>
      </c>
      <c r="AA180" s="1" t="s">
        <v>155</v>
      </c>
      <c r="AB180" s="1" t="s">
        <v>158</v>
      </c>
      <c r="AC180" s="1" t="s">
        <v>158</v>
      </c>
      <c r="AD180" s="1" t="s">
        <v>158</v>
      </c>
      <c r="AE180" s="1" t="s">
        <v>158</v>
      </c>
      <c r="AF180" s="1" t="s">
        <v>158</v>
      </c>
      <c r="AG180" s="1" t="s">
        <v>158</v>
      </c>
      <c r="AH180" s="1" t="s">
        <v>158</v>
      </c>
      <c r="AI180" s="1" t="s">
        <v>158</v>
      </c>
      <c r="AJ180" s="1" t="s">
        <v>158</v>
      </c>
      <c r="AK180" s="1" t="s">
        <v>155</v>
      </c>
      <c r="AL180" s="1" t="s">
        <v>158</v>
      </c>
      <c r="AM180" s="1" t="s">
        <v>155</v>
      </c>
      <c r="AN180" s="1" t="s">
        <v>155</v>
      </c>
      <c r="AO180" s="1" t="s">
        <v>155</v>
      </c>
      <c r="AP180" s="1" t="s">
        <v>155</v>
      </c>
      <c r="AQ180" s="1" t="s">
        <v>155</v>
      </c>
      <c r="AR180" s="1" t="s">
        <v>155</v>
      </c>
    </row>
    <row r="181" spans="1:44" x14ac:dyDescent="0.15">
      <c r="A181" t="s">
        <v>108</v>
      </c>
      <c r="B181" s="1" t="s">
        <v>162</v>
      </c>
      <c r="C181" s="1" t="s">
        <v>162</v>
      </c>
      <c r="D181" s="1" t="s">
        <v>155</v>
      </c>
      <c r="E181" s="1" t="s">
        <v>155</v>
      </c>
      <c r="F181" s="1" t="s">
        <v>162</v>
      </c>
      <c r="G181" s="1" t="s">
        <v>162</v>
      </c>
      <c r="H181" s="1" t="s">
        <v>162</v>
      </c>
      <c r="I181" s="1" t="s">
        <v>155</v>
      </c>
      <c r="J181" s="1" t="s">
        <v>162</v>
      </c>
      <c r="K181" s="1" t="s">
        <v>162</v>
      </c>
      <c r="L181" s="1" t="s">
        <v>162</v>
      </c>
      <c r="M181" s="1" t="s">
        <v>162</v>
      </c>
      <c r="N181" s="1" t="s">
        <v>162</v>
      </c>
      <c r="O181" s="1" t="s">
        <v>162</v>
      </c>
      <c r="P181" s="1" t="s">
        <v>162</v>
      </c>
      <c r="Q181" s="1" t="s">
        <v>162</v>
      </c>
      <c r="R181" s="1" t="s">
        <v>155</v>
      </c>
      <c r="S181" s="1" t="s">
        <v>162</v>
      </c>
      <c r="T181" s="1" t="s">
        <v>162</v>
      </c>
      <c r="U181" s="1" t="s">
        <v>162</v>
      </c>
      <c r="V181" s="1" t="s">
        <v>162</v>
      </c>
      <c r="W181" s="1" t="s">
        <v>162</v>
      </c>
      <c r="X181" s="1" t="s">
        <v>162</v>
      </c>
      <c r="Y181" s="1" t="s">
        <v>162</v>
      </c>
      <c r="Z181" s="1" t="s">
        <v>162</v>
      </c>
      <c r="AA181" s="1" t="s">
        <v>155</v>
      </c>
      <c r="AB181" s="1" t="s">
        <v>162</v>
      </c>
      <c r="AC181" s="1" t="s">
        <v>162</v>
      </c>
      <c r="AD181" s="1" t="s">
        <v>162</v>
      </c>
      <c r="AE181" s="1" t="s">
        <v>162</v>
      </c>
      <c r="AF181" s="1" t="s">
        <v>162</v>
      </c>
      <c r="AG181" s="1" t="s">
        <v>162</v>
      </c>
      <c r="AH181" s="1" t="s">
        <v>162</v>
      </c>
      <c r="AI181" s="1" t="s">
        <v>162</v>
      </c>
      <c r="AJ181" s="1" t="s">
        <v>162</v>
      </c>
      <c r="AK181" s="1" t="s">
        <v>155</v>
      </c>
      <c r="AL181" s="1" t="s">
        <v>162</v>
      </c>
      <c r="AM181" s="1" t="s">
        <v>155</v>
      </c>
      <c r="AN181" s="1" t="s">
        <v>155</v>
      </c>
      <c r="AO181" s="1" t="s">
        <v>155</v>
      </c>
      <c r="AP181" s="1" t="s">
        <v>155</v>
      </c>
      <c r="AQ181" s="1" t="s">
        <v>155</v>
      </c>
      <c r="AR181" s="1" t="s">
        <v>155</v>
      </c>
    </row>
    <row r="182" spans="1:44" x14ac:dyDescent="0.15">
      <c r="A182" t="s">
        <v>2</v>
      </c>
      <c r="B182" s="1" t="s">
        <v>155</v>
      </c>
      <c r="C182" s="1" t="s">
        <v>155</v>
      </c>
      <c r="D182" s="1" t="s">
        <v>155</v>
      </c>
      <c r="E182" s="1" t="s">
        <v>155</v>
      </c>
      <c r="F182" s="1" t="s">
        <v>155</v>
      </c>
      <c r="G182" s="1" t="s">
        <v>155</v>
      </c>
      <c r="H182" s="1" t="s">
        <v>155</v>
      </c>
      <c r="I182" s="1" t="s">
        <v>155</v>
      </c>
      <c r="J182" s="1" t="s">
        <v>155</v>
      </c>
      <c r="K182" s="1" t="s">
        <v>155</v>
      </c>
      <c r="L182" s="1" t="s">
        <v>155</v>
      </c>
      <c r="M182" s="1" t="s">
        <v>155</v>
      </c>
      <c r="N182" s="1" t="s">
        <v>155</v>
      </c>
      <c r="O182" s="1" t="s">
        <v>155</v>
      </c>
      <c r="P182" s="1" t="s">
        <v>155</v>
      </c>
      <c r="Q182" s="1" t="s">
        <v>155</v>
      </c>
      <c r="R182" s="1" t="s">
        <v>155</v>
      </c>
      <c r="S182" s="1" t="s">
        <v>155</v>
      </c>
      <c r="T182" s="1" t="s">
        <v>155</v>
      </c>
      <c r="U182" s="1" t="s">
        <v>155</v>
      </c>
      <c r="V182" s="1" t="s">
        <v>155</v>
      </c>
      <c r="W182" s="1" t="s">
        <v>155</v>
      </c>
      <c r="X182" s="1" t="s">
        <v>155</v>
      </c>
      <c r="Y182" s="1" t="s">
        <v>155</v>
      </c>
      <c r="Z182" s="1" t="s">
        <v>155</v>
      </c>
      <c r="AA182" s="1" t="s">
        <v>155</v>
      </c>
      <c r="AB182" s="1" t="s">
        <v>155</v>
      </c>
      <c r="AC182" s="1" t="s">
        <v>155</v>
      </c>
      <c r="AD182" s="1" t="s">
        <v>155</v>
      </c>
      <c r="AE182" s="1" t="s">
        <v>155</v>
      </c>
      <c r="AF182" s="1" t="s">
        <v>155</v>
      </c>
      <c r="AG182" s="1" t="s">
        <v>155</v>
      </c>
      <c r="AH182" s="1" t="s">
        <v>155</v>
      </c>
      <c r="AI182" s="1" t="s">
        <v>155</v>
      </c>
      <c r="AJ182" s="1" t="s">
        <v>155</v>
      </c>
      <c r="AK182" s="1" t="s">
        <v>155</v>
      </c>
      <c r="AL182" s="1" t="s">
        <v>155</v>
      </c>
      <c r="AM182" s="1" t="s">
        <v>155</v>
      </c>
      <c r="AN182" s="1" t="s">
        <v>155</v>
      </c>
      <c r="AO182" s="1" t="s">
        <v>155</v>
      </c>
      <c r="AP182" s="1" t="s">
        <v>155</v>
      </c>
      <c r="AQ182" s="1" t="s">
        <v>155</v>
      </c>
      <c r="AR182" s="1" t="s">
        <v>155</v>
      </c>
    </row>
    <row r="183" spans="1:44" x14ac:dyDescent="0.15">
      <c r="A183" t="s">
        <v>109</v>
      </c>
      <c r="B183" s="1" t="s">
        <v>163</v>
      </c>
      <c r="C183" s="1" t="s">
        <v>163</v>
      </c>
      <c r="D183" s="1" t="s">
        <v>155</v>
      </c>
      <c r="E183" s="1" t="s">
        <v>155</v>
      </c>
      <c r="F183" s="1" t="s">
        <v>163</v>
      </c>
      <c r="G183" s="1" t="s">
        <v>163</v>
      </c>
      <c r="H183" s="1" t="s">
        <v>163</v>
      </c>
      <c r="I183" s="1" t="s">
        <v>155</v>
      </c>
      <c r="J183" s="1" t="s">
        <v>163</v>
      </c>
      <c r="K183" s="1" t="s">
        <v>163</v>
      </c>
      <c r="L183" s="1" t="s">
        <v>163</v>
      </c>
      <c r="M183" s="1" t="s">
        <v>163</v>
      </c>
      <c r="N183" s="1" t="s">
        <v>163</v>
      </c>
      <c r="O183" s="1" t="s">
        <v>163</v>
      </c>
      <c r="P183" s="1" t="s">
        <v>163</v>
      </c>
      <c r="Q183" s="1" t="s">
        <v>163</v>
      </c>
      <c r="R183" s="1" t="s">
        <v>155</v>
      </c>
      <c r="S183" s="1" t="s">
        <v>163</v>
      </c>
      <c r="T183" s="1" t="s">
        <v>163</v>
      </c>
      <c r="U183" s="1" t="s">
        <v>163</v>
      </c>
      <c r="V183" s="1" t="s">
        <v>163</v>
      </c>
      <c r="W183" s="1" t="s">
        <v>163</v>
      </c>
      <c r="X183" s="1" t="s">
        <v>163</v>
      </c>
      <c r="Y183" s="1" t="s">
        <v>163</v>
      </c>
      <c r="Z183" s="1" t="s">
        <v>163</v>
      </c>
      <c r="AA183" s="1" t="s">
        <v>155</v>
      </c>
      <c r="AB183" s="1" t="s">
        <v>316</v>
      </c>
      <c r="AC183" s="1" t="s">
        <v>163</v>
      </c>
      <c r="AD183" s="1" t="s">
        <v>163</v>
      </c>
      <c r="AE183" s="1" t="s">
        <v>163</v>
      </c>
      <c r="AF183" s="1" t="s">
        <v>163</v>
      </c>
      <c r="AG183" s="1" t="s">
        <v>163</v>
      </c>
      <c r="AH183" s="1" t="s">
        <v>163</v>
      </c>
      <c r="AI183" s="1" t="s">
        <v>163</v>
      </c>
      <c r="AJ183" s="1" t="s">
        <v>163</v>
      </c>
      <c r="AK183" s="1" t="s">
        <v>155</v>
      </c>
      <c r="AL183" s="1" t="s">
        <v>163</v>
      </c>
      <c r="AM183" s="1" t="s">
        <v>155</v>
      </c>
      <c r="AN183" s="1" t="s">
        <v>155</v>
      </c>
      <c r="AO183" s="1" t="s">
        <v>155</v>
      </c>
      <c r="AP183" s="1" t="s">
        <v>155</v>
      </c>
      <c r="AQ183" s="1" t="s">
        <v>155</v>
      </c>
      <c r="AR183" s="1" t="s">
        <v>155</v>
      </c>
    </row>
    <row r="184" spans="1:44" x14ac:dyDescent="0.15">
      <c r="A184" t="s">
        <v>2</v>
      </c>
      <c r="B184" s="1" t="s">
        <v>155</v>
      </c>
      <c r="C184" s="1" t="s">
        <v>155</v>
      </c>
      <c r="D184" s="1" t="s">
        <v>155</v>
      </c>
      <c r="E184" s="1" t="s">
        <v>155</v>
      </c>
      <c r="F184" s="1" t="s">
        <v>155</v>
      </c>
      <c r="G184" s="1" t="s">
        <v>155</v>
      </c>
      <c r="H184" s="1" t="s">
        <v>155</v>
      </c>
      <c r="I184" s="1" t="s">
        <v>155</v>
      </c>
      <c r="J184" s="1" t="s">
        <v>155</v>
      </c>
      <c r="K184" s="1" t="s">
        <v>155</v>
      </c>
      <c r="L184" s="1" t="s">
        <v>155</v>
      </c>
      <c r="M184" s="1" t="s">
        <v>155</v>
      </c>
      <c r="N184" s="1" t="s">
        <v>155</v>
      </c>
      <c r="O184" s="1" t="s">
        <v>155</v>
      </c>
      <c r="P184" s="1" t="s">
        <v>155</v>
      </c>
      <c r="Q184" s="1" t="s">
        <v>155</v>
      </c>
      <c r="R184" s="1" t="s">
        <v>155</v>
      </c>
      <c r="S184" s="1" t="s">
        <v>155</v>
      </c>
      <c r="T184" s="1" t="s">
        <v>155</v>
      </c>
      <c r="U184" s="1" t="s">
        <v>155</v>
      </c>
      <c r="V184" s="1" t="s">
        <v>155</v>
      </c>
      <c r="W184" s="1" t="s">
        <v>155</v>
      </c>
      <c r="X184" s="1" t="s">
        <v>155</v>
      </c>
      <c r="Y184" s="1" t="s">
        <v>155</v>
      </c>
      <c r="Z184" s="1" t="s">
        <v>155</v>
      </c>
      <c r="AA184" s="1" t="s">
        <v>155</v>
      </c>
      <c r="AB184" s="1" t="s">
        <v>155</v>
      </c>
      <c r="AC184" s="1" t="s">
        <v>155</v>
      </c>
      <c r="AD184" s="1" t="s">
        <v>155</v>
      </c>
      <c r="AE184" s="1" t="s">
        <v>155</v>
      </c>
      <c r="AF184" s="1" t="s">
        <v>155</v>
      </c>
      <c r="AG184" s="1" t="s">
        <v>155</v>
      </c>
      <c r="AH184" s="1" t="s">
        <v>155</v>
      </c>
      <c r="AI184" s="1" t="s">
        <v>155</v>
      </c>
      <c r="AJ184" s="1" t="s">
        <v>155</v>
      </c>
      <c r="AK184" s="1" t="s">
        <v>155</v>
      </c>
      <c r="AL184" s="1" t="s">
        <v>155</v>
      </c>
      <c r="AM184" s="1" t="s">
        <v>155</v>
      </c>
      <c r="AN184" s="1" t="s">
        <v>155</v>
      </c>
      <c r="AO184" s="1" t="s">
        <v>155</v>
      </c>
      <c r="AP184" s="1" t="s">
        <v>155</v>
      </c>
      <c r="AQ184" s="1" t="s">
        <v>155</v>
      </c>
      <c r="AR184" s="1" t="s">
        <v>155</v>
      </c>
    </row>
    <row r="185" spans="1:44" x14ac:dyDescent="0.15">
      <c r="A185" t="s">
        <v>110</v>
      </c>
      <c r="B185" s="1" t="s">
        <v>164</v>
      </c>
      <c r="C185" s="1" t="s">
        <v>164</v>
      </c>
      <c r="D185" s="1" t="s">
        <v>155</v>
      </c>
      <c r="E185" s="1" t="s">
        <v>155</v>
      </c>
      <c r="F185" s="1" t="s">
        <v>164</v>
      </c>
      <c r="G185" s="1" t="s">
        <v>164</v>
      </c>
      <c r="H185" s="1" t="s">
        <v>164</v>
      </c>
      <c r="I185" s="1" t="s">
        <v>155</v>
      </c>
      <c r="J185" s="1" t="s">
        <v>164</v>
      </c>
      <c r="K185" s="1" t="s">
        <v>164</v>
      </c>
      <c r="L185" s="1" t="s">
        <v>164</v>
      </c>
      <c r="M185" s="1" t="s">
        <v>164</v>
      </c>
      <c r="N185" s="1" t="s">
        <v>164</v>
      </c>
      <c r="O185" s="1" t="s">
        <v>164</v>
      </c>
      <c r="P185" s="1" t="s">
        <v>164</v>
      </c>
      <c r="Q185" s="1" t="s">
        <v>164</v>
      </c>
      <c r="R185" s="1" t="s">
        <v>155</v>
      </c>
      <c r="S185" s="1" t="s">
        <v>164</v>
      </c>
      <c r="T185" s="1" t="s">
        <v>164</v>
      </c>
      <c r="U185" s="1" t="s">
        <v>164</v>
      </c>
      <c r="V185" s="1" t="s">
        <v>164</v>
      </c>
      <c r="W185" s="1" t="s">
        <v>164</v>
      </c>
      <c r="X185" s="1" t="s">
        <v>164</v>
      </c>
      <c r="Y185" s="1" t="s">
        <v>164</v>
      </c>
      <c r="Z185" s="1" t="s">
        <v>164</v>
      </c>
      <c r="AA185" s="1" t="s">
        <v>155</v>
      </c>
      <c r="AB185" s="1" t="s">
        <v>164</v>
      </c>
      <c r="AC185" s="1" t="s">
        <v>164</v>
      </c>
      <c r="AD185" s="1" t="s">
        <v>164</v>
      </c>
      <c r="AE185" s="1" t="s">
        <v>164</v>
      </c>
      <c r="AF185" s="1" t="s">
        <v>164</v>
      </c>
      <c r="AG185" s="1" t="s">
        <v>164</v>
      </c>
      <c r="AH185" s="1" t="s">
        <v>164</v>
      </c>
      <c r="AI185" s="1" t="s">
        <v>164</v>
      </c>
      <c r="AJ185" s="1" t="s">
        <v>164</v>
      </c>
      <c r="AK185" s="1" t="s">
        <v>155</v>
      </c>
      <c r="AL185" s="1" t="s">
        <v>164</v>
      </c>
      <c r="AM185" s="1" t="s">
        <v>155</v>
      </c>
      <c r="AN185" s="1" t="s">
        <v>155</v>
      </c>
      <c r="AO185" s="1" t="s">
        <v>155</v>
      </c>
      <c r="AP185" s="1" t="s">
        <v>155</v>
      </c>
      <c r="AQ185" s="1" t="s">
        <v>155</v>
      </c>
      <c r="AR185" s="1" t="s">
        <v>155</v>
      </c>
    </row>
    <row r="186" spans="1:44" x14ac:dyDescent="0.15">
      <c r="A186" t="s">
        <v>2</v>
      </c>
      <c r="B186" s="1" t="s">
        <v>155</v>
      </c>
      <c r="C186" s="1" t="s">
        <v>155</v>
      </c>
      <c r="D186" s="1" t="s">
        <v>155</v>
      </c>
      <c r="E186" s="1" t="s">
        <v>155</v>
      </c>
      <c r="F186" s="1" t="s">
        <v>155</v>
      </c>
      <c r="G186" s="1" t="s">
        <v>155</v>
      </c>
      <c r="H186" s="1" t="s">
        <v>155</v>
      </c>
      <c r="I186" s="1" t="s">
        <v>155</v>
      </c>
      <c r="J186" s="1" t="s">
        <v>155</v>
      </c>
      <c r="K186" s="1" t="s">
        <v>155</v>
      </c>
      <c r="L186" s="1" t="s">
        <v>155</v>
      </c>
      <c r="M186" s="1" t="s">
        <v>155</v>
      </c>
      <c r="N186" s="1" t="s">
        <v>155</v>
      </c>
      <c r="O186" s="1" t="s">
        <v>155</v>
      </c>
      <c r="P186" s="1" t="s">
        <v>155</v>
      </c>
      <c r="Q186" s="1" t="s">
        <v>155</v>
      </c>
      <c r="R186" s="1" t="s">
        <v>155</v>
      </c>
      <c r="S186" s="1" t="s">
        <v>155</v>
      </c>
      <c r="T186" s="1" t="s">
        <v>155</v>
      </c>
      <c r="U186" s="1" t="s">
        <v>155</v>
      </c>
      <c r="V186" s="1" t="s">
        <v>155</v>
      </c>
      <c r="W186" s="1" t="s">
        <v>155</v>
      </c>
      <c r="X186" s="1" t="s">
        <v>155</v>
      </c>
      <c r="Y186" s="1" t="s">
        <v>155</v>
      </c>
      <c r="Z186" s="1" t="s">
        <v>155</v>
      </c>
      <c r="AA186" s="1" t="s">
        <v>155</v>
      </c>
      <c r="AB186" s="1" t="s">
        <v>155</v>
      </c>
      <c r="AC186" s="1" t="s">
        <v>155</v>
      </c>
      <c r="AD186" s="1" t="s">
        <v>155</v>
      </c>
      <c r="AE186" s="1" t="s">
        <v>155</v>
      </c>
      <c r="AF186" s="1" t="s">
        <v>155</v>
      </c>
      <c r="AG186" s="1" t="s">
        <v>155</v>
      </c>
      <c r="AH186" s="1" t="s">
        <v>155</v>
      </c>
      <c r="AI186" s="1" t="s">
        <v>155</v>
      </c>
      <c r="AJ186" s="1" t="s">
        <v>155</v>
      </c>
      <c r="AK186" s="1" t="s">
        <v>155</v>
      </c>
      <c r="AL186" s="1" t="s">
        <v>155</v>
      </c>
      <c r="AM186" s="1" t="s">
        <v>155</v>
      </c>
      <c r="AN186" s="1" t="s">
        <v>155</v>
      </c>
      <c r="AO186" s="1" t="s">
        <v>155</v>
      </c>
      <c r="AP186" s="1" t="s">
        <v>155</v>
      </c>
      <c r="AQ186" s="1" t="s">
        <v>155</v>
      </c>
      <c r="AR186" s="1" t="s">
        <v>155</v>
      </c>
    </row>
    <row r="187" spans="1:44" x14ac:dyDescent="0.15">
      <c r="A187" t="s">
        <v>111</v>
      </c>
      <c r="B187" s="1" t="s">
        <v>158</v>
      </c>
      <c r="C187" s="1" t="s">
        <v>158</v>
      </c>
      <c r="D187" s="1" t="s">
        <v>166</v>
      </c>
      <c r="E187" s="1" t="s">
        <v>155</v>
      </c>
      <c r="F187" s="1" t="s">
        <v>158</v>
      </c>
      <c r="G187" s="1" t="s">
        <v>158</v>
      </c>
      <c r="H187" s="1" t="s">
        <v>158</v>
      </c>
      <c r="I187" s="1" t="s">
        <v>155</v>
      </c>
      <c r="J187" s="1" t="s">
        <v>158</v>
      </c>
      <c r="K187" s="1" t="s">
        <v>158</v>
      </c>
      <c r="L187" s="1" t="s">
        <v>158</v>
      </c>
      <c r="M187" s="1" t="s">
        <v>158</v>
      </c>
      <c r="N187" s="1" t="s">
        <v>158</v>
      </c>
      <c r="O187" s="1" t="s">
        <v>158</v>
      </c>
      <c r="P187" s="1" t="s">
        <v>158</v>
      </c>
      <c r="Q187" s="1" t="s">
        <v>158</v>
      </c>
      <c r="R187" s="1" t="s">
        <v>155</v>
      </c>
      <c r="S187" s="1" t="s">
        <v>158</v>
      </c>
      <c r="T187" s="1" t="s">
        <v>158</v>
      </c>
      <c r="U187" s="1" t="s">
        <v>158</v>
      </c>
      <c r="V187" s="1" t="s">
        <v>158</v>
      </c>
      <c r="W187" s="1" t="s">
        <v>158</v>
      </c>
      <c r="X187" s="1" t="s">
        <v>158</v>
      </c>
      <c r="Y187" s="1" t="s">
        <v>158</v>
      </c>
      <c r="Z187" s="1" t="s">
        <v>158</v>
      </c>
      <c r="AA187" s="1" t="s">
        <v>155</v>
      </c>
      <c r="AB187" s="1" t="s">
        <v>158</v>
      </c>
      <c r="AC187" s="1" t="s">
        <v>158</v>
      </c>
      <c r="AD187" s="1" t="s">
        <v>158</v>
      </c>
      <c r="AE187" s="1" t="s">
        <v>158</v>
      </c>
      <c r="AF187" s="1" t="s">
        <v>158</v>
      </c>
      <c r="AG187" s="1" t="s">
        <v>158</v>
      </c>
      <c r="AH187" s="1" t="s">
        <v>158</v>
      </c>
      <c r="AI187" s="1" t="s">
        <v>158</v>
      </c>
      <c r="AJ187" s="1" t="s">
        <v>158</v>
      </c>
      <c r="AK187" s="1" t="s">
        <v>155</v>
      </c>
      <c r="AL187" s="1" t="s">
        <v>158</v>
      </c>
      <c r="AM187" s="1" t="s">
        <v>155</v>
      </c>
      <c r="AN187" s="1" t="s">
        <v>155</v>
      </c>
      <c r="AO187" s="1" t="s">
        <v>155</v>
      </c>
      <c r="AP187" s="1" t="s">
        <v>155</v>
      </c>
      <c r="AQ187" s="1" t="s">
        <v>155</v>
      </c>
      <c r="AR187" s="1" t="s">
        <v>155</v>
      </c>
    </row>
    <row r="188" spans="1:44" x14ac:dyDescent="0.15">
      <c r="A188" t="s">
        <v>112</v>
      </c>
      <c r="B188" s="1" t="s">
        <v>159</v>
      </c>
      <c r="C188" s="1" t="s">
        <v>159</v>
      </c>
      <c r="D188" s="1" t="s">
        <v>155</v>
      </c>
      <c r="E188" s="1" t="s">
        <v>155</v>
      </c>
      <c r="F188" s="1" t="s">
        <v>159</v>
      </c>
      <c r="G188" s="1" t="s">
        <v>159</v>
      </c>
      <c r="H188" s="1" t="s">
        <v>159</v>
      </c>
      <c r="I188" s="1" t="s">
        <v>155</v>
      </c>
      <c r="J188" s="1" t="s">
        <v>159</v>
      </c>
      <c r="K188" s="1" t="s">
        <v>159</v>
      </c>
      <c r="L188" s="1" t="s">
        <v>159</v>
      </c>
      <c r="M188" s="1" t="s">
        <v>159</v>
      </c>
      <c r="N188" s="1" t="s">
        <v>159</v>
      </c>
      <c r="O188" s="1" t="s">
        <v>159</v>
      </c>
      <c r="P188" s="1" t="s">
        <v>159</v>
      </c>
      <c r="Q188" s="1" t="s">
        <v>159</v>
      </c>
      <c r="R188" s="1" t="s">
        <v>155</v>
      </c>
      <c r="S188" s="1" t="s">
        <v>159</v>
      </c>
      <c r="T188" s="1" t="s">
        <v>155</v>
      </c>
      <c r="U188" s="1" t="s">
        <v>159</v>
      </c>
      <c r="V188" s="1" t="s">
        <v>196</v>
      </c>
      <c r="W188" s="1" t="s">
        <v>159</v>
      </c>
      <c r="X188" s="1" t="s">
        <v>159</v>
      </c>
      <c r="Y188" s="1" t="s">
        <v>159</v>
      </c>
      <c r="Z188" s="1" t="s">
        <v>196</v>
      </c>
      <c r="AA188" s="1" t="s">
        <v>155</v>
      </c>
      <c r="AB188" s="1" t="s">
        <v>159</v>
      </c>
      <c r="AC188" s="1" t="s">
        <v>159</v>
      </c>
      <c r="AD188" s="1" t="s">
        <v>159</v>
      </c>
      <c r="AE188" s="1" t="s">
        <v>159</v>
      </c>
      <c r="AF188" s="1" t="s">
        <v>196</v>
      </c>
      <c r="AG188" s="1" t="s">
        <v>159</v>
      </c>
      <c r="AH188" s="1" t="s">
        <v>159</v>
      </c>
      <c r="AI188" s="1" t="s">
        <v>159</v>
      </c>
      <c r="AJ188" s="1" t="s">
        <v>159</v>
      </c>
      <c r="AK188" s="1" t="s">
        <v>155</v>
      </c>
      <c r="AL188" s="1" t="s">
        <v>159</v>
      </c>
      <c r="AM188" s="1" t="s">
        <v>155</v>
      </c>
      <c r="AN188" s="1" t="s">
        <v>155</v>
      </c>
      <c r="AO188" s="1" t="s">
        <v>155</v>
      </c>
      <c r="AP188" s="1" t="s">
        <v>155</v>
      </c>
      <c r="AQ188" s="1" t="s">
        <v>155</v>
      </c>
      <c r="AR188" s="1" t="s">
        <v>155</v>
      </c>
    </row>
    <row r="189" spans="1:44" x14ac:dyDescent="0.15">
      <c r="A189" t="s">
        <v>2</v>
      </c>
      <c r="B189" s="1" t="s">
        <v>155</v>
      </c>
      <c r="C189" s="1" t="s">
        <v>155</v>
      </c>
      <c r="D189" s="1" t="s">
        <v>155</v>
      </c>
      <c r="E189" s="1" t="s">
        <v>155</v>
      </c>
      <c r="F189" s="1" t="s">
        <v>155</v>
      </c>
      <c r="G189" s="1" t="s">
        <v>155</v>
      </c>
      <c r="H189" s="1" t="s">
        <v>155</v>
      </c>
      <c r="I189" s="1" t="s">
        <v>155</v>
      </c>
      <c r="J189" s="1" t="s">
        <v>155</v>
      </c>
      <c r="K189" s="1" t="s">
        <v>155</v>
      </c>
      <c r="L189" s="1" t="s">
        <v>155</v>
      </c>
      <c r="M189" s="1" t="s">
        <v>155</v>
      </c>
      <c r="N189" s="1" t="s">
        <v>155</v>
      </c>
      <c r="O189" s="1" t="s">
        <v>155</v>
      </c>
      <c r="P189" s="1" t="s">
        <v>155</v>
      </c>
      <c r="Q189" s="1" t="s">
        <v>155</v>
      </c>
      <c r="R189" s="1" t="s">
        <v>155</v>
      </c>
      <c r="S189" s="1" t="s">
        <v>155</v>
      </c>
      <c r="T189" s="1" t="s">
        <v>155</v>
      </c>
      <c r="U189" s="1" t="s">
        <v>155</v>
      </c>
      <c r="V189" s="1" t="s">
        <v>155</v>
      </c>
      <c r="W189" s="1" t="s">
        <v>155</v>
      </c>
      <c r="X189" s="1" t="s">
        <v>155</v>
      </c>
      <c r="Y189" s="1" t="s">
        <v>155</v>
      </c>
      <c r="Z189" s="1" t="s">
        <v>155</v>
      </c>
      <c r="AA189" s="1" t="s">
        <v>155</v>
      </c>
      <c r="AB189" s="1" t="s">
        <v>155</v>
      </c>
      <c r="AC189" s="1" t="s">
        <v>155</v>
      </c>
      <c r="AD189" s="1" t="s">
        <v>155</v>
      </c>
      <c r="AE189" s="1" t="s">
        <v>155</v>
      </c>
      <c r="AF189" s="1" t="s">
        <v>155</v>
      </c>
      <c r="AG189" s="1" t="s">
        <v>155</v>
      </c>
      <c r="AH189" s="1" t="s">
        <v>155</v>
      </c>
      <c r="AI189" s="1" t="s">
        <v>155</v>
      </c>
      <c r="AJ189" s="1" t="s">
        <v>155</v>
      </c>
      <c r="AK189" s="1" t="s">
        <v>155</v>
      </c>
      <c r="AL189" s="1" t="s">
        <v>155</v>
      </c>
      <c r="AM189" s="1" t="s">
        <v>155</v>
      </c>
      <c r="AN189" s="1" t="s">
        <v>155</v>
      </c>
      <c r="AO189" s="1" t="s">
        <v>155</v>
      </c>
      <c r="AP189" s="1" t="s">
        <v>155</v>
      </c>
      <c r="AQ189" s="1" t="s">
        <v>155</v>
      </c>
      <c r="AR189" s="1" t="s">
        <v>155</v>
      </c>
    </row>
    <row r="190" spans="1:44" x14ac:dyDescent="0.15">
      <c r="A190" t="s">
        <v>113</v>
      </c>
      <c r="B190" s="1" t="s">
        <v>163</v>
      </c>
      <c r="C190" s="1" t="s">
        <v>163</v>
      </c>
      <c r="D190" s="1" t="s">
        <v>155</v>
      </c>
      <c r="E190" s="1" t="s">
        <v>155</v>
      </c>
      <c r="F190" s="1" t="s">
        <v>163</v>
      </c>
      <c r="G190" s="1" t="s">
        <v>163</v>
      </c>
      <c r="H190" s="1" t="s">
        <v>163</v>
      </c>
      <c r="I190" s="1" t="s">
        <v>155</v>
      </c>
      <c r="J190" s="1" t="s">
        <v>163</v>
      </c>
      <c r="K190" s="1" t="s">
        <v>163</v>
      </c>
      <c r="L190" s="1" t="s">
        <v>163</v>
      </c>
      <c r="M190" s="1" t="s">
        <v>163</v>
      </c>
      <c r="N190" s="1" t="s">
        <v>163</v>
      </c>
      <c r="O190" s="1" t="s">
        <v>163</v>
      </c>
      <c r="P190" s="1" t="s">
        <v>163</v>
      </c>
      <c r="Q190" s="1" t="s">
        <v>163</v>
      </c>
      <c r="R190" s="1" t="s">
        <v>155</v>
      </c>
      <c r="S190" s="1" t="s">
        <v>163</v>
      </c>
      <c r="T190" s="1" t="s">
        <v>163</v>
      </c>
      <c r="U190" s="1" t="s">
        <v>163</v>
      </c>
      <c r="V190" s="1" t="s">
        <v>163</v>
      </c>
      <c r="W190" s="1" t="s">
        <v>163</v>
      </c>
      <c r="X190" s="1" t="s">
        <v>163</v>
      </c>
      <c r="Y190" s="1" t="s">
        <v>163</v>
      </c>
      <c r="Z190" s="1" t="s">
        <v>163</v>
      </c>
      <c r="AA190" s="1" t="s">
        <v>155</v>
      </c>
      <c r="AB190" s="1" t="s">
        <v>316</v>
      </c>
      <c r="AC190" s="1" t="s">
        <v>163</v>
      </c>
      <c r="AD190" s="1" t="s">
        <v>163</v>
      </c>
      <c r="AE190" s="1" t="s">
        <v>163</v>
      </c>
      <c r="AF190" s="1" t="s">
        <v>163</v>
      </c>
      <c r="AG190" s="1" t="s">
        <v>163</v>
      </c>
      <c r="AH190" s="1" t="s">
        <v>163</v>
      </c>
      <c r="AI190" s="1" t="s">
        <v>163</v>
      </c>
      <c r="AJ190" s="1" t="s">
        <v>163</v>
      </c>
      <c r="AK190" s="1" t="s">
        <v>155</v>
      </c>
      <c r="AL190" s="1" t="s">
        <v>163</v>
      </c>
      <c r="AM190" s="1" t="s">
        <v>155</v>
      </c>
      <c r="AN190" s="1" t="s">
        <v>155</v>
      </c>
      <c r="AO190" s="1" t="s">
        <v>155</v>
      </c>
      <c r="AP190" s="1" t="s">
        <v>155</v>
      </c>
      <c r="AQ190" s="1" t="s">
        <v>155</v>
      </c>
      <c r="AR190" s="1" t="s">
        <v>155</v>
      </c>
    </row>
    <row r="191" spans="1:44" x14ac:dyDescent="0.15">
      <c r="A191" t="s">
        <v>2</v>
      </c>
      <c r="B191" s="1" t="s">
        <v>155</v>
      </c>
      <c r="C191" s="1" t="s">
        <v>155</v>
      </c>
      <c r="D191" s="1" t="s">
        <v>155</v>
      </c>
      <c r="E191" s="1" t="s">
        <v>155</v>
      </c>
      <c r="F191" s="1" t="s">
        <v>155</v>
      </c>
      <c r="G191" s="1" t="s">
        <v>155</v>
      </c>
      <c r="H191" s="1" t="s">
        <v>155</v>
      </c>
      <c r="I191" s="1" t="s">
        <v>155</v>
      </c>
      <c r="J191" s="1" t="s">
        <v>155</v>
      </c>
      <c r="K191" s="1" t="s">
        <v>155</v>
      </c>
      <c r="L191" s="1" t="s">
        <v>155</v>
      </c>
      <c r="M191" s="1" t="s">
        <v>155</v>
      </c>
      <c r="N191" s="1" t="s">
        <v>155</v>
      </c>
      <c r="O191" s="1" t="s">
        <v>155</v>
      </c>
      <c r="P191" s="1" t="s">
        <v>155</v>
      </c>
      <c r="Q191" s="1" t="s">
        <v>155</v>
      </c>
      <c r="R191" s="1" t="s">
        <v>155</v>
      </c>
      <c r="S191" s="1" t="s">
        <v>155</v>
      </c>
      <c r="T191" s="1" t="s">
        <v>155</v>
      </c>
      <c r="U191" s="1" t="s">
        <v>155</v>
      </c>
      <c r="V191" s="1" t="s">
        <v>155</v>
      </c>
      <c r="W191" s="1" t="s">
        <v>155</v>
      </c>
      <c r="X191" s="1" t="s">
        <v>155</v>
      </c>
      <c r="Y191" s="1" t="s">
        <v>155</v>
      </c>
      <c r="Z191" s="1" t="s">
        <v>155</v>
      </c>
      <c r="AA191" s="1" t="s">
        <v>155</v>
      </c>
      <c r="AB191" s="1" t="s">
        <v>155</v>
      </c>
      <c r="AC191" s="1" t="s">
        <v>155</v>
      </c>
      <c r="AD191" s="1" t="s">
        <v>155</v>
      </c>
      <c r="AE191" s="1" t="s">
        <v>155</v>
      </c>
      <c r="AF191" s="1" t="s">
        <v>155</v>
      </c>
      <c r="AG191" s="1" t="s">
        <v>155</v>
      </c>
      <c r="AH191" s="1" t="s">
        <v>155</v>
      </c>
      <c r="AI191" s="1" t="s">
        <v>155</v>
      </c>
      <c r="AJ191" s="1" t="s">
        <v>155</v>
      </c>
      <c r="AK191" s="1" t="s">
        <v>155</v>
      </c>
      <c r="AL191" s="1" t="s">
        <v>155</v>
      </c>
      <c r="AM191" s="1" t="s">
        <v>155</v>
      </c>
      <c r="AN191" s="1" t="s">
        <v>155</v>
      </c>
      <c r="AO191" s="1" t="s">
        <v>155</v>
      </c>
      <c r="AP191" s="1" t="s">
        <v>155</v>
      </c>
      <c r="AQ191" s="1" t="s">
        <v>155</v>
      </c>
      <c r="AR191" s="1" t="s">
        <v>155</v>
      </c>
    </row>
    <row r="192" spans="1:44" x14ac:dyDescent="0.15">
      <c r="A192" t="s">
        <v>114</v>
      </c>
      <c r="B192" s="1" t="s">
        <v>179</v>
      </c>
      <c r="C192" s="1" t="s">
        <v>164</v>
      </c>
      <c r="D192" s="1" t="s">
        <v>155</v>
      </c>
      <c r="E192" s="1" t="s">
        <v>155</v>
      </c>
      <c r="F192" s="1" t="s">
        <v>179</v>
      </c>
      <c r="G192" s="1" t="s">
        <v>179</v>
      </c>
      <c r="H192" s="1" t="s">
        <v>164</v>
      </c>
      <c r="I192" s="1" t="s">
        <v>155</v>
      </c>
      <c r="J192" s="1" t="s">
        <v>164</v>
      </c>
      <c r="K192" s="1" t="s">
        <v>164</v>
      </c>
      <c r="L192" s="1" t="s">
        <v>164</v>
      </c>
      <c r="M192" s="1" t="s">
        <v>164</v>
      </c>
      <c r="N192" s="1" t="s">
        <v>164</v>
      </c>
      <c r="O192" s="1" t="s">
        <v>164</v>
      </c>
      <c r="P192" s="1" t="s">
        <v>164</v>
      </c>
      <c r="Q192" s="1" t="s">
        <v>164</v>
      </c>
      <c r="R192" s="1" t="s">
        <v>155</v>
      </c>
      <c r="S192" s="1" t="s">
        <v>164</v>
      </c>
      <c r="T192" s="1" t="s">
        <v>164</v>
      </c>
      <c r="U192" s="1" t="s">
        <v>164</v>
      </c>
      <c r="V192" s="1" t="s">
        <v>164</v>
      </c>
      <c r="W192" s="1" t="s">
        <v>164</v>
      </c>
      <c r="X192" s="1" t="s">
        <v>164</v>
      </c>
      <c r="Y192" s="1" t="s">
        <v>164</v>
      </c>
      <c r="Z192" s="1" t="s">
        <v>164</v>
      </c>
      <c r="AA192" s="1" t="s">
        <v>155</v>
      </c>
      <c r="AB192" s="1" t="s">
        <v>164</v>
      </c>
      <c r="AC192" s="1" t="s">
        <v>179</v>
      </c>
      <c r="AD192" s="1" t="s">
        <v>179</v>
      </c>
      <c r="AE192" s="1" t="s">
        <v>164</v>
      </c>
      <c r="AF192" s="1" t="s">
        <v>164</v>
      </c>
      <c r="AG192" s="1" t="s">
        <v>164</v>
      </c>
      <c r="AH192" s="1" t="s">
        <v>164</v>
      </c>
      <c r="AI192" s="1" t="s">
        <v>164</v>
      </c>
      <c r="AJ192" s="1" t="s">
        <v>164</v>
      </c>
      <c r="AK192" s="1" t="s">
        <v>155</v>
      </c>
      <c r="AL192" s="1" t="s">
        <v>164</v>
      </c>
      <c r="AM192" s="1" t="s">
        <v>155</v>
      </c>
      <c r="AN192" s="1" t="s">
        <v>155</v>
      </c>
      <c r="AO192" s="1" t="s">
        <v>155</v>
      </c>
      <c r="AP192" s="1" t="s">
        <v>155</v>
      </c>
      <c r="AQ192" s="1" t="s">
        <v>155</v>
      </c>
      <c r="AR192" s="1" t="s">
        <v>155</v>
      </c>
    </row>
    <row r="193" spans="1:44" x14ac:dyDescent="0.15">
      <c r="A193" t="s">
        <v>2</v>
      </c>
      <c r="B193" s="1" t="s">
        <v>155</v>
      </c>
      <c r="C193" s="1" t="s">
        <v>155</v>
      </c>
      <c r="D193" s="1" t="s">
        <v>155</v>
      </c>
      <c r="E193" s="1" t="s">
        <v>155</v>
      </c>
      <c r="F193" s="1" t="s">
        <v>155</v>
      </c>
      <c r="G193" s="1" t="s">
        <v>155</v>
      </c>
      <c r="H193" s="1" t="s">
        <v>155</v>
      </c>
      <c r="I193" s="1" t="s">
        <v>155</v>
      </c>
      <c r="J193" s="1" t="s">
        <v>155</v>
      </c>
      <c r="K193" s="1" t="s">
        <v>155</v>
      </c>
      <c r="L193" s="1" t="s">
        <v>155</v>
      </c>
      <c r="M193" s="1" t="s">
        <v>155</v>
      </c>
      <c r="N193" s="1" t="s">
        <v>155</v>
      </c>
      <c r="O193" s="1" t="s">
        <v>155</v>
      </c>
      <c r="P193" s="1" t="s">
        <v>155</v>
      </c>
      <c r="Q193" s="1" t="s">
        <v>155</v>
      </c>
      <c r="R193" s="1" t="s">
        <v>155</v>
      </c>
      <c r="S193" s="1" t="s">
        <v>155</v>
      </c>
      <c r="T193" s="1" t="s">
        <v>155</v>
      </c>
      <c r="U193" s="1" t="s">
        <v>155</v>
      </c>
      <c r="V193" s="1" t="s">
        <v>155</v>
      </c>
      <c r="W193" s="1" t="s">
        <v>155</v>
      </c>
      <c r="X193" s="1" t="s">
        <v>155</v>
      </c>
      <c r="Y193" s="1" t="s">
        <v>155</v>
      </c>
      <c r="Z193" s="1" t="s">
        <v>155</v>
      </c>
      <c r="AA193" s="1" t="s">
        <v>155</v>
      </c>
      <c r="AB193" s="1" t="s">
        <v>155</v>
      </c>
      <c r="AC193" s="1" t="s">
        <v>155</v>
      </c>
      <c r="AD193" s="1" t="s">
        <v>155</v>
      </c>
      <c r="AE193" s="1" t="s">
        <v>155</v>
      </c>
      <c r="AF193" s="1" t="s">
        <v>155</v>
      </c>
      <c r="AG193" s="1" t="s">
        <v>155</v>
      </c>
      <c r="AH193" s="1" t="s">
        <v>155</v>
      </c>
      <c r="AI193" s="1" t="s">
        <v>155</v>
      </c>
      <c r="AJ193" s="1" t="s">
        <v>155</v>
      </c>
      <c r="AK193" s="1" t="s">
        <v>155</v>
      </c>
      <c r="AL193" s="1" t="s">
        <v>155</v>
      </c>
      <c r="AM193" s="1" t="s">
        <v>155</v>
      </c>
      <c r="AN193" s="1" t="s">
        <v>155</v>
      </c>
      <c r="AO193" s="1" t="s">
        <v>155</v>
      </c>
      <c r="AP193" s="1" t="s">
        <v>155</v>
      </c>
      <c r="AQ193" s="1" t="s">
        <v>155</v>
      </c>
      <c r="AR193" s="1" t="s">
        <v>155</v>
      </c>
    </row>
    <row r="194" spans="1:44" x14ac:dyDescent="0.15">
      <c r="A194" t="s">
        <v>115</v>
      </c>
      <c r="B194" s="1" t="s">
        <v>166</v>
      </c>
      <c r="C194" s="1" t="s">
        <v>158</v>
      </c>
      <c r="D194" s="1" t="s">
        <v>166</v>
      </c>
      <c r="E194" s="1" t="s">
        <v>155</v>
      </c>
      <c r="F194" s="1" t="s">
        <v>166</v>
      </c>
      <c r="G194" s="1" t="s">
        <v>158</v>
      </c>
      <c r="H194" s="1" t="s">
        <v>158</v>
      </c>
      <c r="I194" s="1" t="s">
        <v>155</v>
      </c>
      <c r="J194" s="1" t="s">
        <v>158</v>
      </c>
      <c r="K194" s="1" t="s">
        <v>166</v>
      </c>
      <c r="L194" s="1" t="s">
        <v>158</v>
      </c>
      <c r="M194" s="1" t="s">
        <v>158</v>
      </c>
      <c r="N194" s="1" t="s">
        <v>166</v>
      </c>
      <c r="O194" s="1" t="s">
        <v>158</v>
      </c>
      <c r="P194" s="1" t="s">
        <v>158</v>
      </c>
      <c r="Q194" s="1" t="s">
        <v>166</v>
      </c>
      <c r="R194" s="1" t="s">
        <v>155</v>
      </c>
      <c r="S194" s="1" t="s">
        <v>158</v>
      </c>
      <c r="T194" s="1" t="s">
        <v>158</v>
      </c>
      <c r="U194" s="1" t="s">
        <v>158</v>
      </c>
      <c r="V194" s="1" t="s">
        <v>158</v>
      </c>
      <c r="W194" s="1" t="s">
        <v>166</v>
      </c>
      <c r="X194" s="1" t="s">
        <v>158</v>
      </c>
      <c r="Y194" s="1" t="s">
        <v>158</v>
      </c>
      <c r="Z194" s="1" t="s">
        <v>158</v>
      </c>
      <c r="AA194" s="1" t="s">
        <v>155</v>
      </c>
      <c r="AB194" s="1" t="s">
        <v>158</v>
      </c>
      <c r="AC194" s="1" t="s">
        <v>166</v>
      </c>
      <c r="AD194" s="1" t="s">
        <v>166</v>
      </c>
      <c r="AE194" s="1" t="s">
        <v>158</v>
      </c>
      <c r="AF194" s="1" t="s">
        <v>158</v>
      </c>
      <c r="AG194" s="1" t="s">
        <v>158</v>
      </c>
      <c r="AH194" s="1" t="s">
        <v>158</v>
      </c>
      <c r="AI194" s="1" t="s">
        <v>158</v>
      </c>
      <c r="AJ194" s="1" t="s">
        <v>158</v>
      </c>
      <c r="AK194" s="1" t="s">
        <v>155</v>
      </c>
      <c r="AL194" s="1" t="s">
        <v>158</v>
      </c>
      <c r="AM194" s="1" t="s">
        <v>155</v>
      </c>
      <c r="AN194" s="1" t="s">
        <v>155</v>
      </c>
      <c r="AO194" s="1" t="s">
        <v>155</v>
      </c>
      <c r="AP194" s="1" t="s">
        <v>155</v>
      </c>
      <c r="AQ194" s="1" t="s">
        <v>155</v>
      </c>
      <c r="AR194" s="1" t="s">
        <v>155</v>
      </c>
    </row>
    <row r="195" spans="1:44" x14ac:dyDescent="0.15">
      <c r="A195" t="s">
        <v>116</v>
      </c>
      <c r="B195" s="1" t="s">
        <v>155</v>
      </c>
      <c r="C195" s="1" t="s">
        <v>162</v>
      </c>
      <c r="D195" s="1" t="s">
        <v>155</v>
      </c>
      <c r="E195" s="1" t="s">
        <v>155</v>
      </c>
      <c r="F195" s="1" t="s">
        <v>155</v>
      </c>
      <c r="G195" s="1" t="s">
        <v>162</v>
      </c>
      <c r="H195" s="1" t="s">
        <v>162</v>
      </c>
      <c r="I195" s="1" t="s">
        <v>155</v>
      </c>
      <c r="J195" s="1" t="s">
        <v>162</v>
      </c>
      <c r="K195" s="1" t="s">
        <v>155</v>
      </c>
      <c r="L195" s="1" t="s">
        <v>162</v>
      </c>
      <c r="M195" s="1" t="s">
        <v>162</v>
      </c>
      <c r="N195" s="1" t="s">
        <v>155</v>
      </c>
      <c r="O195" s="1" t="s">
        <v>162</v>
      </c>
      <c r="P195" s="1" t="s">
        <v>162</v>
      </c>
      <c r="Q195" s="1" t="s">
        <v>155</v>
      </c>
      <c r="R195" s="1" t="s">
        <v>155</v>
      </c>
      <c r="S195" s="1" t="s">
        <v>162</v>
      </c>
      <c r="T195" s="1" t="s">
        <v>162</v>
      </c>
      <c r="U195" s="1" t="s">
        <v>159</v>
      </c>
      <c r="V195" s="1" t="s">
        <v>196</v>
      </c>
      <c r="W195" s="1" t="s">
        <v>155</v>
      </c>
      <c r="X195" s="1" t="s">
        <v>162</v>
      </c>
      <c r="Y195" s="1" t="s">
        <v>162</v>
      </c>
      <c r="Z195" s="1" t="s">
        <v>196</v>
      </c>
      <c r="AA195" s="1" t="s">
        <v>155</v>
      </c>
      <c r="AB195" s="1" t="s">
        <v>162</v>
      </c>
      <c r="AC195" s="1" t="s">
        <v>155</v>
      </c>
      <c r="AD195" s="1" t="s">
        <v>155</v>
      </c>
      <c r="AE195" s="1" t="s">
        <v>159</v>
      </c>
      <c r="AF195" s="1" t="s">
        <v>196</v>
      </c>
      <c r="AG195" s="1" t="s">
        <v>159</v>
      </c>
      <c r="AH195" s="1" t="s">
        <v>159</v>
      </c>
      <c r="AI195" s="1" t="s">
        <v>159</v>
      </c>
      <c r="AJ195" s="1" t="s">
        <v>159</v>
      </c>
      <c r="AK195" s="1" t="s">
        <v>155</v>
      </c>
      <c r="AL195" s="1" t="s">
        <v>162</v>
      </c>
      <c r="AM195" s="1" t="s">
        <v>155</v>
      </c>
      <c r="AN195" s="1" t="s">
        <v>155</v>
      </c>
      <c r="AO195" s="1" t="s">
        <v>155</v>
      </c>
      <c r="AP195" s="1" t="s">
        <v>155</v>
      </c>
      <c r="AQ195" s="1" t="s">
        <v>155</v>
      </c>
      <c r="AR195" s="1" t="s">
        <v>155</v>
      </c>
    </row>
    <row r="196" spans="1:44" x14ac:dyDescent="0.15">
      <c r="A196" t="s">
        <v>2</v>
      </c>
      <c r="B196" s="1" t="s">
        <v>155</v>
      </c>
      <c r="C196" s="1" t="s">
        <v>155</v>
      </c>
      <c r="D196" s="1" t="s">
        <v>155</v>
      </c>
      <c r="E196" s="1" t="s">
        <v>155</v>
      </c>
      <c r="F196" s="1" t="s">
        <v>155</v>
      </c>
      <c r="G196" s="1" t="s">
        <v>155</v>
      </c>
      <c r="H196" s="1" t="s">
        <v>155</v>
      </c>
      <c r="I196" s="1" t="s">
        <v>155</v>
      </c>
      <c r="J196" s="1" t="s">
        <v>155</v>
      </c>
      <c r="K196" s="1" t="s">
        <v>155</v>
      </c>
      <c r="L196" s="1" t="s">
        <v>155</v>
      </c>
      <c r="M196" s="1" t="s">
        <v>155</v>
      </c>
      <c r="N196" s="1" t="s">
        <v>155</v>
      </c>
      <c r="O196" s="1" t="s">
        <v>155</v>
      </c>
      <c r="P196" s="1" t="s">
        <v>155</v>
      </c>
      <c r="Q196" s="1" t="s">
        <v>155</v>
      </c>
      <c r="R196" s="1" t="s">
        <v>155</v>
      </c>
      <c r="S196" s="1" t="s">
        <v>155</v>
      </c>
      <c r="T196" s="1" t="s">
        <v>155</v>
      </c>
      <c r="U196" s="1" t="s">
        <v>155</v>
      </c>
      <c r="V196" s="1" t="s">
        <v>155</v>
      </c>
      <c r="W196" s="1" t="s">
        <v>155</v>
      </c>
      <c r="X196" s="1" t="s">
        <v>155</v>
      </c>
      <c r="Y196" s="1" t="s">
        <v>155</v>
      </c>
      <c r="Z196" s="1" t="s">
        <v>155</v>
      </c>
      <c r="AA196" s="1" t="s">
        <v>155</v>
      </c>
      <c r="AB196" s="1" t="s">
        <v>155</v>
      </c>
      <c r="AC196" s="1" t="s">
        <v>155</v>
      </c>
      <c r="AD196" s="1" t="s">
        <v>155</v>
      </c>
      <c r="AE196" s="1" t="s">
        <v>155</v>
      </c>
      <c r="AF196" s="1" t="s">
        <v>155</v>
      </c>
      <c r="AG196" s="1" t="s">
        <v>155</v>
      </c>
      <c r="AH196" s="1" t="s">
        <v>155</v>
      </c>
      <c r="AI196" s="1" t="s">
        <v>155</v>
      </c>
      <c r="AJ196" s="1" t="s">
        <v>155</v>
      </c>
      <c r="AK196" s="1" t="s">
        <v>155</v>
      </c>
      <c r="AL196" s="1" t="s">
        <v>155</v>
      </c>
      <c r="AM196" s="1" t="s">
        <v>155</v>
      </c>
      <c r="AN196" s="1" t="s">
        <v>155</v>
      </c>
      <c r="AO196" s="1" t="s">
        <v>155</v>
      </c>
      <c r="AP196" s="1" t="s">
        <v>155</v>
      </c>
      <c r="AQ196" s="1" t="s">
        <v>155</v>
      </c>
      <c r="AR196" s="1" t="s">
        <v>155</v>
      </c>
    </row>
    <row r="197" spans="1:44" x14ac:dyDescent="0.15">
      <c r="A197" t="s">
        <v>117</v>
      </c>
      <c r="B197" s="1" t="s">
        <v>155</v>
      </c>
      <c r="C197" s="1" t="s">
        <v>171</v>
      </c>
      <c r="D197" s="1" t="s">
        <v>155</v>
      </c>
      <c r="E197" s="1" t="s">
        <v>155</v>
      </c>
      <c r="F197" s="1" t="s">
        <v>155</v>
      </c>
      <c r="G197" s="1" t="s">
        <v>171</v>
      </c>
      <c r="H197" s="1" t="s">
        <v>171</v>
      </c>
      <c r="I197" s="1" t="s">
        <v>155</v>
      </c>
      <c r="J197" s="1" t="s">
        <v>171</v>
      </c>
      <c r="K197" s="1" t="s">
        <v>155</v>
      </c>
      <c r="L197" s="1" t="s">
        <v>171</v>
      </c>
      <c r="M197" s="1" t="s">
        <v>171</v>
      </c>
      <c r="N197" s="1" t="s">
        <v>155</v>
      </c>
      <c r="O197" s="1" t="s">
        <v>171</v>
      </c>
      <c r="P197" s="1" t="s">
        <v>171</v>
      </c>
      <c r="Q197" s="1" t="s">
        <v>155</v>
      </c>
      <c r="R197" s="1" t="s">
        <v>155</v>
      </c>
      <c r="S197" s="1" t="s">
        <v>316</v>
      </c>
      <c r="T197" s="1" t="s">
        <v>171</v>
      </c>
      <c r="U197" s="1" t="s">
        <v>163</v>
      </c>
      <c r="V197" s="1" t="s">
        <v>163</v>
      </c>
      <c r="W197" s="1" t="s">
        <v>155</v>
      </c>
      <c r="X197" s="1" t="s">
        <v>163</v>
      </c>
      <c r="Y197" s="1" t="s">
        <v>171</v>
      </c>
      <c r="Z197" s="1" t="s">
        <v>163</v>
      </c>
      <c r="AA197" s="1" t="s">
        <v>155</v>
      </c>
      <c r="AB197" s="1" t="s">
        <v>171</v>
      </c>
      <c r="AC197" s="1" t="s">
        <v>155</v>
      </c>
      <c r="AD197" s="1" t="s">
        <v>155</v>
      </c>
      <c r="AE197" s="1" t="s">
        <v>316</v>
      </c>
      <c r="AF197" s="1" t="s">
        <v>316</v>
      </c>
      <c r="AG197" s="1" t="s">
        <v>171</v>
      </c>
      <c r="AH197" s="1" t="s">
        <v>316</v>
      </c>
      <c r="AI197" s="1" t="s">
        <v>163</v>
      </c>
      <c r="AJ197" s="1" t="s">
        <v>316</v>
      </c>
      <c r="AK197" s="1" t="s">
        <v>155</v>
      </c>
      <c r="AL197" s="1" t="s">
        <v>163</v>
      </c>
      <c r="AM197" s="1" t="s">
        <v>155</v>
      </c>
      <c r="AN197" s="1" t="s">
        <v>155</v>
      </c>
      <c r="AO197" s="1" t="s">
        <v>155</v>
      </c>
      <c r="AP197" s="1" t="s">
        <v>155</v>
      </c>
      <c r="AQ197" s="1" t="s">
        <v>155</v>
      </c>
      <c r="AR197" s="1" t="s">
        <v>155</v>
      </c>
    </row>
    <row r="198" spans="1:44" x14ac:dyDescent="0.15">
      <c r="A198" t="s">
        <v>2</v>
      </c>
      <c r="B198" s="1" t="s">
        <v>155</v>
      </c>
      <c r="C198" s="1" t="s">
        <v>155</v>
      </c>
      <c r="D198" s="1" t="s">
        <v>155</v>
      </c>
      <c r="E198" s="1" t="s">
        <v>155</v>
      </c>
      <c r="F198" s="1" t="s">
        <v>155</v>
      </c>
      <c r="G198" s="1" t="s">
        <v>155</v>
      </c>
      <c r="H198" s="1" t="s">
        <v>155</v>
      </c>
      <c r="I198" s="1" t="s">
        <v>155</v>
      </c>
      <c r="J198" s="1" t="s">
        <v>155</v>
      </c>
      <c r="K198" s="1" t="s">
        <v>155</v>
      </c>
      <c r="L198" s="1" t="s">
        <v>155</v>
      </c>
      <c r="M198" s="1" t="s">
        <v>155</v>
      </c>
      <c r="N198" s="1" t="s">
        <v>155</v>
      </c>
      <c r="O198" s="1" t="s">
        <v>155</v>
      </c>
      <c r="P198" s="1" t="s">
        <v>155</v>
      </c>
      <c r="Q198" s="1" t="s">
        <v>155</v>
      </c>
      <c r="R198" s="1" t="s">
        <v>155</v>
      </c>
      <c r="S198" s="1" t="s">
        <v>155</v>
      </c>
      <c r="T198" s="1" t="s">
        <v>155</v>
      </c>
      <c r="U198" s="1" t="s">
        <v>155</v>
      </c>
      <c r="V198" s="1" t="s">
        <v>155</v>
      </c>
      <c r="W198" s="1" t="s">
        <v>155</v>
      </c>
      <c r="X198" s="1" t="s">
        <v>155</v>
      </c>
      <c r="Y198" s="1" t="s">
        <v>155</v>
      </c>
      <c r="Z198" s="1" t="s">
        <v>155</v>
      </c>
      <c r="AA198" s="1" t="s">
        <v>155</v>
      </c>
      <c r="AB198" s="1" t="s">
        <v>155</v>
      </c>
      <c r="AC198" s="1" t="s">
        <v>155</v>
      </c>
      <c r="AD198" s="1" t="s">
        <v>155</v>
      </c>
      <c r="AE198" s="1" t="s">
        <v>155</v>
      </c>
      <c r="AF198" s="1" t="s">
        <v>155</v>
      </c>
      <c r="AG198" s="1" t="s">
        <v>155</v>
      </c>
      <c r="AH198" s="1" t="s">
        <v>155</v>
      </c>
      <c r="AI198" s="1" t="s">
        <v>155</v>
      </c>
      <c r="AJ198" s="1" t="s">
        <v>155</v>
      </c>
      <c r="AK198" s="1" t="s">
        <v>155</v>
      </c>
      <c r="AL198" s="1" t="s">
        <v>155</v>
      </c>
      <c r="AM198" s="1" t="s">
        <v>155</v>
      </c>
      <c r="AN198" s="1" t="s">
        <v>155</v>
      </c>
      <c r="AO198" s="1" t="s">
        <v>155</v>
      </c>
      <c r="AP198" s="1" t="s">
        <v>155</v>
      </c>
      <c r="AQ198" s="1" t="s">
        <v>155</v>
      </c>
      <c r="AR198" s="1" t="s">
        <v>155</v>
      </c>
    </row>
    <row r="199" spans="1:44" x14ac:dyDescent="0.15">
      <c r="A199" t="s">
        <v>118</v>
      </c>
      <c r="B199" s="1" t="s">
        <v>155</v>
      </c>
      <c r="C199" s="1" t="s">
        <v>165</v>
      </c>
      <c r="D199" s="1" t="s">
        <v>155</v>
      </c>
      <c r="E199" s="1" t="s">
        <v>155</v>
      </c>
      <c r="F199" s="1" t="s">
        <v>155</v>
      </c>
      <c r="G199" s="1" t="s">
        <v>165</v>
      </c>
      <c r="H199" s="1" t="s">
        <v>165</v>
      </c>
      <c r="I199" s="1" t="s">
        <v>155</v>
      </c>
      <c r="J199" s="1" t="s">
        <v>165</v>
      </c>
      <c r="K199" s="1" t="s">
        <v>155</v>
      </c>
      <c r="L199" s="1" t="s">
        <v>165</v>
      </c>
      <c r="M199" s="1" t="s">
        <v>165</v>
      </c>
      <c r="N199" s="1" t="s">
        <v>155</v>
      </c>
      <c r="O199" s="1" t="s">
        <v>155</v>
      </c>
      <c r="P199" s="1" t="s">
        <v>165</v>
      </c>
      <c r="Q199" s="1" t="s">
        <v>155</v>
      </c>
      <c r="R199" s="1" t="s">
        <v>155</v>
      </c>
      <c r="S199" s="1" t="s">
        <v>165</v>
      </c>
      <c r="T199" s="1" t="s">
        <v>155</v>
      </c>
      <c r="U199" s="1" t="s">
        <v>165</v>
      </c>
      <c r="V199" s="1" t="s">
        <v>165</v>
      </c>
      <c r="W199" s="1" t="s">
        <v>155</v>
      </c>
      <c r="X199" s="1" t="s">
        <v>165</v>
      </c>
      <c r="Y199" s="1" t="s">
        <v>165</v>
      </c>
      <c r="Z199" s="1" t="s">
        <v>165</v>
      </c>
      <c r="AA199" s="1" t="s">
        <v>155</v>
      </c>
      <c r="AB199" s="1" t="s">
        <v>165</v>
      </c>
      <c r="AC199" s="1" t="s">
        <v>155</v>
      </c>
      <c r="AD199" s="1" t="s">
        <v>155</v>
      </c>
      <c r="AE199" s="1" t="s">
        <v>165</v>
      </c>
      <c r="AF199" s="1" t="s">
        <v>155</v>
      </c>
      <c r="AG199" s="1" t="s">
        <v>165</v>
      </c>
      <c r="AH199" s="1" t="s">
        <v>165</v>
      </c>
      <c r="AI199" s="1" t="s">
        <v>165</v>
      </c>
      <c r="AJ199" s="1" t="s">
        <v>165</v>
      </c>
      <c r="AK199" s="1" t="s">
        <v>155</v>
      </c>
      <c r="AL199" s="1" t="s">
        <v>165</v>
      </c>
      <c r="AM199" s="1" t="s">
        <v>155</v>
      </c>
      <c r="AN199" s="1" t="s">
        <v>155</v>
      </c>
      <c r="AO199" s="1" t="s">
        <v>155</v>
      </c>
      <c r="AP199" s="1" t="s">
        <v>155</v>
      </c>
      <c r="AQ199" s="1" t="s">
        <v>155</v>
      </c>
      <c r="AR199" s="1" t="s">
        <v>155</v>
      </c>
    </row>
    <row r="200" spans="1:44" x14ac:dyDescent="0.15">
      <c r="A200" t="s">
        <v>2</v>
      </c>
      <c r="B200" s="1" t="s">
        <v>155</v>
      </c>
      <c r="C200" s="1" t="s">
        <v>155</v>
      </c>
      <c r="D200" s="1" t="s">
        <v>155</v>
      </c>
      <c r="E200" s="1" t="s">
        <v>155</v>
      </c>
      <c r="F200" s="1" t="s">
        <v>155</v>
      </c>
      <c r="G200" s="1" t="s">
        <v>155</v>
      </c>
      <c r="H200" s="1" t="s">
        <v>155</v>
      </c>
      <c r="I200" s="1" t="s">
        <v>155</v>
      </c>
      <c r="J200" s="1" t="s">
        <v>155</v>
      </c>
      <c r="K200" s="1" t="s">
        <v>155</v>
      </c>
      <c r="L200" s="1" t="s">
        <v>155</v>
      </c>
      <c r="M200" s="1" t="s">
        <v>155</v>
      </c>
      <c r="N200" s="1" t="s">
        <v>155</v>
      </c>
      <c r="O200" s="1" t="s">
        <v>291</v>
      </c>
      <c r="P200" s="1" t="s">
        <v>155</v>
      </c>
      <c r="Q200" s="1" t="s">
        <v>155</v>
      </c>
      <c r="R200" s="1" t="s">
        <v>155</v>
      </c>
      <c r="S200" s="1" t="s">
        <v>155</v>
      </c>
      <c r="T200" s="1" t="s">
        <v>330</v>
      </c>
      <c r="U200" s="1" t="s">
        <v>155</v>
      </c>
      <c r="V200" s="1" t="s">
        <v>155</v>
      </c>
      <c r="W200" s="1" t="s">
        <v>155</v>
      </c>
      <c r="X200" s="1" t="s">
        <v>155</v>
      </c>
      <c r="Y200" s="1" t="s">
        <v>155</v>
      </c>
      <c r="Z200" s="1" t="s">
        <v>155</v>
      </c>
      <c r="AA200" s="1" t="s">
        <v>155</v>
      </c>
      <c r="AB200" s="1" t="s">
        <v>155</v>
      </c>
      <c r="AC200" s="1" t="s">
        <v>155</v>
      </c>
      <c r="AD200" s="1" t="s">
        <v>155</v>
      </c>
      <c r="AE200" s="1" t="s">
        <v>155</v>
      </c>
      <c r="AF200" s="1" t="s">
        <v>439</v>
      </c>
      <c r="AG200" s="1" t="s">
        <v>155</v>
      </c>
      <c r="AH200" s="1" t="s">
        <v>155</v>
      </c>
      <c r="AI200" s="1" t="s">
        <v>155</v>
      </c>
      <c r="AJ200" s="1" t="s">
        <v>155</v>
      </c>
      <c r="AK200" s="1" t="s">
        <v>155</v>
      </c>
      <c r="AL200" s="1" t="s">
        <v>155</v>
      </c>
      <c r="AM200" s="1" t="s">
        <v>155</v>
      </c>
      <c r="AN200" s="1" t="s">
        <v>155</v>
      </c>
      <c r="AO200" s="1" t="s">
        <v>155</v>
      </c>
      <c r="AP200" s="1" t="s">
        <v>155</v>
      </c>
      <c r="AQ200" s="1" t="s">
        <v>155</v>
      </c>
      <c r="AR200" s="1" t="s">
        <v>155</v>
      </c>
    </row>
    <row r="201" spans="1:44" x14ac:dyDescent="0.15">
      <c r="A201" t="s">
        <v>119</v>
      </c>
      <c r="B201" s="1" t="s">
        <v>158</v>
      </c>
      <c r="C201" s="1" t="s">
        <v>158</v>
      </c>
      <c r="D201" s="1" t="s">
        <v>166</v>
      </c>
      <c r="E201" s="1" t="s">
        <v>155</v>
      </c>
      <c r="F201" s="1" t="s">
        <v>158</v>
      </c>
      <c r="G201" s="1" t="s">
        <v>158</v>
      </c>
      <c r="H201" s="1" t="s">
        <v>158</v>
      </c>
      <c r="I201" s="1" t="s">
        <v>155</v>
      </c>
      <c r="J201" s="1" t="s">
        <v>158</v>
      </c>
      <c r="K201" s="1" t="s">
        <v>158</v>
      </c>
      <c r="L201" s="1" t="s">
        <v>158</v>
      </c>
      <c r="M201" s="1" t="s">
        <v>158</v>
      </c>
      <c r="N201" s="1" t="s">
        <v>158</v>
      </c>
      <c r="O201" s="1" t="s">
        <v>158</v>
      </c>
      <c r="P201" s="1" t="s">
        <v>158</v>
      </c>
      <c r="Q201" s="1" t="s">
        <v>158</v>
      </c>
      <c r="R201" s="1" t="s">
        <v>155</v>
      </c>
      <c r="S201" s="1" t="s">
        <v>158</v>
      </c>
      <c r="T201" s="1" t="s">
        <v>158</v>
      </c>
      <c r="U201" s="1" t="s">
        <v>158</v>
      </c>
      <c r="V201" s="1" t="s">
        <v>158</v>
      </c>
      <c r="W201" s="1" t="s">
        <v>158</v>
      </c>
      <c r="X201" s="1" t="s">
        <v>158</v>
      </c>
      <c r="Y201" s="1" t="s">
        <v>158</v>
      </c>
      <c r="Z201" s="1" t="s">
        <v>158</v>
      </c>
      <c r="AA201" s="1" t="s">
        <v>155</v>
      </c>
      <c r="AB201" s="1" t="s">
        <v>158</v>
      </c>
      <c r="AC201" s="1" t="s">
        <v>158</v>
      </c>
      <c r="AD201" s="1" t="s">
        <v>158</v>
      </c>
      <c r="AE201" s="1" t="s">
        <v>158</v>
      </c>
      <c r="AF201" s="1" t="s">
        <v>158</v>
      </c>
      <c r="AG201" s="1" t="s">
        <v>158</v>
      </c>
      <c r="AH201" s="1" t="s">
        <v>158</v>
      </c>
      <c r="AI201" s="1" t="s">
        <v>158</v>
      </c>
      <c r="AJ201" s="1" t="s">
        <v>158</v>
      </c>
      <c r="AK201" s="1" t="s">
        <v>155</v>
      </c>
      <c r="AL201" s="1" t="s">
        <v>158</v>
      </c>
      <c r="AM201" s="1" t="s">
        <v>155</v>
      </c>
      <c r="AN201" s="1" t="s">
        <v>155</v>
      </c>
      <c r="AO201" s="1" t="s">
        <v>155</v>
      </c>
      <c r="AP201" s="1" t="s">
        <v>155</v>
      </c>
      <c r="AQ201" s="1" t="s">
        <v>155</v>
      </c>
      <c r="AR201" s="1" t="s">
        <v>155</v>
      </c>
    </row>
    <row r="202" spans="1:44" x14ac:dyDescent="0.15">
      <c r="A202" t="s">
        <v>120</v>
      </c>
      <c r="B202" s="1" t="s">
        <v>159</v>
      </c>
      <c r="C202" s="1" t="s">
        <v>159</v>
      </c>
      <c r="D202" s="1" t="s">
        <v>155</v>
      </c>
      <c r="E202" s="1" t="s">
        <v>155</v>
      </c>
      <c r="F202" s="1" t="s">
        <v>159</v>
      </c>
      <c r="G202" s="1" t="s">
        <v>159</v>
      </c>
      <c r="H202" s="1" t="s">
        <v>159</v>
      </c>
      <c r="I202" s="1" t="s">
        <v>155</v>
      </c>
      <c r="J202" s="1" t="s">
        <v>159</v>
      </c>
      <c r="K202" s="1" t="s">
        <v>159</v>
      </c>
      <c r="L202" s="1" t="s">
        <v>159</v>
      </c>
      <c r="M202" s="1" t="s">
        <v>159</v>
      </c>
      <c r="N202" s="1" t="s">
        <v>159</v>
      </c>
      <c r="O202" s="1" t="s">
        <v>159</v>
      </c>
      <c r="P202" s="1" t="s">
        <v>159</v>
      </c>
      <c r="Q202" s="1" t="s">
        <v>159</v>
      </c>
      <c r="R202" s="1" t="s">
        <v>155</v>
      </c>
      <c r="S202" s="1" t="s">
        <v>159</v>
      </c>
      <c r="T202" s="1" t="s">
        <v>159</v>
      </c>
      <c r="U202" s="1" t="s">
        <v>159</v>
      </c>
      <c r="V202" s="1" t="s">
        <v>196</v>
      </c>
      <c r="W202" s="1" t="s">
        <v>159</v>
      </c>
      <c r="X202" s="1" t="s">
        <v>159</v>
      </c>
      <c r="Y202" s="1" t="s">
        <v>159</v>
      </c>
      <c r="Z202" s="1" t="s">
        <v>196</v>
      </c>
      <c r="AA202" s="1" t="s">
        <v>155</v>
      </c>
      <c r="AB202" s="1" t="s">
        <v>159</v>
      </c>
      <c r="AC202" s="1" t="s">
        <v>159</v>
      </c>
      <c r="AD202" s="1" t="s">
        <v>159</v>
      </c>
      <c r="AE202" s="1" t="s">
        <v>159</v>
      </c>
      <c r="AF202" s="1" t="s">
        <v>196</v>
      </c>
      <c r="AG202" s="1" t="s">
        <v>159</v>
      </c>
      <c r="AH202" s="1" t="s">
        <v>159</v>
      </c>
      <c r="AI202" s="1" t="s">
        <v>159</v>
      </c>
      <c r="AJ202" s="1" t="s">
        <v>159</v>
      </c>
      <c r="AK202" s="1" t="s">
        <v>155</v>
      </c>
      <c r="AL202" s="1" t="s">
        <v>159</v>
      </c>
      <c r="AM202" s="1" t="s">
        <v>155</v>
      </c>
      <c r="AN202" s="1" t="s">
        <v>155</v>
      </c>
      <c r="AO202" s="1" t="s">
        <v>155</v>
      </c>
      <c r="AP202" s="1" t="s">
        <v>155</v>
      </c>
      <c r="AQ202" s="1" t="s">
        <v>155</v>
      </c>
      <c r="AR202" s="1" t="s">
        <v>155</v>
      </c>
    </row>
    <row r="203" spans="1:44" x14ac:dyDescent="0.15">
      <c r="A203" t="s">
        <v>2</v>
      </c>
      <c r="B203" s="1" t="s">
        <v>155</v>
      </c>
      <c r="C203" s="1" t="s">
        <v>155</v>
      </c>
      <c r="D203" s="1" t="s">
        <v>155</v>
      </c>
      <c r="E203" s="1" t="s">
        <v>155</v>
      </c>
      <c r="F203" s="1" t="s">
        <v>155</v>
      </c>
      <c r="G203" s="1" t="s">
        <v>155</v>
      </c>
      <c r="H203" s="1" t="s">
        <v>155</v>
      </c>
      <c r="I203" s="1" t="s">
        <v>155</v>
      </c>
      <c r="J203" s="1" t="s">
        <v>155</v>
      </c>
      <c r="K203" s="1" t="s">
        <v>155</v>
      </c>
      <c r="L203" s="1" t="s">
        <v>155</v>
      </c>
      <c r="M203" s="1" t="s">
        <v>155</v>
      </c>
      <c r="N203" s="1" t="s">
        <v>155</v>
      </c>
      <c r="O203" s="1" t="s">
        <v>155</v>
      </c>
      <c r="P203" s="1" t="s">
        <v>155</v>
      </c>
      <c r="Q203" s="1" t="s">
        <v>155</v>
      </c>
      <c r="R203" s="1" t="s">
        <v>155</v>
      </c>
      <c r="S203" s="1" t="s">
        <v>155</v>
      </c>
      <c r="T203" s="1" t="s">
        <v>155</v>
      </c>
      <c r="U203" s="1" t="s">
        <v>155</v>
      </c>
      <c r="V203" s="1" t="s">
        <v>155</v>
      </c>
      <c r="W203" s="1" t="s">
        <v>155</v>
      </c>
      <c r="X203" s="1" t="s">
        <v>155</v>
      </c>
      <c r="Y203" s="1" t="s">
        <v>155</v>
      </c>
      <c r="Z203" s="1" t="s">
        <v>155</v>
      </c>
      <c r="AA203" s="1" t="s">
        <v>155</v>
      </c>
      <c r="AB203" s="1" t="s">
        <v>155</v>
      </c>
      <c r="AC203" s="1" t="s">
        <v>155</v>
      </c>
      <c r="AD203" s="1" t="s">
        <v>155</v>
      </c>
      <c r="AE203" s="1" t="s">
        <v>155</v>
      </c>
      <c r="AF203" s="1" t="s">
        <v>155</v>
      </c>
      <c r="AG203" s="1" t="s">
        <v>155</v>
      </c>
      <c r="AH203" s="1" t="s">
        <v>155</v>
      </c>
      <c r="AI203" s="1" t="s">
        <v>155</v>
      </c>
      <c r="AJ203" s="1" t="s">
        <v>155</v>
      </c>
      <c r="AK203" s="1" t="s">
        <v>155</v>
      </c>
      <c r="AL203" s="1" t="s">
        <v>155</v>
      </c>
      <c r="AM203" s="1" t="s">
        <v>155</v>
      </c>
      <c r="AN203" s="1" t="s">
        <v>155</v>
      </c>
      <c r="AO203" s="1" t="s">
        <v>155</v>
      </c>
      <c r="AP203" s="1" t="s">
        <v>155</v>
      </c>
      <c r="AQ203" s="1" t="s">
        <v>155</v>
      </c>
      <c r="AR203" s="1" t="s">
        <v>155</v>
      </c>
    </row>
    <row r="204" spans="1:44" x14ac:dyDescent="0.15">
      <c r="A204" t="s">
        <v>121</v>
      </c>
      <c r="B204" s="1" t="s">
        <v>163</v>
      </c>
      <c r="C204" s="1" t="s">
        <v>171</v>
      </c>
      <c r="D204" s="1" t="s">
        <v>155</v>
      </c>
      <c r="E204" s="1" t="s">
        <v>155</v>
      </c>
      <c r="F204" s="1" t="s">
        <v>171</v>
      </c>
      <c r="G204" s="1" t="s">
        <v>163</v>
      </c>
      <c r="H204" s="1" t="s">
        <v>171</v>
      </c>
      <c r="I204" s="1" t="s">
        <v>155</v>
      </c>
      <c r="J204" s="1" t="s">
        <v>171</v>
      </c>
      <c r="K204" s="1" t="s">
        <v>171</v>
      </c>
      <c r="L204" s="1" t="s">
        <v>171</v>
      </c>
      <c r="M204" s="1" t="s">
        <v>171</v>
      </c>
      <c r="N204" s="1" t="s">
        <v>171</v>
      </c>
      <c r="O204" s="1" t="s">
        <v>163</v>
      </c>
      <c r="P204" s="1" t="s">
        <v>163</v>
      </c>
      <c r="Q204" s="1" t="s">
        <v>163</v>
      </c>
      <c r="R204" s="1" t="s">
        <v>155</v>
      </c>
      <c r="S204" s="1" t="s">
        <v>171</v>
      </c>
      <c r="T204" s="1" t="s">
        <v>171</v>
      </c>
      <c r="U204" s="1" t="s">
        <v>171</v>
      </c>
      <c r="V204" s="1" t="s">
        <v>163</v>
      </c>
      <c r="W204" s="1" t="s">
        <v>163</v>
      </c>
      <c r="X204" s="1" t="s">
        <v>316</v>
      </c>
      <c r="Y204" s="1" t="s">
        <v>171</v>
      </c>
      <c r="Z204" s="1" t="s">
        <v>171</v>
      </c>
      <c r="AA204" s="1" t="s">
        <v>155</v>
      </c>
      <c r="AB204" s="1" t="s">
        <v>316</v>
      </c>
      <c r="AC204" s="1" t="s">
        <v>171</v>
      </c>
      <c r="AD204" s="1" t="s">
        <v>171</v>
      </c>
      <c r="AE204" s="1" t="s">
        <v>171</v>
      </c>
      <c r="AF204" s="1" t="s">
        <v>171</v>
      </c>
      <c r="AG204" s="1" t="s">
        <v>171</v>
      </c>
      <c r="AH204" s="1" t="s">
        <v>163</v>
      </c>
      <c r="AI204" s="1" t="s">
        <v>171</v>
      </c>
      <c r="AJ204" s="1" t="s">
        <v>171</v>
      </c>
      <c r="AK204" s="1" t="s">
        <v>155</v>
      </c>
      <c r="AL204" s="1" t="s">
        <v>163</v>
      </c>
      <c r="AM204" s="1" t="s">
        <v>155</v>
      </c>
      <c r="AN204" s="1" t="s">
        <v>155</v>
      </c>
      <c r="AO204" s="1" t="s">
        <v>155</v>
      </c>
      <c r="AP204" s="1" t="s">
        <v>155</v>
      </c>
      <c r="AQ204" s="1" t="s">
        <v>155</v>
      </c>
      <c r="AR204" s="1" t="s">
        <v>155</v>
      </c>
    </row>
    <row r="205" spans="1:44" x14ac:dyDescent="0.15">
      <c r="A205" t="s">
        <v>2</v>
      </c>
      <c r="B205" s="1" t="s">
        <v>155</v>
      </c>
      <c r="C205" s="1" t="s">
        <v>155</v>
      </c>
      <c r="D205" s="1" t="s">
        <v>155</v>
      </c>
      <c r="E205" s="1" t="s">
        <v>155</v>
      </c>
      <c r="F205" s="1" t="s">
        <v>155</v>
      </c>
      <c r="G205" s="1" t="s">
        <v>155</v>
      </c>
      <c r="H205" s="1" t="s">
        <v>155</v>
      </c>
      <c r="I205" s="1" t="s">
        <v>155</v>
      </c>
      <c r="J205" s="1" t="s">
        <v>155</v>
      </c>
      <c r="K205" s="1" t="s">
        <v>155</v>
      </c>
      <c r="L205" s="1" t="s">
        <v>155</v>
      </c>
      <c r="M205" s="1" t="s">
        <v>155</v>
      </c>
      <c r="N205" s="1" t="s">
        <v>155</v>
      </c>
      <c r="O205" s="1" t="s">
        <v>155</v>
      </c>
      <c r="P205" s="1" t="s">
        <v>155</v>
      </c>
      <c r="Q205" s="1" t="s">
        <v>155</v>
      </c>
      <c r="R205" s="1" t="s">
        <v>155</v>
      </c>
      <c r="S205" s="1" t="s">
        <v>155</v>
      </c>
      <c r="T205" s="1" t="s">
        <v>155</v>
      </c>
      <c r="U205" s="1" t="s">
        <v>155</v>
      </c>
      <c r="V205" s="1" t="s">
        <v>155</v>
      </c>
      <c r="W205" s="1" t="s">
        <v>155</v>
      </c>
      <c r="X205" s="1" t="s">
        <v>155</v>
      </c>
      <c r="Y205" s="1" t="s">
        <v>155</v>
      </c>
      <c r="Z205" s="1" t="s">
        <v>155</v>
      </c>
      <c r="AA205" s="1" t="s">
        <v>155</v>
      </c>
      <c r="AB205" s="1" t="s">
        <v>155</v>
      </c>
      <c r="AC205" s="1" t="s">
        <v>155</v>
      </c>
      <c r="AD205" s="1" t="s">
        <v>155</v>
      </c>
      <c r="AE205" s="1" t="s">
        <v>155</v>
      </c>
      <c r="AF205" s="1" t="s">
        <v>155</v>
      </c>
      <c r="AG205" s="1" t="s">
        <v>155</v>
      </c>
      <c r="AH205" s="1" t="s">
        <v>155</v>
      </c>
      <c r="AI205" s="1" t="s">
        <v>155</v>
      </c>
      <c r="AJ205" s="1" t="s">
        <v>155</v>
      </c>
      <c r="AK205" s="1" t="s">
        <v>155</v>
      </c>
      <c r="AL205" s="1" t="s">
        <v>155</v>
      </c>
      <c r="AM205" s="1" t="s">
        <v>155</v>
      </c>
      <c r="AN205" s="1" t="s">
        <v>155</v>
      </c>
      <c r="AO205" s="1" t="s">
        <v>155</v>
      </c>
      <c r="AP205" s="1" t="s">
        <v>155</v>
      </c>
      <c r="AQ205" s="1" t="s">
        <v>155</v>
      </c>
      <c r="AR205" s="1" t="s">
        <v>155</v>
      </c>
    </row>
    <row r="206" spans="1:44" x14ac:dyDescent="0.15">
      <c r="A206" t="s">
        <v>122</v>
      </c>
      <c r="B206" s="1" t="s">
        <v>177</v>
      </c>
      <c r="C206" s="1" t="s">
        <v>205</v>
      </c>
      <c r="D206" s="1" t="s">
        <v>155</v>
      </c>
      <c r="E206" s="1" t="s">
        <v>155</v>
      </c>
      <c r="F206" s="1" t="s">
        <v>205</v>
      </c>
      <c r="G206" s="1" t="s">
        <v>177</v>
      </c>
      <c r="H206" s="1" t="s">
        <v>205</v>
      </c>
      <c r="I206" s="1" t="s">
        <v>155</v>
      </c>
      <c r="J206" s="1" t="s">
        <v>205</v>
      </c>
      <c r="K206" s="1" t="s">
        <v>205</v>
      </c>
      <c r="L206" s="1" t="s">
        <v>205</v>
      </c>
      <c r="M206" s="1" t="s">
        <v>205</v>
      </c>
      <c r="N206" s="1" t="s">
        <v>155</v>
      </c>
      <c r="O206" s="1" t="s">
        <v>177</v>
      </c>
      <c r="P206" s="1" t="s">
        <v>177</v>
      </c>
      <c r="Q206" s="1" t="s">
        <v>177</v>
      </c>
      <c r="R206" s="1" t="s">
        <v>155</v>
      </c>
      <c r="S206" s="1" t="s">
        <v>205</v>
      </c>
      <c r="T206" s="1" t="s">
        <v>205</v>
      </c>
      <c r="U206" s="1" t="s">
        <v>205</v>
      </c>
      <c r="V206" s="1" t="s">
        <v>177</v>
      </c>
      <c r="W206" s="1" t="s">
        <v>177</v>
      </c>
      <c r="X206" s="1" t="s">
        <v>155</v>
      </c>
      <c r="Y206" s="1" t="s">
        <v>205</v>
      </c>
      <c r="Z206" s="1" t="s">
        <v>205</v>
      </c>
      <c r="AA206" s="1" t="s">
        <v>155</v>
      </c>
      <c r="AB206" s="1" t="s">
        <v>177</v>
      </c>
      <c r="AC206" s="1" t="s">
        <v>205</v>
      </c>
      <c r="AD206" s="1" t="s">
        <v>205</v>
      </c>
      <c r="AE206" s="1" t="s">
        <v>205</v>
      </c>
      <c r="AF206" s="1" t="s">
        <v>205</v>
      </c>
      <c r="AG206" s="1" t="s">
        <v>205</v>
      </c>
      <c r="AH206" s="1" t="s">
        <v>177</v>
      </c>
      <c r="AI206" s="1" t="s">
        <v>205</v>
      </c>
      <c r="AJ206" s="1" t="s">
        <v>205</v>
      </c>
      <c r="AK206" s="1" t="s">
        <v>155</v>
      </c>
      <c r="AL206" s="1" t="s">
        <v>177</v>
      </c>
      <c r="AM206" s="1" t="s">
        <v>155</v>
      </c>
      <c r="AN206" s="1" t="s">
        <v>155</v>
      </c>
      <c r="AO206" s="1" t="s">
        <v>155</v>
      </c>
      <c r="AP206" s="1" t="s">
        <v>155</v>
      </c>
      <c r="AQ206" s="1" t="s">
        <v>155</v>
      </c>
      <c r="AR206" s="1" t="s">
        <v>155</v>
      </c>
    </row>
    <row r="207" spans="1:44" x14ac:dyDescent="0.15">
      <c r="A207" t="s">
        <v>2</v>
      </c>
      <c r="B207" s="1" t="s">
        <v>155</v>
      </c>
      <c r="C207" s="1" t="s">
        <v>155</v>
      </c>
      <c r="D207" s="1" t="s">
        <v>155</v>
      </c>
      <c r="E207" s="1" t="s">
        <v>155</v>
      </c>
      <c r="F207" s="1" t="s">
        <v>155</v>
      </c>
      <c r="G207" s="1" t="s">
        <v>155</v>
      </c>
      <c r="H207" s="1" t="s">
        <v>155</v>
      </c>
      <c r="I207" s="1" t="s">
        <v>155</v>
      </c>
      <c r="J207" s="1" t="s">
        <v>155</v>
      </c>
      <c r="K207" s="1" t="s">
        <v>155</v>
      </c>
      <c r="L207" s="1" t="s">
        <v>155</v>
      </c>
      <c r="M207" s="1" t="s">
        <v>155</v>
      </c>
      <c r="N207" s="1" t="s">
        <v>283</v>
      </c>
      <c r="O207" s="1" t="s">
        <v>155</v>
      </c>
      <c r="P207" s="1" t="s">
        <v>155</v>
      </c>
      <c r="Q207" s="1" t="s">
        <v>155</v>
      </c>
      <c r="R207" s="1" t="s">
        <v>155</v>
      </c>
      <c r="S207" s="1" t="s">
        <v>155</v>
      </c>
      <c r="T207" s="1" t="s">
        <v>155</v>
      </c>
      <c r="U207" s="1" t="s">
        <v>155</v>
      </c>
      <c r="V207" s="1" t="s">
        <v>155</v>
      </c>
      <c r="W207" s="1" t="s">
        <v>155</v>
      </c>
      <c r="X207" s="1" t="s">
        <v>367</v>
      </c>
      <c r="Y207" s="1" t="s">
        <v>155</v>
      </c>
      <c r="Z207" s="1" t="s">
        <v>155</v>
      </c>
      <c r="AA207" s="1" t="s">
        <v>155</v>
      </c>
      <c r="AB207" s="1" t="s">
        <v>155</v>
      </c>
      <c r="AC207" s="1" t="s">
        <v>155</v>
      </c>
      <c r="AD207" s="1" t="s">
        <v>155</v>
      </c>
      <c r="AE207" s="1" t="s">
        <v>155</v>
      </c>
      <c r="AF207" s="1" t="s">
        <v>155</v>
      </c>
      <c r="AG207" s="1" t="s">
        <v>155</v>
      </c>
      <c r="AH207" s="1" t="s">
        <v>155</v>
      </c>
      <c r="AI207" s="1" t="s">
        <v>155</v>
      </c>
      <c r="AJ207" s="1" t="s">
        <v>155</v>
      </c>
      <c r="AK207" s="1" t="s">
        <v>155</v>
      </c>
      <c r="AL207" s="1" t="s">
        <v>155</v>
      </c>
      <c r="AM207" s="1" t="s">
        <v>155</v>
      </c>
      <c r="AN207" s="1" t="s">
        <v>155</v>
      </c>
      <c r="AO207" s="1" t="s">
        <v>155</v>
      </c>
      <c r="AP207" s="1" t="s">
        <v>155</v>
      </c>
      <c r="AQ207" s="1" t="s">
        <v>155</v>
      </c>
      <c r="AR207" s="1" t="s">
        <v>155</v>
      </c>
    </row>
    <row r="208" spans="1:44" x14ac:dyDescent="0.15">
      <c r="A208" t="s">
        <v>123</v>
      </c>
      <c r="B208" s="1" t="s">
        <v>158</v>
      </c>
      <c r="C208" s="1" t="s">
        <v>158</v>
      </c>
      <c r="D208" s="1" t="s">
        <v>166</v>
      </c>
      <c r="E208" s="1" t="s">
        <v>155</v>
      </c>
      <c r="F208" s="1" t="s">
        <v>166</v>
      </c>
      <c r="G208" s="1" t="s">
        <v>158</v>
      </c>
      <c r="H208" s="1" t="s">
        <v>158</v>
      </c>
      <c r="I208" s="1" t="s">
        <v>155</v>
      </c>
      <c r="J208" s="1" t="s">
        <v>158</v>
      </c>
      <c r="K208" s="1" t="s">
        <v>166</v>
      </c>
      <c r="L208" s="1" t="s">
        <v>158</v>
      </c>
      <c r="M208" s="1" t="s">
        <v>158</v>
      </c>
      <c r="N208" s="1" t="s">
        <v>158</v>
      </c>
      <c r="O208" s="1" t="s">
        <v>166</v>
      </c>
      <c r="P208" s="1" t="s">
        <v>158</v>
      </c>
      <c r="Q208" s="1" t="s">
        <v>158</v>
      </c>
      <c r="R208" s="1" t="s">
        <v>155</v>
      </c>
      <c r="S208" s="1" t="s">
        <v>158</v>
      </c>
      <c r="T208" s="1" t="s">
        <v>158</v>
      </c>
      <c r="U208" s="1" t="s">
        <v>158</v>
      </c>
      <c r="V208" s="1" t="s">
        <v>158</v>
      </c>
      <c r="W208" s="1" t="s">
        <v>158</v>
      </c>
      <c r="X208" s="1" t="s">
        <v>158</v>
      </c>
      <c r="Y208" s="1" t="s">
        <v>158</v>
      </c>
      <c r="Z208" s="1" t="s">
        <v>158</v>
      </c>
      <c r="AA208" s="1" t="s">
        <v>155</v>
      </c>
      <c r="AB208" s="1" t="s">
        <v>166</v>
      </c>
      <c r="AC208" s="1" t="s">
        <v>158</v>
      </c>
      <c r="AD208" s="1" t="s">
        <v>158</v>
      </c>
      <c r="AE208" s="1" t="s">
        <v>158</v>
      </c>
      <c r="AF208" s="1" t="s">
        <v>158</v>
      </c>
      <c r="AG208" s="1" t="s">
        <v>158</v>
      </c>
      <c r="AH208" s="1" t="s">
        <v>158</v>
      </c>
      <c r="AI208" s="1" t="s">
        <v>158</v>
      </c>
      <c r="AJ208" s="1" t="s">
        <v>158</v>
      </c>
      <c r="AK208" s="1" t="s">
        <v>155</v>
      </c>
      <c r="AL208" s="1" t="s">
        <v>158</v>
      </c>
      <c r="AM208" s="1" t="s">
        <v>155</v>
      </c>
      <c r="AN208" s="1" t="s">
        <v>155</v>
      </c>
      <c r="AO208" s="1" t="s">
        <v>155</v>
      </c>
      <c r="AP208" s="1" t="s">
        <v>155</v>
      </c>
      <c r="AQ208" s="1" t="s">
        <v>155</v>
      </c>
      <c r="AR208" s="1" t="s">
        <v>155</v>
      </c>
    </row>
    <row r="209" spans="1:44" x14ac:dyDescent="0.15">
      <c r="A209" t="s">
        <v>124</v>
      </c>
      <c r="B209" s="1" t="s">
        <v>159</v>
      </c>
      <c r="C209" s="1" t="s">
        <v>159</v>
      </c>
      <c r="D209" s="1" t="s">
        <v>155</v>
      </c>
      <c r="E209" s="1" t="s">
        <v>155</v>
      </c>
      <c r="F209" s="1" t="s">
        <v>155</v>
      </c>
      <c r="G209" s="1" t="s">
        <v>159</v>
      </c>
      <c r="H209" s="1" t="s">
        <v>159</v>
      </c>
      <c r="I209" s="1" t="s">
        <v>155</v>
      </c>
      <c r="J209" s="1" t="s">
        <v>159</v>
      </c>
      <c r="K209" s="1" t="s">
        <v>155</v>
      </c>
      <c r="L209" s="1" t="s">
        <v>159</v>
      </c>
      <c r="M209" s="1" t="s">
        <v>159</v>
      </c>
      <c r="N209" s="1" t="s">
        <v>159</v>
      </c>
      <c r="O209" s="1" t="s">
        <v>155</v>
      </c>
      <c r="P209" s="1" t="s">
        <v>159</v>
      </c>
      <c r="Q209" s="1" t="s">
        <v>159</v>
      </c>
      <c r="R209" s="1" t="s">
        <v>155</v>
      </c>
      <c r="S209" s="1" t="s">
        <v>159</v>
      </c>
      <c r="T209" s="1" t="s">
        <v>159</v>
      </c>
      <c r="U209" s="1" t="s">
        <v>159</v>
      </c>
      <c r="V209" s="1" t="s">
        <v>196</v>
      </c>
      <c r="W209" s="1" t="s">
        <v>159</v>
      </c>
      <c r="X209" s="1" t="s">
        <v>159</v>
      </c>
      <c r="Y209" s="1" t="s">
        <v>159</v>
      </c>
      <c r="Z209" s="1" t="s">
        <v>196</v>
      </c>
      <c r="AA209" s="1" t="s">
        <v>155</v>
      </c>
      <c r="AB209" s="1" t="s">
        <v>155</v>
      </c>
      <c r="AC209" s="1" t="s">
        <v>159</v>
      </c>
      <c r="AD209" s="1" t="s">
        <v>159</v>
      </c>
      <c r="AE209" s="1" t="s">
        <v>159</v>
      </c>
      <c r="AF209" s="1" t="s">
        <v>196</v>
      </c>
      <c r="AG209" s="1" t="s">
        <v>159</v>
      </c>
      <c r="AH209" s="1" t="s">
        <v>159</v>
      </c>
      <c r="AI209" s="1" t="s">
        <v>159</v>
      </c>
      <c r="AJ209" s="1" t="s">
        <v>159</v>
      </c>
      <c r="AK209" s="1" t="s">
        <v>155</v>
      </c>
      <c r="AL209" s="1" t="s">
        <v>159</v>
      </c>
      <c r="AM209" s="1" t="s">
        <v>155</v>
      </c>
      <c r="AN209" s="1" t="s">
        <v>155</v>
      </c>
      <c r="AO209" s="1" t="s">
        <v>155</v>
      </c>
      <c r="AP209" s="1" t="s">
        <v>155</v>
      </c>
      <c r="AQ209" s="1" t="s">
        <v>155</v>
      </c>
      <c r="AR209" s="1" t="s">
        <v>155</v>
      </c>
    </row>
    <row r="210" spans="1:44" x14ac:dyDescent="0.15">
      <c r="A210" t="s">
        <v>2</v>
      </c>
      <c r="B210" s="1" t="s">
        <v>155</v>
      </c>
      <c r="C210" s="1" t="s">
        <v>155</v>
      </c>
      <c r="D210" s="1" t="s">
        <v>155</v>
      </c>
      <c r="E210" s="1" t="s">
        <v>155</v>
      </c>
      <c r="F210" s="1" t="s">
        <v>155</v>
      </c>
      <c r="G210" s="1" t="s">
        <v>155</v>
      </c>
      <c r="H210" s="1" t="s">
        <v>155</v>
      </c>
      <c r="I210" s="1" t="s">
        <v>155</v>
      </c>
      <c r="J210" s="1" t="s">
        <v>155</v>
      </c>
      <c r="K210" s="1" t="s">
        <v>155</v>
      </c>
      <c r="L210" s="1" t="s">
        <v>155</v>
      </c>
      <c r="M210" s="1" t="s">
        <v>155</v>
      </c>
      <c r="N210" s="1" t="s">
        <v>155</v>
      </c>
      <c r="O210" s="1" t="s">
        <v>155</v>
      </c>
      <c r="P210" s="1" t="s">
        <v>155</v>
      </c>
      <c r="Q210" s="1" t="s">
        <v>155</v>
      </c>
      <c r="R210" s="1" t="s">
        <v>155</v>
      </c>
      <c r="S210" s="1" t="s">
        <v>155</v>
      </c>
      <c r="T210" s="1" t="s">
        <v>155</v>
      </c>
      <c r="U210" s="1" t="s">
        <v>155</v>
      </c>
      <c r="V210" s="1" t="s">
        <v>155</v>
      </c>
      <c r="W210" s="1" t="s">
        <v>155</v>
      </c>
      <c r="X210" s="1" t="s">
        <v>155</v>
      </c>
      <c r="Y210" s="1" t="s">
        <v>155</v>
      </c>
      <c r="Z210" s="1" t="s">
        <v>155</v>
      </c>
      <c r="AA210" s="1" t="s">
        <v>155</v>
      </c>
      <c r="AB210" s="1" t="s">
        <v>155</v>
      </c>
      <c r="AC210" s="1" t="s">
        <v>155</v>
      </c>
      <c r="AD210" s="1" t="s">
        <v>155</v>
      </c>
      <c r="AE210" s="1" t="s">
        <v>155</v>
      </c>
      <c r="AF210" s="1" t="s">
        <v>155</v>
      </c>
      <c r="AG210" s="1" t="s">
        <v>155</v>
      </c>
      <c r="AH210" s="1" t="s">
        <v>155</v>
      </c>
      <c r="AI210" s="1" t="s">
        <v>155</v>
      </c>
      <c r="AJ210" s="1" t="s">
        <v>155</v>
      </c>
      <c r="AK210" s="1" t="s">
        <v>155</v>
      </c>
      <c r="AL210" s="1" t="s">
        <v>155</v>
      </c>
      <c r="AM210" s="1" t="s">
        <v>155</v>
      </c>
      <c r="AN210" s="1" t="s">
        <v>155</v>
      </c>
      <c r="AO210" s="1" t="s">
        <v>155</v>
      </c>
      <c r="AP210" s="1" t="s">
        <v>155</v>
      </c>
      <c r="AQ210" s="1" t="s">
        <v>155</v>
      </c>
      <c r="AR210" s="1" t="s">
        <v>155</v>
      </c>
    </row>
    <row r="211" spans="1:44" x14ac:dyDescent="0.15">
      <c r="A211" t="s">
        <v>125</v>
      </c>
      <c r="B211" s="1" t="s">
        <v>163</v>
      </c>
      <c r="C211" s="1" t="s">
        <v>171</v>
      </c>
      <c r="D211" s="1" t="s">
        <v>155</v>
      </c>
      <c r="E211" s="1" t="s">
        <v>155</v>
      </c>
      <c r="F211" s="1" t="s">
        <v>155</v>
      </c>
      <c r="G211" s="1" t="s">
        <v>171</v>
      </c>
      <c r="H211" s="1" t="s">
        <v>171</v>
      </c>
      <c r="I211" s="1" t="s">
        <v>155</v>
      </c>
      <c r="J211" s="1" t="s">
        <v>171</v>
      </c>
      <c r="K211" s="1" t="s">
        <v>155</v>
      </c>
      <c r="L211" s="1" t="s">
        <v>171</v>
      </c>
      <c r="M211" s="1" t="s">
        <v>171</v>
      </c>
      <c r="N211" s="1" t="s">
        <v>171</v>
      </c>
      <c r="O211" s="1" t="s">
        <v>155</v>
      </c>
      <c r="P211" s="1" t="s">
        <v>171</v>
      </c>
      <c r="Q211" s="1" t="s">
        <v>171</v>
      </c>
      <c r="R211" s="1" t="s">
        <v>155</v>
      </c>
      <c r="S211" s="1" t="s">
        <v>171</v>
      </c>
      <c r="T211" s="1" t="s">
        <v>171</v>
      </c>
      <c r="U211" s="1" t="s">
        <v>171</v>
      </c>
      <c r="V211" s="1" t="s">
        <v>171</v>
      </c>
      <c r="W211" s="1" t="s">
        <v>171</v>
      </c>
      <c r="X211" s="1" t="s">
        <v>171</v>
      </c>
      <c r="Y211" s="1" t="s">
        <v>171</v>
      </c>
      <c r="Z211" s="1" t="s">
        <v>171</v>
      </c>
      <c r="AA211" s="1" t="s">
        <v>155</v>
      </c>
      <c r="AB211" s="1" t="s">
        <v>155</v>
      </c>
      <c r="AC211" s="1" t="s">
        <v>171</v>
      </c>
      <c r="AD211" s="1" t="s">
        <v>171</v>
      </c>
      <c r="AE211" s="1" t="s">
        <v>171</v>
      </c>
      <c r="AF211" s="1" t="s">
        <v>171</v>
      </c>
      <c r="AG211" s="1" t="s">
        <v>316</v>
      </c>
      <c r="AH211" s="1" t="s">
        <v>316</v>
      </c>
      <c r="AI211" s="1" t="s">
        <v>171</v>
      </c>
      <c r="AJ211" s="1" t="s">
        <v>171</v>
      </c>
      <c r="AK211" s="1" t="s">
        <v>155</v>
      </c>
      <c r="AL211" s="1" t="s">
        <v>316</v>
      </c>
      <c r="AM211" s="1" t="s">
        <v>155</v>
      </c>
      <c r="AN211" s="1" t="s">
        <v>155</v>
      </c>
      <c r="AO211" s="1" t="s">
        <v>155</v>
      </c>
      <c r="AP211" s="1" t="s">
        <v>155</v>
      </c>
      <c r="AQ211" s="1" t="s">
        <v>155</v>
      </c>
      <c r="AR211" s="1" t="s">
        <v>155</v>
      </c>
    </row>
    <row r="212" spans="1:44" x14ac:dyDescent="0.15">
      <c r="A212" t="s">
        <v>2</v>
      </c>
      <c r="B212" s="1" t="s">
        <v>155</v>
      </c>
      <c r="C212" s="1" t="s">
        <v>155</v>
      </c>
      <c r="D212" s="1" t="s">
        <v>155</v>
      </c>
      <c r="E212" s="1" t="s">
        <v>155</v>
      </c>
      <c r="F212" s="1" t="s">
        <v>155</v>
      </c>
      <c r="G212" s="1" t="s">
        <v>155</v>
      </c>
      <c r="H212" s="1" t="s">
        <v>155</v>
      </c>
      <c r="I212" s="1" t="s">
        <v>155</v>
      </c>
      <c r="J212" s="1" t="s">
        <v>155</v>
      </c>
      <c r="K212" s="1" t="s">
        <v>155</v>
      </c>
      <c r="L212" s="1" t="s">
        <v>155</v>
      </c>
      <c r="M212" s="1" t="s">
        <v>155</v>
      </c>
      <c r="N212" s="1" t="s">
        <v>155</v>
      </c>
      <c r="O212" s="1" t="s">
        <v>155</v>
      </c>
      <c r="P212" s="1" t="s">
        <v>155</v>
      </c>
      <c r="Q212" s="1" t="s">
        <v>155</v>
      </c>
      <c r="R212" s="1" t="s">
        <v>155</v>
      </c>
      <c r="S212" s="1" t="s">
        <v>155</v>
      </c>
      <c r="T212" s="1" t="s">
        <v>155</v>
      </c>
      <c r="U212" s="1" t="s">
        <v>155</v>
      </c>
      <c r="V212" s="1" t="s">
        <v>155</v>
      </c>
      <c r="W212" s="1" t="s">
        <v>155</v>
      </c>
      <c r="X212" s="1" t="s">
        <v>155</v>
      </c>
      <c r="Y212" s="1" t="s">
        <v>155</v>
      </c>
      <c r="Z212" s="1" t="s">
        <v>155</v>
      </c>
      <c r="AA212" s="1" t="s">
        <v>155</v>
      </c>
      <c r="AB212" s="1" t="s">
        <v>155</v>
      </c>
      <c r="AC212" s="1" t="s">
        <v>155</v>
      </c>
      <c r="AD212" s="1" t="s">
        <v>155</v>
      </c>
      <c r="AE212" s="1" t="s">
        <v>155</v>
      </c>
      <c r="AF212" s="1" t="s">
        <v>155</v>
      </c>
      <c r="AG212" s="1" t="s">
        <v>155</v>
      </c>
      <c r="AH212" s="1" t="s">
        <v>155</v>
      </c>
      <c r="AI212" s="1" t="s">
        <v>155</v>
      </c>
      <c r="AJ212" s="1" t="s">
        <v>155</v>
      </c>
      <c r="AK212" s="1" t="s">
        <v>155</v>
      </c>
      <c r="AL212" s="1" t="s">
        <v>155</v>
      </c>
      <c r="AM212" s="1" t="s">
        <v>155</v>
      </c>
      <c r="AN212" s="1" t="s">
        <v>155</v>
      </c>
      <c r="AO212" s="1" t="s">
        <v>155</v>
      </c>
      <c r="AP212" s="1" t="s">
        <v>155</v>
      </c>
      <c r="AQ212" s="1" t="s">
        <v>155</v>
      </c>
      <c r="AR212" s="1" t="s">
        <v>155</v>
      </c>
    </row>
    <row r="213" spans="1:44" x14ac:dyDescent="0.15">
      <c r="A213" t="s">
        <v>126</v>
      </c>
      <c r="B213" s="1" t="s">
        <v>180</v>
      </c>
      <c r="C213" s="1" t="s">
        <v>180</v>
      </c>
      <c r="D213" s="1" t="s">
        <v>155</v>
      </c>
      <c r="E213" s="1" t="s">
        <v>155</v>
      </c>
      <c r="F213" s="1" t="s">
        <v>155</v>
      </c>
      <c r="G213" s="1" t="s">
        <v>180</v>
      </c>
      <c r="H213" s="1" t="s">
        <v>180</v>
      </c>
      <c r="I213" s="1" t="s">
        <v>155</v>
      </c>
      <c r="J213" s="1" t="s">
        <v>180</v>
      </c>
      <c r="K213" s="1" t="s">
        <v>155</v>
      </c>
      <c r="L213" s="1" t="s">
        <v>180</v>
      </c>
      <c r="M213" s="1" t="s">
        <v>180</v>
      </c>
      <c r="N213" s="1" t="s">
        <v>180</v>
      </c>
      <c r="O213" s="1" t="s">
        <v>155</v>
      </c>
      <c r="P213" s="1" t="s">
        <v>180</v>
      </c>
      <c r="Q213" s="1" t="s">
        <v>180</v>
      </c>
      <c r="R213" s="1" t="s">
        <v>155</v>
      </c>
      <c r="S213" s="1" t="s">
        <v>180</v>
      </c>
      <c r="T213" s="1" t="s">
        <v>180</v>
      </c>
      <c r="U213" s="1" t="s">
        <v>180</v>
      </c>
      <c r="V213" s="1" t="s">
        <v>180</v>
      </c>
      <c r="W213" s="1" t="s">
        <v>180</v>
      </c>
      <c r="X213" s="1" t="s">
        <v>180</v>
      </c>
      <c r="Y213" s="1" t="s">
        <v>180</v>
      </c>
      <c r="Z213" s="1" t="s">
        <v>180</v>
      </c>
      <c r="AA213" s="1" t="s">
        <v>155</v>
      </c>
      <c r="AB213" s="1" t="s">
        <v>155</v>
      </c>
      <c r="AC213" s="1" t="s">
        <v>180</v>
      </c>
      <c r="AD213" s="1" t="s">
        <v>180</v>
      </c>
      <c r="AE213" s="1" t="s">
        <v>180</v>
      </c>
      <c r="AF213" s="1" t="s">
        <v>180</v>
      </c>
      <c r="AG213" s="1" t="s">
        <v>180</v>
      </c>
      <c r="AH213" s="1" t="s">
        <v>180</v>
      </c>
      <c r="AI213" s="1" t="s">
        <v>180</v>
      </c>
      <c r="AJ213" s="1" t="s">
        <v>180</v>
      </c>
      <c r="AK213" s="1" t="s">
        <v>155</v>
      </c>
      <c r="AL213" s="1" t="s">
        <v>180</v>
      </c>
      <c r="AM213" s="1" t="s">
        <v>155</v>
      </c>
      <c r="AN213" s="1" t="s">
        <v>155</v>
      </c>
      <c r="AO213" s="1" t="s">
        <v>155</v>
      </c>
      <c r="AP213" s="1" t="s">
        <v>155</v>
      </c>
      <c r="AQ213" s="1" t="s">
        <v>155</v>
      </c>
      <c r="AR213" s="1" t="s">
        <v>155</v>
      </c>
    </row>
    <row r="214" spans="1:44" x14ac:dyDescent="0.15">
      <c r="A214" t="s">
        <v>2</v>
      </c>
      <c r="B214" s="1" t="s">
        <v>155</v>
      </c>
      <c r="C214" s="1" t="s">
        <v>155</v>
      </c>
      <c r="D214" s="1" t="s">
        <v>155</v>
      </c>
      <c r="E214" s="1" t="s">
        <v>155</v>
      </c>
      <c r="F214" s="1" t="s">
        <v>155</v>
      </c>
      <c r="G214" s="1" t="s">
        <v>155</v>
      </c>
      <c r="H214" s="1" t="s">
        <v>155</v>
      </c>
      <c r="I214" s="1" t="s">
        <v>155</v>
      </c>
      <c r="J214" s="1" t="s">
        <v>155</v>
      </c>
      <c r="K214" s="1" t="s">
        <v>155</v>
      </c>
      <c r="L214" s="1" t="s">
        <v>155</v>
      </c>
      <c r="M214" s="1" t="s">
        <v>155</v>
      </c>
      <c r="N214" s="1" t="s">
        <v>155</v>
      </c>
      <c r="O214" s="1" t="s">
        <v>155</v>
      </c>
      <c r="P214" s="1" t="s">
        <v>155</v>
      </c>
      <c r="Q214" s="1" t="s">
        <v>155</v>
      </c>
      <c r="R214" s="1" t="s">
        <v>155</v>
      </c>
      <c r="S214" s="1" t="s">
        <v>155</v>
      </c>
      <c r="T214" s="1" t="s">
        <v>155</v>
      </c>
      <c r="U214" s="1" t="s">
        <v>155</v>
      </c>
      <c r="V214" s="1" t="s">
        <v>155</v>
      </c>
      <c r="W214" s="1" t="s">
        <v>155</v>
      </c>
      <c r="X214" s="1" t="s">
        <v>155</v>
      </c>
      <c r="Y214" s="1" t="s">
        <v>155</v>
      </c>
      <c r="Z214" s="1" t="s">
        <v>155</v>
      </c>
      <c r="AA214" s="1" t="s">
        <v>155</v>
      </c>
      <c r="AB214" s="1" t="s">
        <v>155</v>
      </c>
      <c r="AC214" s="1" t="s">
        <v>155</v>
      </c>
      <c r="AD214" s="1" t="s">
        <v>155</v>
      </c>
      <c r="AE214" s="1" t="s">
        <v>155</v>
      </c>
      <c r="AF214" s="1" t="s">
        <v>155</v>
      </c>
      <c r="AG214" s="1" t="s">
        <v>155</v>
      </c>
      <c r="AH214" s="1" t="s">
        <v>155</v>
      </c>
      <c r="AI214" s="1" t="s">
        <v>155</v>
      </c>
      <c r="AJ214" s="1" t="s">
        <v>155</v>
      </c>
      <c r="AK214" s="1" t="s">
        <v>155</v>
      </c>
      <c r="AL214" s="1" t="s">
        <v>155</v>
      </c>
      <c r="AM214" s="1" t="s">
        <v>155</v>
      </c>
      <c r="AN214" s="1" t="s">
        <v>155</v>
      </c>
      <c r="AO214" s="1" t="s">
        <v>155</v>
      </c>
      <c r="AP214" s="1" t="s">
        <v>155</v>
      </c>
      <c r="AQ214" s="1" t="s">
        <v>155</v>
      </c>
      <c r="AR214" s="1" t="s">
        <v>155</v>
      </c>
    </row>
    <row r="215" spans="1:44" x14ac:dyDescent="0.15">
      <c r="A215" t="s">
        <v>127</v>
      </c>
      <c r="B215" s="1" t="s">
        <v>158</v>
      </c>
      <c r="C215" s="1" t="s">
        <v>158</v>
      </c>
      <c r="D215" s="1" t="s">
        <v>166</v>
      </c>
      <c r="E215" s="1" t="s">
        <v>155</v>
      </c>
      <c r="F215" s="1" t="s">
        <v>158</v>
      </c>
      <c r="G215" s="1" t="s">
        <v>158</v>
      </c>
      <c r="H215" s="1" t="s">
        <v>158</v>
      </c>
      <c r="I215" s="1" t="s">
        <v>155</v>
      </c>
      <c r="J215" s="1" t="s">
        <v>158</v>
      </c>
      <c r="K215" s="1" t="s">
        <v>166</v>
      </c>
      <c r="L215" s="1" t="s">
        <v>158</v>
      </c>
      <c r="M215" s="1" t="s">
        <v>158</v>
      </c>
      <c r="N215" s="1" t="s">
        <v>166</v>
      </c>
      <c r="O215" s="1" t="s">
        <v>158</v>
      </c>
      <c r="P215" s="1" t="s">
        <v>158</v>
      </c>
      <c r="Q215" s="1" t="s">
        <v>158</v>
      </c>
      <c r="R215" s="1" t="s">
        <v>155</v>
      </c>
      <c r="S215" s="1" t="s">
        <v>158</v>
      </c>
      <c r="T215" s="1" t="s">
        <v>158</v>
      </c>
      <c r="U215" s="1" t="s">
        <v>158</v>
      </c>
      <c r="V215" s="1" t="s">
        <v>158</v>
      </c>
      <c r="W215" s="1" t="s">
        <v>166</v>
      </c>
      <c r="X215" s="1" t="s">
        <v>158</v>
      </c>
      <c r="Y215" s="1" t="s">
        <v>158</v>
      </c>
      <c r="Z215" s="1" t="s">
        <v>158</v>
      </c>
      <c r="AA215" s="1" t="s">
        <v>155</v>
      </c>
      <c r="AB215" s="1" t="s">
        <v>158</v>
      </c>
      <c r="AC215" s="1" t="s">
        <v>158</v>
      </c>
      <c r="AD215" s="1" t="s">
        <v>158</v>
      </c>
      <c r="AE215" s="1" t="s">
        <v>158</v>
      </c>
      <c r="AF215" s="1" t="s">
        <v>158</v>
      </c>
      <c r="AG215" s="1" t="s">
        <v>158</v>
      </c>
      <c r="AH215" s="1" t="s">
        <v>158</v>
      </c>
      <c r="AI215" s="1" t="s">
        <v>158</v>
      </c>
      <c r="AJ215" s="1" t="s">
        <v>158</v>
      </c>
      <c r="AK215" s="1" t="s">
        <v>155</v>
      </c>
      <c r="AL215" s="1" t="s">
        <v>158</v>
      </c>
      <c r="AM215" s="1" t="s">
        <v>155</v>
      </c>
      <c r="AN215" s="1" t="s">
        <v>155</v>
      </c>
      <c r="AO215" s="1" t="s">
        <v>155</v>
      </c>
      <c r="AP215" s="1" t="s">
        <v>155</v>
      </c>
      <c r="AQ215" s="1" t="s">
        <v>155</v>
      </c>
      <c r="AR215" s="1" t="s">
        <v>155</v>
      </c>
    </row>
    <row r="216" spans="1:44" x14ac:dyDescent="0.15">
      <c r="A216" t="s">
        <v>128</v>
      </c>
      <c r="B216" s="1" t="s">
        <v>159</v>
      </c>
      <c r="C216" s="1" t="s">
        <v>155</v>
      </c>
      <c r="D216" s="1" t="s">
        <v>155</v>
      </c>
      <c r="E216" s="1" t="s">
        <v>155</v>
      </c>
      <c r="F216" s="1" t="s">
        <v>159</v>
      </c>
      <c r="G216" s="1" t="s">
        <v>159</v>
      </c>
      <c r="H216" s="1" t="s">
        <v>159</v>
      </c>
      <c r="I216" s="1" t="s">
        <v>155</v>
      </c>
      <c r="J216" s="1" t="s">
        <v>159</v>
      </c>
      <c r="K216" s="1" t="s">
        <v>155</v>
      </c>
      <c r="L216" s="1" t="s">
        <v>159</v>
      </c>
      <c r="M216" s="1" t="s">
        <v>159</v>
      </c>
      <c r="N216" s="1" t="s">
        <v>155</v>
      </c>
      <c r="O216" s="1" t="s">
        <v>159</v>
      </c>
      <c r="P216" s="1" t="s">
        <v>159</v>
      </c>
      <c r="Q216" s="1" t="s">
        <v>159</v>
      </c>
      <c r="R216" s="1" t="s">
        <v>155</v>
      </c>
      <c r="S216" s="1" t="s">
        <v>159</v>
      </c>
      <c r="T216" s="1" t="s">
        <v>159</v>
      </c>
      <c r="U216" s="1" t="s">
        <v>159</v>
      </c>
      <c r="V216" s="1" t="s">
        <v>196</v>
      </c>
      <c r="W216" s="1" t="s">
        <v>155</v>
      </c>
      <c r="X216" s="1" t="s">
        <v>162</v>
      </c>
      <c r="Y216" s="1" t="s">
        <v>159</v>
      </c>
      <c r="Z216" s="1" t="s">
        <v>196</v>
      </c>
      <c r="AA216" s="1" t="s">
        <v>155</v>
      </c>
      <c r="AB216" s="1" t="s">
        <v>159</v>
      </c>
      <c r="AC216" s="1" t="s">
        <v>159</v>
      </c>
      <c r="AD216" s="1" t="s">
        <v>159</v>
      </c>
      <c r="AE216" s="1" t="s">
        <v>159</v>
      </c>
      <c r="AF216" s="1" t="s">
        <v>196</v>
      </c>
      <c r="AG216" s="1" t="s">
        <v>159</v>
      </c>
      <c r="AH216" s="1" t="s">
        <v>159</v>
      </c>
      <c r="AI216" s="1" t="s">
        <v>159</v>
      </c>
      <c r="AJ216" s="1" t="s">
        <v>159</v>
      </c>
      <c r="AK216" s="1" t="s">
        <v>155</v>
      </c>
      <c r="AL216" s="1" t="s">
        <v>159</v>
      </c>
      <c r="AM216" s="1" t="s">
        <v>155</v>
      </c>
      <c r="AN216" s="1" t="s">
        <v>155</v>
      </c>
      <c r="AO216" s="1" t="s">
        <v>155</v>
      </c>
      <c r="AP216" s="1" t="s">
        <v>155</v>
      </c>
      <c r="AQ216" s="1" t="s">
        <v>155</v>
      </c>
      <c r="AR216" s="1" t="s">
        <v>155</v>
      </c>
    </row>
    <row r="217" spans="1:44" x14ac:dyDescent="0.15">
      <c r="A217" t="s">
        <v>2</v>
      </c>
      <c r="B217" s="1" t="s">
        <v>155</v>
      </c>
      <c r="C217" s="1" t="s">
        <v>155</v>
      </c>
      <c r="D217" s="1" t="s">
        <v>155</v>
      </c>
      <c r="E217" s="1" t="s">
        <v>155</v>
      </c>
      <c r="F217" s="1" t="s">
        <v>155</v>
      </c>
      <c r="G217" s="1" t="s">
        <v>155</v>
      </c>
      <c r="H217" s="1" t="s">
        <v>155</v>
      </c>
      <c r="I217" s="1" t="s">
        <v>155</v>
      </c>
      <c r="J217" s="1" t="s">
        <v>155</v>
      </c>
      <c r="K217" s="1" t="s">
        <v>155</v>
      </c>
      <c r="L217" s="1" t="s">
        <v>155</v>
      </c>
      <c r="M217" s="1" t="s">
        <v>155</v>
      </c>
      <c r="N217" s="1" t="s">
        <v>155</v>
      </c>
      <c r="O217" s="1" t="s">
        <v>155</v>
      </c>
      <c r="P217" s="1" t="s">
        <v>155</v>
      </c>
      <c r="Q217" s="1" t="s">
        <v>155</v>
      </c>
      <c r="R217" s="1" t="s">
        <v>155</v>
      </c>
      <c r="S217" s="1" t="s">
        <v>155</v>
      </c>
      <c r="T217" s="1" t="s">
        <v>155</v>
      </c>
      <c r="U217" s="1" t="s">
        <v>155</v>
      </c>
      <c r="V217" s="1" t="s">
        <v>155</v>
      </c>
      <c r="W217" s="1" t="s">
        <v>155</v>
      </c>
      <c r="X217" s="1" t="s">
        <v>155</v>
      </c>
      <c r="Y217" s="1" t="s">
        <v>155</v>
      </c>
      <c r="Z217" s="1" t="s">
        <v>155</v>
      </c>
      <c r="AA217" s="1" t="s">
        <v>155</v>
      </c>
      <c r="AB217" s="1" t="s">
        <v>155</v>
      </c>
      <c r="AC217" s="1" t="s">
        <v>155</v>
      </c>
      <c r="AD217" s="1" t="s">
        <v>155</v>
      </c>
      <c r="AE217" s="1" t="s">
        <v>155</v>
      </c>
      <c r="AF217" s="1" t="s">
        <v>155</v>
      </c>
      <c r="AG217" s="1" t="s">
        <v>155</v>
      </c>
      <c r="AH217" s="1" t="s">
        <v>155</v>
      </c>
      <c r="AI217" s="1" t="s">
        <v>155</v>
      </c>
      <c r="AJ217" s="1" t="s">
        <v>155</v>
      </c>
      <c r="AK217" s="1" t="s">
        <v>155</v>
      </c>
      <c r="AL217" s="1" t="s">
        <v>155</v>
      </c>
      <c r="AM217" s="1" t="s">
        <v>155</v>
      </c>
      <c r="AN217" s="1" t="s">
        <v>155</v>
      </c>
      <c r="AO217" s="1" t="s">
        <v>155</v>
      </c>
      <c r="AP217" s="1" t="s">
        <v>155</v>
      </c>
      <c r="AQ217" s="1" t="s">
        <v>155</v>
      </c>
      <c r="AR217" s="1" t="s">
        <v>155</v>
      </c>
    </row>
    <row r="218" spans="1:44" x14ac:dyDescent="0.15">
      <c r="A218" t="s">
        <v>129</v>
      </c>
      <c r="B218" s="1" t="s">
        <v>171</v>
      </c>
      <c r="C218" s="1" t="s">
        <v>171</v>
      </c>
      <c r="D218" s="1" t="s">
        <v>155</v>
      </c>
      <c r="E218" s="1" t="s">
        <v>155</v>
      </c>
      <c r="F218" s="1" t="s">
        <v>171</v>
      </c>
      <c r="G218" s="1" t="s">
        <v>171</v>
      </c>
      <c r="H218" s="1" t="s">
        <v>171</v>
      </c>
      <c r="I218" s="1" t="s">
        <v>155</v>
      </c>
      <c r="J218" s="1" t="s">
        <v>171</v>
      </c>
      <c r="K218" s="1" t="s">
        <v>155</v>
      </c>
      <c r="L218" s="1" t="s">
        <v>171</v>
      </c>
      <c r="M218" s="1" t="s">
        <v>171</v>
      </c>
      <c r="N218" s="1" t="s">
        <v>155</v>
      </c>
      <c r="O218" s="1" t="s">
        <v>171</v>
      </c>
      <c r="P218" s="1" t="s">
        <v>155</v>
      </c>
      <c r="Q218" s="1" t="s">
        <v>171</v>
      </c>
      <c r="R218" s="1" t="s">
        <v>155</v>
      </c>
      <c r="S218" s="1" t="s">
        <v>316</v>
      </c>
      <c r="T218" s="1" t="s">
        <v>171</v>
      </c>
      <c r="U218" s="1" t="s">
        <v>171</v>
      </c>
      <c r="V218" s="1" t="s">
        <v>171</v>
      </c>
      <c r="W218" s="1" t="s">
        <v>155</v>
      </c>
      <c r="X218" s="1" t="s">
        <v>163</v>
      </c>
      <c r="Y218" s="1" t="s">
        <v>171</v>
      </c>
      <c r="Z218" s="1" t="s">
        <v>171</v>
      </c>
      <c r="AA218" s="1" t="s">
        <v>155</v>
      </c>
      <c r="AB218" s="1" t="s">
        <v>316</v>
      </c>
      <c r="AC218" s="1" t="s">
        <v>171</v>
      </c>
      <c r="AD218" s="1" t="s">
        <v>171</v>
      </c>
      <c r="AE218" s="1" t="s">
        <v>171</v>
      </c>
      <c r="AF218" s="1" t="s">
        <v>171</v>
      </c>
      <c r="AG218" s="1" t="s">
        <v>171</v>
      </c>
      <c r="AH218" s="1" t="s">
        <v>316</v>
      </c>
      <c r="AI218" s="1" t="s">
        <v>171</v>
      </c>
      <c r="AJ218" s="1" t="s">
        <v>171</v>
      </c>
      <c r="AK218" s="1" t="s">
        <v>155</v>
      </c>
      <c r="AL218" s="1" t="s">
        <v>316</v>
      </c>
      <c r="AM218" s="1" t="s">
        <v>155</v>
      </c>
      <c r="AN218" s="1" t="s">
        <v>155</v>
      </c>
      <c r="AO218" s="1" t="s">
        <v>155</v>
      </c>
      <c r="AP218" s="1" t="s">
        <v>155</v>
      </c>
      <c r="AQ218" s="1" t="s">
        <v>155</v>
      </c>
      <c r="AR218" s="1" t="s">
        <v>155</v>
      </c>
    </row>
    <row r="219" spans="1:44" x14ac:dyDescent="0.15">
      <c r="A219" t="s">
        <v>2</v>
      </c>
      <c r="B219" s="1" t="s">
        <v>155</v>
      </c>
      <c r="C219" s="1" t="s">
        <v>155</v>
      </c>
      <c r="D219" s="1" t="s">
        <v>155</v>
      </c>
      <c r="E219" s="1" t="s">
        <v>155</v>
      </c>
      <c r="F219" s="1" t="s">
        <v>155</v>
      </c>
      <c r="G219" s="1" t="s">
        <v>155</v>
      </c>
      <c r="H219" s="1" t="s">
        <v>155</v>
      </c>
      <c r="I219" s="1" t="s">
        <v>155</v>
      </c>
      <c r="J219" s="1" t="s">
        <v>155</v>
      </c>
      <c r="K219" s="1" t="s">
        <v>155</v>
      </c>
      <c r="L219" s="1" t="s">
        <v>155</v>
      </c>
      <c r="M219" s="1" t="s">
        <v>155</v>
      </c>
      <c r="N219" s="1" t="s">
        <v>155</v>
      </c>
      <c r="O219" s="1" t="s">
        <v>155</v>
      </c>
      <c r="P219" s="1" t="s">
        <v>155</v>
      </c>
      <c r="Q219" s="1" t="s">
        <v>155</v>
      </c>
      <c r="R219" s="1" t="s">
        <v>155</v>
      </c>
      <c r="S219" s="1" t="s">
        <v>155</v>
      </c>
      <c r="T219" s="1" t="s">
        <v>155</v>
      </c>
      <c r="U219" s="1" t="s">
        <v>155</v>
      </c>
      <c r="V219" s="1" t="s">
        <v>155</v>
      </c>
      <c r="W219" s="1" t="s">
        <v>155</v>
      </c>
      <c r="X219" s="1" t="s">
        <v>155</v>
      </c>
      <c r="Y219" s="1" t="s">
        <v>155</v>
      </c>
      <c r="Z219" s="1" t="s">
        <v>155</v>
      </c>
      <c r="AA219" s="1" t="s">
        <v>155</v>
      </c>
      <c r="AB219" s="1" t="s">
        <v>155</v>
      </c>
      <c r="AC219" s="1" t="s">
        <v>155</v>
      </c>
      <c r="AD219" s="1" t="s">
        <v>155</v>
      </c>
      <c r="AE219" s="1" t="s">
        <v>155</v>
      </c>
      <c r="AF219" s="1" t="s">
        <v>155</v>
      </c>
      <c r="AG219" s="1" t="s">
        <v>155</v>
      </c>
      <c r="AH219" s="1" t="s">
        <v>155</v>
      </c>
      <c r="AI219" s="1" t="s">
        <v>155</v>
      </c>
      <c r="AJ219" s="1" t="s">
        <v>155</v>
      </c>
      <c r="AK219" s="1" t="s">
        <v>155</v>
      </c>
      <c r="AL219" s="1" t="s">
        <v>155</v>
      </c>
      <c r="AM219" s="1" t="s">
        <v>155</v>
      </c>
      <c r="AN219" s="1" t="s">
        <v>155</v>
      </c>
      <c r="AO219" s="1" t="s">
        <v>155</v>
      </c>
      <c r="AP219" s="1" t="s">
        <v>155</v>
      </c>
      <c r="AQ219" s="1" t="s">
        <v>155</v>
      </c>
      <c r="AR219" s="1" t="s">
        <v>155</v>
      </c>
    </row>
    <row r="220" spans="1:44" x14ac:dyDescent="0.15">
      <c r="A220" t="s">
        <v>130</v>
      </c>
      <c r="B220" s="1" t="s">
        <v>181</v>
      </c>
      <c r="C220" s="1" t="s">
        <v>181</v>
      </c>
      <c r="D220" s="1" t="s">
        <v>155</v>
      </c>
      <c r="E220" s="1" t="s">
        <v>155</v>
      </c>
      <c r="F220" s="1" t="s">
        <v>181</v>
      </c>
      <c r="G220" s="1" t="s">
        <v>181</v>
      </c>
      <c r="H220" s="1" t="s">
        <v>181</v>
      </c>
      <c r="I220" s="1" t="s">
        <v>155</v>
      </c>
      <c r="J220" s="1" t="s">
        <v>181</v>
      </c>
      <c r="K220" s="1" t="s">
        <v>155</v>
      </c>
      <c r="L220" s="1" t="s">
        <v>181</v>
      </c>
      <c r="M220" s="1" t="s">
        <v>181</v>
      </c>
      <c r="N220" s="1" t="s">
        <v>155</v>
      </c>
      <c r="O220" s="1" t="s">
        <v>181</v>
      </c>
      <c r="P220" s="1" t="s">
        <v>181</v>
      </c>
      <c r="Q220" s="1" t="s">
        <v>181</v>
      </c>
      <c r="R220" s="1" t="s">
        <v>155</v>
      </c>
      <c r="S220" s="1" t="s">
        <v>181</v>
      </c>
      <c r="T220" s="1" t="s">
        <v>331</v>
      </c>
      <c r="U220" s="1" t="s">
        <v>181</v>
      </c>
      <c r="V220" s="1" t="s">
        <v>181</v>
      </c>
      <c r="W220" s="1" t="s">
        <v>155</v>
      </c>
      <c r="X220" s="1" t="s">
        <v>165</v>
      </c>
      <c r="Y220" s="1" t="s">
        <v>181</v>
      </c>
      <c r="Z220" s="1" t="s">
        <v>181</v>
      </c>
      <c r="AA220" s="1" t="s">
        <v>155</v>
      </c>
      <c r="AB220" s="1" t="s">
        <v>155</v>
      </c>
      <c r="AC220" s="1" t="s">
        <v>181</v>
      </c>
      <c r="AD220" s="1" t="s">
        <v>181</v>
      </c>
      <c r="AE220" s="1" t="s">
        <v>181</v>
      </c>
      <c r="AF220" s="1" t="s">
        <v>181</v>
      </c>
      <c r="AG220" s="1" t="s">
        <v>181</v>
      </c>
      <c r="AH220" s="1" t="s">
        <v>181</v>
      </c>
      <c r="AI220" s="1" t="s">
        <v>181</v>
      </c>
      <c r="AJ220" s="1" t="s">
        <v>181</v>
      </c>
      <c r="AK220" s="1" t="s">
        <v>155</v>
      </c>
      <c r="AL220" s="1" t="s">
        <v>181</v>
      </c>
      <c r="AM220" s="1" t="s">
        <v>155</v>
      </c>
      <c r="AN220" s="1" t="s">
        <v>155</v>
      </c>
      <c r="AO220" s="1" t="s">
        <v>155</v>
      </c>
      <c r="AP220" s="1" t="s">
        <v>155</v>
      </c>
      <c r="AQ220" s="1" t="s">
        <v>155</v>
      </c>
      <c r="AR220" s="1" t="s">
        <v>155</v>
      </c>
    </row>
    <row r="221" spans="1:44" x14ac:dyDescent="0.15">
      <c r="A221" t="s">
        <v>2</v>
      </c>
      <c r="B221" s="1" t="s">
        <v>155</v>
      </c>
      <c r="C221" s="1" t="s">
        <v>155</v>
      </c>
      <c r="D221" s="1" t="s">
        <v>155</v>
      </c>
      <c r="E221" s="1" t="s">
        <v>155</v>
      </c>
      <c r="F221" s="1" t="s">
        <v>155</v>
      </c>
      <c r="G221" s="1" t="s">
        <v>155</v>
      </c>
      <c r="H221" s="1" t="s">
        <v>155</v>
      </c>
      <c r="I221" s="1" t="s">
        <v>155</v>
      </c>
      <c r="J221" s="1" t="s">
        <v>155</v>
      </c>
      <c r="K221" s="1" t="s">
        <v>155</v>
      </c>
      <c r="L221" s="1" t="s">
        <v>155</v>
      </c>
      <c r="M221" s="1" t="s">
        <v>155</v>
      </c>
      <c r="N221" s="1" t="s">
        <v>155</v>
      </c>
      <c r="O221" s="1" t="s">
        <v>155</v>
      </c>
      <c r="P221" s="1" t="s">
        <v>155</v>
      </c>
      <c r="Q221" s="1" t="s">
        <v>155</v>
      </c>
      <c r="R221" s="1" t="s">
        <v>155</v>
      </c>
      <c r="S221" s="1" t="s">
        <v>155</v>
      </c>
      <c r="T221" s="1" t="s">
        <v>155</v>
      </c>
      <c r="U221" s="1" t="s">
        <v>155</v>
      </c>
      <c r="V221" s="1" t="s">
        <v>155</v>
      </c>
      <c r="W221" s="1" t="s">
        <v>155</v>
      </c>
      <c r="X221" s="1" t="s">
        <v>155</v>
      </c>
      <c r="Y221" s="1" t="s">
        <v>155</v>
      </c>
      <c r="Z221" s="1" t="s">
        <v>155</v>
      </c>
      <c r="AA221" s="1" t="s">
        <v>155</v>
      </c>
      <c r="AB221" s="1" t="s">
        <v>155</v>
      </c>
      <c r="AC221" s="1" t="s">
        <v>155</v>
      </c>
      <c r="AD221" s="1" t="s">
        <v>155</v>
      </c>
      <c r="AE221" s="1" t="s">
        <v>155</v>
      </c>
      <c r="AF221" s="1" t="s">
        <v>155</v>
      </c>
      <c r="AG221" s="1" t="s">
        <v>155</v>
      </c>
      <c r="AH221" s="1" t="s">
        <v>155</v>
      </c>
      <c r="AI221" s="1" t="s">
        <v>155</v>
      </c>
      <c r="AJ221" s="1" t="s">
        <v>155</v>
      </c>
      <c r="AK221" s="1" t="s">
        <v>155</v>
      </c>
      <c r="AL221" s="1" t="s">
        <v>155</v>
      </c>
      <c r="AM221" s="1" t="s">
        <v>155</v>
      </c>
      <c r="AN221" s="1" t="s">
        <v>155</v>
      </c>
      <c r="AO221" s="1" t="s">
        <v>155</v>
      </c>
      <c r="AP221" s="1" t="s">
        <v>155</v>
      </c>
      <c r="AQ221" s="1" t="s">
        <v>155</v>
      </c>
      <c r="AR221" s="1" t="s">
        <v>155</v>
      </c>
    </row>
    <row r="222" spans="1:44" x14ac:dyDescent="0.15">
      <c r="A222" t="s">
        <v>131</v>
      </c>
      <c r="B222" s="1" t="s">
        <v>154</v>
      </c>
      <c r="C222" s="1" t="s">
        <v>206</v>
      </c>
      <c r="D222" s="1" t="s">
        <v>155</v>
      </c>
      <c r="E222" s="1" t="s">
        <v>155</v>
      </c>
      <c r="F222" s="1" t="s">
        <v>206</v>
      </c>
      <c r="G222" s="1" t="s">
        <v>206</v>
      </c>
      <c r="H222" s="1" t="s">
        <v>206</v>
      </c>
      <c r="I222" s="1" t="s">
        <v>155</v>
      </c>
      <c r="J222" s="1" t="s">
        <v>206</v>
      </c>
      <c r="K222" s="1" t="s">
        <v>206</v>
      </c>
      <c r="L222" s="1" t="s">
        <v>206</v>
      </c>
      <c r="M222" s="1" t="s">
        <v>206</v>
      </c>
      <c r="N222" s="1" t="s">
        <v>155</v>
      </c>
      <c r="O222" s="1" t="s">
        <v>206</v>
      </c>
      <c r="P222" s="1" t="s">
        <v>206</v>
      </c>
      <c r="Q222" s="1" t="s">
        <v>206</v>
      </c>
      <c r="R222" s="1" t="s">
        <v>155</v>
      </c>
      <c r="S222" s="1" t="s">
        <v>206</v>
      </c>
      <c r="T222" s="1" t="s">
        <v>206</v>
      </c>
      <c r="U222" s="1" t="s">
        <v>206</v>
      </c>
      <c r="V222" s="1" t="s">
        <v>206</v>
      </c>
      <c r="W222" s="1" t="s">
        <v>155</v>
      </c>
      <c r="X222" s="1" t="s">
        <v>155</v>
      </c>
      <c r="Y222" s="1" t="s">
        <v>375</v>
      </c>
      <c r="Z222" s="1" t="s">
        <v>206</v>
      </c>
      <c r="AA222" s="1" t="s">
        <v>155</v>
      </c>
      <c r="AB222" s="1" t="s">
        <v>206</v>
      </c>
      <c r="AC222" s="1" t="s">
        <v>206</v>
      </c>
      <c r="AD222" s="1" t="s">
        <v>206</v>
      </c>
      <c r="AE222" s="1" t="s">
        <v>155</v>
      </c>
      <c r="AF222" s="1" t="s">
        <v>206</v>
      </c>
      <c r="AG222" s="1" t="s">
        <v>206</v>
      </c>
      <c r="AH222" s="1" t="s">
        <v>206</v>
      </c>
      <c r="AI222" s="1" t="s">
        <v>206</v>
      </c>
      <c r="AJ222" s="1" t="s">
        <v>206</v>
      </c>
      <c r="AK222" s="1" t="s">
        <v>155</v>
      </c>
      <c r="AL222" s="1" t="s">
        <v>206</v>
      </c>
      <c r="AM222" s="1" t="s">
        <v>206</v>
      </c>
      <c r="AN222" s="1" t="s">
        <v>206</v>
      </c>
      <c r="AO222" s="1" t="s">
        <v>206</v>
      </c>
      <c r="AP222" s="1" t="s">
        <v>206</v>
      </c>
      <c r="AQ222" s="1" t="s">
        <v>206</v>
      </c>
      <c r="AR222" s="1" t="s">
        <v>206</v>
      </c>
    </row>
    <row r="223" spans="1:44" x14ac:dyDescent="0.15">
      <c r="A223" t="s">
        <v>2</v>
      </c>
      <c r="B223" s="1" t="s">
        <v>155</v>
      </c>
      <c r="C223" s="1" t="s">
        <v>155</v>
      </c>
      <c r="D223" s="1" t="s">
        <v>213</v>
      </c>
      <c r="E223" s="1" t="s">
        <v>155</v>
      </c>
      <c r="F223" s="1" t="s">
        <v>155</v>
      </c>
      <c r="G223" s="1" t="s">
        <v>155</v>
      </c>
      <c r="H223" s="1" t="s">
        <v>155</v>
      </c>
      <c r="I223" s="1" t="s">
        <v>155</v>
      </c>
      <c r="J223" s="1" t="s">
        <v>155</v>
      </c>
      <c r="K223" s="1" t="s">
        <v>155</v>
      </c>
      <c r="L223" s="1" t="s">
        <v>155</v>
      </c>
      <c r="M223" s="1" t="s">
        <v>155</v>
      </c>
      <c r="N223" s="1" t="s">
        <v>286</v>
      </c>
      <c r="O223" s="1" t="s">
        <v>155</v>
      </c>
      <c r="P223" s="1" t="s">
        <v>155</v>
      </c>
      <c r="Q223" s="1" t="s">
        <v>155</v>
      </c>
      <c r="R223" s="1" t="s">
        <v>155</v>
      </c>
      <c r="S223" s="1" t="s">
        <v>155</v>
      </c>
      <c r="T223" s="1" t="s">
        <v>155</v>
      </c>
      <c r="U223" s="1" t="s">
        <v>155</v>
      </c>
      <c r="V223" s="1" t="s">
        <v>155</v>
      </c>
      <c r="W223" s="1" t="s">
        <v>358</v>
      </c>
      <c r="X223" s="1" t="s">
        <v>368</v>
      </c>
      <c r="Y223" s="1" t="s">
        <v>155</v>
      </c>
      <c r="Z223" s="1" t="s">
        <v>155</v>
      </c>
      <c r="AA223" s="1" t="s">
        <v>155</v>
      </c>
      <c r="AB223" s="1" t="s">
        <v>155</v>
      </c>
      <c r="AC223" s="1" t="s">
        <v>155</v>
      </c>
      <c r="AD223" s="1" t="s">
        <v>155</v>
      </c>
      <c r="AE223" s="1" t="s">
        <v>429</v>
      </c>
      <c r="AF223" s="1" t="s">
        <v>155</v>
      </c>
      <c r="AG223" s="1" t="s">
        <v>155</v>
      </c>
      <c r="AH223" s="1" t="s">
        <v>155</v>
      </c>
      <c r="AI223" s="1" t="s">
        <v>155</v>
      </c>
      <c r="AJ223" s="1" t="s">
        <v>155</v>
      </c>
      <c r="AK223" s="1" t="s">
        <v>155</v>
      </c>
      <c r="AL223" s="1" t="s">
        <v>155</v>
      </c>
      <c r="AM223" s="1" t="s">
        <v>155</v>
      </c>
      <c r="AN223" s="1" t="s">
        <v>155</v>
      </c>
      <c r="AO223" s="1" t="s">
        <v>155</v>
      </c>
      <c r="AP223" s="1" t="s">
        <v>155</v>
      </c>
      <c r="AQ223" s="1" t="s">
        <v>155</v>
      </c>
      <c r="AR223" s="1" t="s">
        <v>155</v>
      </c>
    </row>
    <row r="224" spans="1:44" x14ac:dyDescent="0.15">
      <c r="A224" t="s">
        <v>132</v>
      </c>
      <c r="B224" s="1" t="s">
        <v>182</v>
      </c>
      <c r="C224" s="1" t="s">
        <v>155</v>
      </c>
      <c r="D224" s="1" t="s">
        <v>155</v>
      </c>
      <c r="E224" s="1" t="s">
        <v>155</v>
      </c>
      <c r="F224" s="1" t="s">
        <v>155</v>
      </c>
      <c r="G224" s="1" t="s">
        <v>155</v>
      </c>
      <c r="H224" s="1" t="s">
        <v>155</v>
      </c>
      <c r="I224" s="1" t="s">
        <v>155</v>
      </c>
      <c r="J224" s="1" t="s">
        <v>155</v>
      </c>
      <c r="K224" s="1" t="s">
        <v>155</v>
      </c>
      <c r="L224" s="1" t="s">
        <v>155</v>
      </c>
      <c r="M224" s="1" t="s">
        <v>155</v>
      </c>
      <c r="N224" s="1" t="s">
        <v>155</v>
      </c>
      <c r="O224" s="1" t="s">
        <v>155</v>
      </c>
      <c r="P224" s="1" t="s">
        <v>155</v>
      </c>
      <c r="Q224" s="1" t="s">
        <v>155</v>
      </c>
      <c r="R224" s="1" t="s">
        <v>155</v>
      </c>
      <c r="S224" s="1" t="s">
        <v>155</v>
      </c>
      <c r="T224" s="1" t="s">
        <v>155</v>
      </c>
      <c r="U224" s="1" t="s">
        <v>155</v>
      </c>
      <c r="V224" s="1" t="s">
        <v>155</v>
      </c>
      <c r="W224" s="1" t="s">
        <v>155</v>
      </c>
      <c r="X224" s="1" t="s">
        <v>155</v>
      </c>
      <c r="Y224" s="1" t="s">
        <v>155</v>
      </c>
      <c r="Z224" s="1" t="s">
        <v>155</v>
      </c>
      <c r="AA224" s="1" t="s">
        <v>155</v>
      </c>
      <c r="AB224" s="1" t="s">
        <v>155</v>
      </c>
      <c r="AC224" s="1" t="s">
        <v>155</v>
      </c>
      <c r="AD224" s="1" t="s">
        <v>155</v>
      </c>
      <c r="AE224" s="1" t="s">
        <v>155</v>
      </c>
      <c r="AF224" s="1" t="s">
        <v>155</v>
      </c>
      <c r="AG224" s="1" t="s">
        <v>155</v>
      </c>
      <c r="AH224" s="1" t="s">
        <v>155</v>
      </c>
      <c r="AI224" s="1" t="s">
        <v>155</v>
      </c>
      <c r="AJ224" s="1" t="s">
        <v>155</v>
      </c>
      <c r="AK224" s="1" t="s">
        <v>155</v>
      </c>
      <c r="AL224" s="1" t="s">
        <v>155</v>
      </c>
      <c r="AM224" s="1" t="s">
        <v>498</v>
      </c>
      <c r="AN224" s="1" t="s">
        <v>155</v>
      </c>
      <c r="AO224" s="1" t="s">
        <v>518</v>
      </c>
      <c r="AP224" s="1" t="s">
        <v>527</v>
      </c>
      <c r="AQ224" s="1" t="s">
        <v>537</v>
      </c>
      <c r="AR224" s="1" t="s">
        <v>548</v>
      </c>
    </row>
    <row r="225" spans="1:44" x14ac:dyDescent="0.15">
      <c r="A225" t="s">
        <v>133</v>
      </c>
      <c r="B225" t="str">
        <f>HYPERLINK("https://api.typeform.com/responses/files/99e33a227d4c677f3233e60c98b8af027d27198cb9dd8ca973b737a25d8b9a24/cylinders.JPG","https://api.typeform.com/responses/files/99e33a227d4c677f3233e60c98b8af027d27198cb9dd8ca973b737a25d8b9a24/cylinders.JPG")</f>
        <v>https://api.typeform.com/responses/files/99e33a227d4c677f3233e60c98b8af027d27198cb9dd8ca973b737a25d8b9a24/cylinders.JPG</v>
      </c>
      <c r="AM225" t="str">
        <f>HYPERLINK("https://api.typeform.com/responses/files/554d8a14c88797c07409c5d6d2b9bb7cd89c1845c964d6051ad607699c711b0c/Cylinder_element_description.docx","https://api.typeform.com/responses/files/554d8a14c88797c07409c5d6d2b9bb7cd89c1845c964d6051ad607699c711b0c/Cylinder_element_description.docx")</f>
        <v>https://api.typeform.com/responses/files/554d8a14c88797c07409c5d6d2b9bb7cd89c1845c964d6051ad607699c711b0c/Cylinder_element_description.docx</v>
      </c>
      <c r="AO225" t="str">
        <f>HYPERLINK("https://api.typeform.com/responses/files/89b14da5de4aaca259ee33f797984db9b496cdf652d709f35676f3a803693e5d/cylinder_geometries.png","https://api.typeform.com/responses/files/89b14da5de4aaca259ee33f797984db9b496cdf652d709f35676f3a803693e5d/cylinder_geometries.png")</f>
        <v>https://api.typeform.com/responses/files/89b14da5de4aaca259ee33f797984db9b496cdf652d709f35676f3a803693e5d/cylinder_geometries.png</v>
      </c>
      <c r="AP225" t="str">
        <f>HYPERLINK("https://api.typeform.com/responses/files/6ec0725b678034e4a3d7e20a63b6fac1bdee96be003ad282c1fbe0876a5c0d06/smae_size_cylinder.jpeg","https://api.typeform.com/responses/files/6ec0725b678034e4a3d7e20a63b6fac1bdee96be003ad282c1fbe0876a5c0d06/smae_size_cylinder.jpeg")</f>
        <v>https://api.typeform.com/responses/files/6ec0725b678034e4a3d7e20a63b6fac1bdee96be003ad282c1fbe0876a5c0d06/smae_size_cylinder.jpeg</v>
      </c>
      <c r="AQ225" t="str">
        <f>HYPERLINK("https://api.typeform.com/responses/files/9fdacdd1fc5350bb4d8ecde5d4c07f8045ba9ccd08bcacde34e878ef8cff5d72/Cylinder_height.png","https://api.typeform.com/responses/files/9fdacdd1fc5350bb4d8ecde5d4c07f8045ba9ccd08bcacde34e878ef8cff5d72/Cylinder_height.png")</f>
        <v>https://api.typeform.com/responses/files/9fdacdd1fc5350bb4d8ecde5d4c07f8045ba9ccd08bcacde34e878ef8cff5d72/Cylinder_height.png</v>
      </c>
      <c r="AR225" t="str">
        <f>HYPERLINK("https://api.typeform.com/responses/files/8ebf691da3d0245c8d28912ac9f378b520487f5eee65d1236680cfcf90a803da/cilinder.jpg","https://api.typeform.com/responses/files/8ebf691da3d0245c8d28912ac9f378b520487f5eee65d1236680cfcf90a803da/cilinder.jpg")</f>
        <v>https://api.typeform.com/responses/files/8ebf691da3d0245c8d28912ac9f378b520487f5eee65d1236680cfcf90a803da/cilinder.jpg</v>
      </c>
    </row>
    <row r="226" spans="1:44" x14ac:dyDescent="0.15">
      <c r="A226" t="s">
        <v>134</v>
      </c>
      <c r="B226" s="1" t="s">
        <v>155</v>
      </c>
      <c r="C226" s="1" t="s">
        <v>155</v>
      </c>
      <c r="D226" s="1" t="s">
        <v>155</v>
      </c>
      <c r="E226" s="1" t="s">
        <v>155</v>
      </c>
      <c r="F226" s="1" t="s">
        <v>155</v>
      </c>
      <c r="G226" s="1" t="s">
        <v>155</v>
      </c>
      <c r="H226" s="1" t="s">
        <v>155</v>
      </c>
      <c r="I226" s="1" t="s">
        <v>155</v>
      </c>
      <c r="J226" s="1" t="s">
        <v>155</v>
      </c>
      <c r="K226" s="1" t="s">
        <v>155</v>
      </c>
      <c r="L226" s="1" t="s">
        <v>155</v>
      </c>
      <c r="M226" s="1" t="s">
        <v>155</v>
      </c>
      <c r="N226" s="1" t="s">
        <v>155</v>
      </c>
      <c r="O226" s="1" t="s">
        <v>155</v>
      </c>
      <c r="P226" s="1" t="s">
        <v>155</v>
      </c>
      <c r="Q226" s="1" t="s">
        <v>155</v>
      </c>
      <c r="R226" s="1" t="s">
        <v>155</v>
      </c>
      <c r="S226" s="1" t="s">
        <v>155</v>
      </c>
      <c r="T226" s="1" t="s">
        <v>155</v>
      </c>
      <c r="U226" s="1" t="s">
        <v>155</v>
      </c>
      <c r="V226" s="1" t="s">
        <v>349</v>
      </c>
      <c r="W226" s="1" t="s">
        <v>155</v>
      </c>
      <c r="X226" s="1" t="s">
        <v>155</v>
      </c>
      <c r="Y226" s="1" t="s">
        <v>376</v>
      </c>
      <c r="Z226" s="1" t="s">
        <v>384</v>
      </c>
      <c r="AA226" s="1" t="s">
        <v>155</v>
      </c>
      <c r="AB226" s="1" t="s">
        <v>399</v>
      </c>
      <c r="AC226" s="1" t="s">
        <v>155</v>
      </c>
      <c r="AD226" s="1" t="s">
        <v>155</v>
      </c>
      <c r="AE226" s="1" t="s">
        <v>427</v>
      </c>
      <c r="AF226" s="1" t="s">
        <v>440</v>
      </c>
      <c r="AG226" s="1" t="s">
        <v>155</v>
      </c>
      <c r="AH226" s="1" t="s">
        <v>155</v>
      </c>
      <c r="AI226" s="1" t="s">
        <v>155</v>
      </c>
      <c r="AJ226" s="1" t="s">
        <v>155</v>
      </c>
      <c r="AK226" s="1" t="s">
        <v>155</v>
      </c>
      <c r="AL226" s="1" t="s">
        <v>399</v>
      </c>
      <c r="AM226" s="1" t="s">
        <v>155</v>
      </c>
      <c r="AN226" s="1" t="s">
        <v>155</v>
      </c>
      <c r="AO226" s="1" t="s">
        <v>155</v>
      </c>
      <c r="AP226" s="1" t="s">
        <v>155</v>
      </c>
      <c r="AQ226" s="1" t="s">
        <v>399</v>
      </c>
      <c r="AR226" s="1" t="s">
        <v>155</v>
      </c>
    </row>
    <row r="227" spans="1:44" x14ac:dyDescent="0.15">
      <c r="A227" t="s">
        <v>135</v>
      </c>
      <c r="B227" s="1" t="s">
        <v>154</v>
      </c>
      <c r="C227" s="1" t="s">
        <v>206</v>
      </c>
      <c r="D227" s="1" t="s">
        <v>155</v>
      </c>
      <c r="E227" s="1" t="s">
        <v>155</v>
      </c>
      <c r="F227" s="1" t="s">
        <v>154</v>
      </c>
      <c r="G227" s="1" t="s">
        <v>154</v>
      </c>
      <c r="H227" s="1" t="s">
        <v>206</v>
      </c>
      <c r="I227" s="1" t="s">
        <v>155</v>
      </c>
      <c r="J227" s="1" t="s">
        <v>206</v>
      </c>
      <c r="K227" s="1" t="s">
        <v>206</v>
      </c>
      <c r="L227" s="1" t="s">
        <v>155</v>
      </c>
      <c r="M227" s="1" t="s">
        <v>206</v>
      </c>
      <c r="N227" s="1" t="s">
        <v>206</v>
      </c>
      <c r="O227" s="1" t="s">
        <v>206</v>
      </c>
      <c r="P227" s="1" t="s">
        <v>206</v>
      </c>
      <c r="Q227" s="1" t="s">
        <v>206</v>
      </c>
      <c r="R227" s="1" t="s">
        <v>155</v>
      </c>
      <c r="S227" s="1" t="s">
        <v>206</v>
      </c>
      <c r="T227" s="1" t="s">
        <v>206</v>
      </c>
      <c r="U227" s="1" t="s">
        <v>206</v>
      </c>
      <c r="V227" s="1" t="s">
        <v>206</v>
      </c>
      <c r="W227" s="1" t="s">
        <v>206</v>
      </c>
      <c r="X227" s="1" t="s">
        <v>206</v>
      </c>
      <c r="Y227" s="1" t="s">
        <v>375</v>
      </c>
      <c r="Z227" s="1" t="s">
        <v>206</v>
      </c>
      <c r="AA227" s="1" t="s">
        <v>155</v>
      </c>
      <c r="AB227" s="1" t="s">
        <v>206</v>
      </c>
      <c r="AC227" s="1" t="s">
        <v>154</v>
      </c>
      <c r="AD227" s="1" t="s">
        <v>154</v>
      </c>
      <c r="AE227" s="1" t="s">
        <v>206</v>
      </c>
      <c r="AF227" s="1" t="s">
        <v>206</v>
      </c>
      <c r="AG227" s="1" t="s">
        <v>206</v>
      </c>
      <c r="AH227" s="1" t="s">
        <v>206</v>
      </c>
      <c r="AI227" s="1" t="s">
        <v>206</v>
      </c>
      <c r="AJ227" s="1" t="s">
        <v>206</v>
      </c>
      <c r="AK227" s="1" t="s">
        <v>155</v>
      </c>
      <c r="AL227" s="1" t="s">
        <v>206</v>
      </c>
      <c r="AM227" s="1" t="s">
        <v>154</v>
      </c>
      <c r="AN227" s="1" t="s">
        <v>154</v>
      </c>
      <c r="AO227" s="1" t="s">
        <v>154</v>
      </c>
      <c r="AP227" s="1" t="s">
        <v>154</v>
      </c>
      <c r="AQ227" s="1" t="s">
        <v>206</v>
      </c>
      <c r="AR227" s="1" t="s">
        <v>206</v>
      </c>
    </row>
    <row r="228" spans="1:44" x14ac:dyDescent="0.15">
      <c r="A228" t="s">
        <v>2</v>
      </c>
      <c r="B228" s="1" t="s">
        <v>155</v>
      </c>
      <c r="C228" s="1" t="s">
        <v>155</v>
      </c>
      <c r="D228" s="1" t="s">
        <v>213</v>
      </c>
      <c r="E228" s="1" t="s">
        <v>155</v>
      </c>
      <c r="F228" s="1" t="s">
        <v>155</v>
      </c>
      <c r="G228" s="1" t="s">
        <v>155</v>
      </c>
      <c r="H228" s="1" t="s">
        <v>155</v>
      </c>
      <c r="I228" s="1" t="s">
        <v>155</v>
      </c>
      <c r="J228" s="1" t="s">
        <v>155</v>
      </c>
      <c r="K228" s="1" t="s">
        <v>155</v>
      </c>
      <c r="L228" s="1" t="s">
        <v>266</v>
      </c>
      <c r="M228" s="1" t="s">
        <v>155</v>
      </c>
      <c r="N228" s="1" t="s">
        <v>155</v>
      </c>
      <c r="O228" s="1" t="s">
        <v>155</v>
      </c>
      <c r="P228" s="1" t="s">
        <v>155</v>
      </c>
      <c r="Q228" s="1" t="s">
        <v>155</v>
      </c>
      <c r="R228" s="1" t="s">
        <v>155</v>
      </c>
      <c r="S228" s="1" t="s">
        <v>155</v>
      </c>
      <c r="T228" s="1" t="s">
        <v>155</v>
      </c>
      <c r="U228" s="1" t="s">
        <v>155</v>
      </c>
      <c r="V228" s="1" t="s">
        <v>155</v>
      </c>
      <c r="W228" s="1" t="s">
        <v>155</v>
      </c>
      <c r="X228" s="1" t="s">
        <v>155</v>
      </c>
      <c r="Y228" s="1" t="s">
        <v>155</v>
      </c>
      <c r="Z228" s="1" t="s">
        <v>155</v>
      </c>
      <c r="AA228" s="1" t="s">
        <v>155</v>
      </c>
      <c r="AB228" s="1" t="s">
        <v>155</v>
      </c>
      <c r="AC228" s="1" t="s">
        <v>155</v>
      </c>
      <c r="AD228" s="1" t="s">
        <v>155</v>
      </c>
      <c r="AE228" s="1" t="s">
        <v>155</v>
      </c>
      <c r="AF228" s="1" t="s">
        <v>155</v>
      </c>
      <c r="AG228" s="1" t="s">
        <v>155</v>
      </c>
      <c r="AH228" s="1" t="s">
        <v>155</v>
      </c>
      <c r="AI228" s="1" t="s">
        <v>155</v>
      </c>
      <c r="AJ228" s="1" t="s">
        <v>155</v>
      </c>
      <c r="AK228" s="1" t="s">
        <v>155</v>
      </c>
      <c r="AL228" s="1" t="s">
        <v>155</v>
      </c>
      <c r="AM228" s="1" t="s">
        <v>155</v>
      </c>
      <c r="AN228" s="1" t="s">
        <v>155</v>
      </c>
      <c r="AO228" s="1" t="s">
        <v>155</v>
      </c>
      <c r="AP228" s="1" t="s">
        <v>155</v>
      </c>
      <c r="AQ228" s="1" t="s">
        <v>155</v>
      </c>
      <c r="AR228" s="1" t="s">
        <v>155</v>
      </c>
    </row>
    <row r="229" spans="1:44" x14ac:dyDescent="0.15">
      <c r="A229" t="s">
        <v>136</v>
      </c>
      <c r="B229" s="1" t="s">
        <v>183</v>
      </c>
      <c r="C229" s="1" t="s">
        <v>155</v>
      </c>
      <c r="D229" s="1" t="s">
        <v>155</v>
      </c>
      <c r="E229" s="1" t="s">
        <v>155</v>
      </c>
      <c r="F229" s="1" t="s">
        <v>226</v>
      </c>
      <c r="G229" s="1" t="s">
        <v>233</v>
      </c>
      <c r="H229" s="1" t="s">
        <v>155</v>
      </c>
      <c r="I229" s="1" t="s">
        <v>155</v>
      </c>
      <c r="J229" s="1" t="s">
        <v>155</v>
      </c>
      <c r="K229" s="1" t="s">
        <v>155</v>
      </c>
      <c r="L229" s="1" t="s">
        <v>155</v>
      </c>
      <c r="M229" s="1" t="s">
        <v>155</v>
      </c>
      <c r="N229" s="1" t="s">
        <v>155</v>
      </c>
      <c r="O229" s="1" t="s">
        <v>155</v>
      </c>
      <c r="P229" s="1" t="s">
        <v>155</v>
      </c>
      <c r="Q229" s="1" t="s">
        <v>155</v>
      </c>
      <c r="R229" s="1" t="s">
        <v>155</v>
      </c>
      <c r="S229" s="1" t="s">
        <v>155</v>
      </c>
      <c r="T229" s="1" t="s">
        <v>155</v>
      </c>
      <c r="U229" s="1" t="s">
        <v>155</v>
      </c>
      <c r="V229" s="1" t="s">
        <v>155</v>
      </c>
      <c r="W229" s="1" t="s">
        <v>155</v>
      </c>
      <c r="X229" s="1" t="s">
        <v>155</v>
      </c>
      <c r="Y229" s="1" t="s">
        <v>155</v>
      </c>
      <c r="Z229" s="1" t="s">
        <v>155</v>
      </c>
      <c r="AA229" s="1" t="s">
        <v>155</v>
      </c>
      <c r="AB229" s="1" t="s">
        <v>155</v>
      </c>
      <c r="AC229" s="1" t="s">
        <v>410</v>
      </c>
      <c r="AD229" s="1" t="s">
        <v>419</v>
      </c>
      <c r="AE229" s="1" t="s">
        <v>155</v>
      </c>
      <c r="AF229" s="1" t="s">
        <v>155</v>
      </c>
      <c r="AG229" s="1" t="s">
        <v>155</v>
      </c>
      <c r="AH229" s="1" t="s">
        <v>155</v>
      </c>
      <c r="AI229" s="1" t="s">
        <v>155</v>
      </c>
      <c r="AJ229" s="1" t="s">
        <v>155</v>
      </c>
      <c r="AK229" s="1" t="s">
        <v>155</v>
      </c>
      <c r="AL229" s="1" t="s">
        <v>155</v>
      </c>
      <c r="AM229" s="1" t="s">
        <v>499</v>
      </c>
      <c r="AN229" s="1" t="s">
        <v>509</v>
      </c>
      <c r="AO229" s="1" t="s">
        <v>519</v>
      </c>
      <c r="AP229" s="1" t="s">
        <v>528</v>
      </c>
      <c r="AQ229" s="1" t="s">
        <v>538</v>
      </c>
      <c r="AR229" s="1" t="s">
        <v>549</v>
      </c>
    </row>
    <row r="230" spans="1:44" x14ac:dyDescent="0.15">
      <c r="A230" t="s">
        <v>137</v>
      </c>
      <c r="B230" t="str">
        <f>HYPERLINK("https://api.typeform.com/responses/files/6452832ea17ec53d741e4e16648efb8f68ee2f79d4b6c8be82832983a9ad24c3/h_beams.JPG","https://api.typeform.com/responses/files/6452832ea17ec53d741e4e16648efb8f68ee2f79d4b6c8be82832983a9ad24c3/h_beams.JPG")</f>
        <v>https://api.typeform.com/responses/files/6452832ea17ec53d741e4e16648efb8f68ee2f79d4b6c8be82832983a9ad24c3/h_beams.JPG</v>
      </c>
      <c r="F230" t="str">
        <f>HYPERLINK("https://api.typeform.com/responses/files/46de92cde191887862cb6b1d9e3e75a09be1b80dfe65365a71073229e2ad9f48/62.1.2_the_two_h_beams_differ_in_size.png","https://api.typeform.com/responses/files/46de92cde191887862cb6b1d9e3e75a09be1b80dfe65365a71073229e2ad9f48/62.1.2_the_two_h_beams_differ_in_size.png")</f>
        <v>https://api.typeform.com/responses/files/46de92cde191887862cb6b1d9e3e75a09be1b80dfe65365a71073229e2ad9f48/62.1.2_the_two_h_beams_differ_in_size.png</v>
      </c>
      <c r="G230" t="str">
        <f>HYPERLINK("https://api.typeform.com/responses/files/586314307aa3e0dfb64d892f2f178b79ea96b406e75442d344ae583a0514ea22/62.1.2_h_beams.PNG","https://api.typeform.com/responses/files/586314307aa3e0dfb64d892f2f178b79ea96b406e75442d344ae583a0514ea22/62.1.2_h_beams.PNG")</f>
        <v>https://api.typeform.com/responses/files/586314307aa3e0dfb64d892f2f178b79ea96b406e75442d344ae583a0514ea22/62.1.2_h_beams.PNG</v>
      </c>
      <c r="AM230" t="str">
        <f>HYPERLINK("https://api.typeform.com/responses/files/4fa676623ca0c5f18c35a4a50abf94a5ac6dd7a9dfcd567b7da6ef122114480b/Area_solids_Description.docx","https://api.typeform.com/responses/files/4fa676623ca0c5f18c35a4a50abf94a5ac6dd7a9dfcd567b7da6ef122114480b/Area_solids_Description.docx")</f>
        <v>https://api.typeform.com/responses/files/4fa676623ca0c5f18c35a4a50abf94a5ac6dd7a9dfcd567b7da6ef122114480b/Area_solids_Description.docx</v>
      </c>
      <c r="AO230" t="str">
        <f>HYPERLINK("https://api.typeform.com/responses/files/9297fb059c49ee16c1bdf69367ffc972e4a9b70cbf0e1f56e56bdfad91de5425/hbeams_geometries.png","https://api.typeform.com/responses/files/9297fb059c49ee16c1bdf69367ffc972e4a9b70cbf0e1f56e56bdfad91de5425/hbeams_geometries.png")</f>
        <v>https://api.typeform.com/responses/files/9297fb059c49ee16c1bdf69367ffc972e4a9b70cbf0e1f56e56bdfad91de5425/hbeams_geometries.png</v>
      </c>
      <c r="AP230" t="str">
        <f>HYPERLINK("https://api.typeform.com/responses/files/6d824a14cb6ba855a90f3c511e16ace4a0bac5e702f4a1171be351574553da94/h_beams.jpeg","https://api.typeform.com/responses/files/6d824a14cb6ba855a90f3c511e16ace4a0bac5e702f4a1171be351574553da94/h_beams.jpeg")</f>
        <v>https://api.typeform.com/responses/files/6d824a14cb6ba855a90f3c511e16ace4a0bac5e702f4a1171be351574553da94/h_beams.jpeg</v>
      </c>
      <c r="AQ230" t="str">
        <f>HYPERLINK("https://api.typeform.com/responses/files/07a26a2bc4e4c21e2839f951f37767f30daad95f6515cf27d5489aae693995c9/Hblock_length.png","https://api.typeform.com/responses/files/07a26a2bc4e4c21e2839f951f37767f30daad95f6515cf27d5489aae693995c9/Hblock_length.png")</f>
        <v>https://api.typeform.com/responses/files/07a26a2bc4e4c21e2839f951f37767f30daad95f6515cf27d5489aae693995c9/Hblock_length.png</v>
      </c>
      <c r="AR230" t="str">
        <f>HYPERLINK("https://api.typeform.com/responses/files/e90e62f3e0aeb0b41f09bfc799eaa0406fc7099c65be3822bed87622e5ba0a0e/hbeam.jpg","https://api.typeform.com/responses/files/e90e62f3e0aeb0b41f09bfc799eaa0406fc7099c65be3822bed87622e5ba0a0e/hbeam.jpg")</f>
        <v>https://api.typeform.com/responses/files/e90e62f3e0aeb0b41f09bfc799eaa0406fc7099c65be3822bed87622e5ba0a0e/hbeam.jpg</v>
      </c>
    </row>
    <row r="231" spans="1:44" x14ac:dyDescent="0.15">
      <c r="A231" t="s">
        <v>138</v>
      </c>
      <c r="B231" s="1" t="s">
        <v>155</v>
      </c>
      <c r="C231" s="1" t="s">
        <v>155</v>
      </c>
      <c r="D231" s="1" t="s">
        <v>155</v>
      </c>
      <c r="E231" s="1" t="s">
        <v>155</v>
      </c>
      <c r="F231" s="1" t="s">
        <v>155</v>
      </c>
      <c r="G231" s="1" t="s">
        <v>155</v>
      </c>
      <c r="H231" s="1" t="s">
        <v>155</v>
      </c>
      <c r="I231" s="1" t="s">
        <v>155</v>
      </c>
      <c r="J231" s="1" t="s">
        <v>155</v>
      </c>
      <c r="K231" s="1" t="s">
        <v>155</v>
      </c>
      <c r="L231" s="1" t="s">
        <v>155</v>
      </c>
      <c r="M231" s="1" t="s">
        <v>155</v>
      </c>
      <c r="N231" s="1" t="s">
        <v>155</v>
      </c>
      <c r="O231" s="1" t="s">
        <v>155</v>
      </c>
      <c r="P231" s="1" t="s">
        <v>155</v>
      </c>
      <c r="Q231" s="1" t="s">
        <v>155</v>
      </c>
      <c r="R231" s="1" t="s">
        <v>155</v>
      </c>
      <c r="S231" s="1" t="s">
        <v>155</v>
      </c>
      <c r="T231" s="1" t="s">
        <v>155</v>
      </c>
      <c r="U231" s="1" t="s">
        <v>155</v>
      </c>
      <c r="V231" s="1" t="s">
        <v>349</v>
      </c>
      <c r="W231" s="1" t="s">
        <v>155</v>
      </c>
      <c r="X231" s="1" t="s">
        <v>155</v>
      </c>
      <c r="Y231" s="1" t="s">
        <v>155</v>
      </c>
      <c r="Z231" s="1" t="s">
        <v>155</v>
      </c>
      <c r="AA231" s="1" t="s">
        <v>155</v>
      </c>
      <c r="AB231" s="1" t="s">
        <v>399</v>
      </c>
      <c r="AC231" s="1" t="s">
        <v>155</v>
      </c>
      <c r="AD231" s="1" t="s">
        <v>155</v>
      </c>
      <c r="AE231" s="1" t="s">
        <v>427</v>
      </c>
      <c r="AF231" s="1" t="s">
        <v>155</v>
      </c>
      <c r="AG231" s="1" t="s">
        <v>155</v>
      </c>
      <c r="AH231" s="1" t="s">
        <v>155</v>
      </c>
      <c r="AI231" s="1" t="s">
        <v>155</v>
      </c>
      <c r="AJ231" s="1" t="s">
        <v>155</v>
      </c>
      <c r="AK231" s="1" t="s">
        <v>155</v>
      </c>
      <c r="AL231" s="1" t="s">
        <v>399</v>
      </c>
      <c r="AM231" s="1" t="s">
        <v>155</v>
      </c>
      <c r="AN231" s="1" t="s">
        <v>155</v>
      </c>
      <c r="AO231" s="1" t="s">
        <v>155</v>
      </c>
      <c r="AP231" s="1" t="s">
        <v>155</v>
      </c>
      <c r="AQ231" s="1" t="s">
        <v>399</v>
      </c>
      <c r="AR231" s="1" t="s">
        <v>155</v>
      </c>
    </row>
    <row r="232" spans="1:44" x14ac:dyDescent="0.15">
      <c r="A232" t="s">
        <v>139</v>
      </c>
      <c r="B232" s="1" t="s">
        <v>154</v>
      </c>
      <c r="C232" s="1" t="s">
        <v>154</v>
      </c>
      <c r="D232" s="1" t="s">
        <v>155</v>
      </c>
      <c r="E232" s="1" t="s">
        <v>155</v>
      </c>
      <c r="F232" s="1" t="s">
        <v>154</v>
      </c>
      <c r="G232" s="1" t="s">
        <v>154</v>
      </c>
      <c r="H232" s="1" t="s">
        <v>154</v>
      </c>
      <c r="I232" s="1" t="s">
        <v>155</v>
      </c>
      <c r="J232" s="1" t="s">
        <v>154</v>
      </c>
      <c r="K232" s="1" t="s">
        <v>154</v>
      </c>
      <c r="L232" s="1" t="s">
        <v>154</v>
      </c>
      <c r="M232" s="1" t="s">
        <v>154</v>
      </c>
      <c r="N232" s="1" t="s">
        <v>154</v>
      </c>
      <c r="O232" s="1" t="s">
        <v>154</v>
      </c>
      <c r="P232" s="1" t="s">
        <v>154</v>
      </c>
      <c r="Q232" s="1" t="s">
        <v>154</v>
      </c>
      <c r="R232" s="1" t="s">
        <v>155</v>
      </c>
      <c r="S232" s="1" t="s">
        <v>154</v>
      </c>
      <c r="T232" s="1" t="s">
        <v>206</v>
      </c>
      <c r="U232" s="1" t="s">
        <v>154</v>
      </c>
      <c r="V232" s="1" t="s">
        <v>154</v>
      </c>
      <c r="W232" s="1" t="s">
        <v>359</v>
      </c>
      <c r="X232" s="1" t="s">
        <v>155</v>
      </c>
      <c r="Y232" s="1" t="s">
        <v>359</v>
      </c>
      <c r="Z232" s="1" t="s">
        <v>155</v>
      </c>
      <c r="AA232" s="1" t="s">
        <v>155</v>
      </c>
      <c r="AB232" s="1" t="s">
        <v>206</v>
      </c>
      <c r="AC232" s="1" t="s">
        <v>206</v>
      </c>
      <c r="AD232" s="1" t="s">
        <v>206</v>
      </c>
      <c r="AE232" s="1" t="s">
        <v>154</v>
      </c>
      <c r="AF232" s="1" t="s">
        <v>206</v>
      </c>
      <c r="AG232" s="1" t="s">
        <v>206</v>
      </c>
      <c r="AH232" s="1" t="s">
        <v>206</v>
      </c>
      <c r="AI232" s="1" t="s">
        <v>206</v>
      </c>
      <c r="AJ232" s="1" t="s">
        <v>206</v>
      </c>
      <c r="AK232" s="1" t="s">
        <v>155</v>
      </c>
      <c r="AL232" s="1" t="s">
        <v>206</v>
      </c>
      <c r="AM232" s="1" t="s">
        <v>206</v>
      </c>
      <c r="AN232" s="1" t="s">
        <v>359</v>
      </c>
      <c r="AO232" s="1" t="s">
        <v>206</v>
      </c>
      <c r="AP232" s="1" t="s">
        <v>206</v>
      </c>
      <c r="AQ232" s="1" t="s">
        <v>206</v>
      </c>
      <c r="AR232" s="1" t="s">
        <v>155</v>
      </c>
    </row>
    <row r="233" spans="1:44" x14ac:dyDescent="0.15">
      <c r="A233" t="s">
        <v>2</v>
      </c>
      <c r="B233" s="1" t="s">
        <v>155</v>
      </c>
      <c r="C233" s="1" t="s">
        <v>155</v>
      </c>
      <c r="D233" s="1" t="s">
        <v>213</v>
      </c>
      <c r="E233" s="1" t="s">
        <v>155</v>
      </c>
      <c r="F233" s="1" t="s">
        <v>155</v>
      </c>
      <c r="G233" s="1" t="s">
        <v>155</v>
      </c>
      <c r="H233" s="1" t="s">
        <v>155</v>
      </c>
      <c r="I233" s="1" t="s">
        <v>155</v>
      </c>
      <c r="J233" s="1" t="s">
        <v>155</v>
      </c>
      <c r="K233" s="1" t="s">
        <v>155</v>
      </c>
      <c r="L233" s="1" t="s">
        <v>155</v>
      </c>
      <c r="M233" s="1" t="s">
        <v>155</v>
      </c>
      <c r="N233" s="1" t="s">
        <v>155</v>
      </c>
      <c r="O233" s="1" t="s">
        <v>155</v>
      </c>
      <c r="P233" s="1" t="s">
        <v>155</v>
      </c>
      <c r="Q233" s="1" t="s">
        <v>155</v>
      </c>
      <c r="R233" s="1" t="s">
        <v>155</v>
      </c>
      <c r="S233" s="1" t="s">
        <v>155</v>
      </c>
      <c r="T233" s="1" t="s">
        <v>155</v>
      </c>
      <c r="U233" s="1" t="s">
        <v>155</v>
      </c>
      <c r="V233" s="1" t="s">
        <v>155</v>
      </c>
      <c r="W233" s="1" t="s">
        <v>155</v>
      </c>
      <c r="X233" s="1" t="s">
        <v>369</v>
      </c>
      <c r="Y233" s="1" t="s">
        <v>155</v>
      </c>
      <c r="Z233" s="1" t="s">
        <v>385</v>
      </c>
      <c r="AA233" s="1" t="s">
        <v>155</v>
      </c>
      <c r="AB233" s="1" t="s">
        <v>155</v>
      </c>
      <c r="AC233" s="1" t="s">
        <v>155</v>
      </c>
      <c r="AD233" s="1" t="s">
        <v>155</v>
      </c>
      <c r="AE233" s="1" t="s">
        <v>155</v>
      </c>
      <c r="AF233" s="1" t="s">
        <v>155</v>
      </c>
      <c r="AG233" s="1" t="s">
        <v>155</v>
      </c>
      <c r="AH233" s="1" t="s">
        <v>155</v>
      </c>
      <c r="AI233" s="1" t="s">
        <v>155</v>
      </c>
      <c r="AJ233" s="1" t="s">
        <v>155</v>
      </c>
      <c r="AK233" s="1" t="s">
        <v>155</v>
      </c>
      <c r="AL233" s="1" t="s">
        <v>155</v>
      </c>
      <c r="AM233" s="1" t="s">
        <v>155</v>
      </c>
      <c r="AN233" s="1" t="s">
        <v>155</v>
      </c>
      <c r="AO233" s="1" t="s">
        <v>155</v>
      </c>
      <c r="AP233" s="1" t="s">
        <v>155</v>
      </c>
      <c r="AQ233" s="1" t="s">
        <v>155</v>
      </c>
      <c r="AR233" s="1" t="s">
        <v>550</v>
      </c>
    </row>
    <row r="234" spans="1:44" x14ac:dyDescent="0.15">
      <c r="A234" t="s">
        <v>140</v>
      </c>
      <c r="B234" s="1" t="s">
        <v>155</v>
      </c>
      <c r="C234" s="1" t="s">
        <v>155</v>
      </c>
      <c r="D234" s="1" t="s">
        <v>155</v>
      </c>
      <c r="E234" s="1" t="s">
        <v>155</v>
      </c>
      <c r="F234" s="1" t="s">
        <v>155</v>
      </c>
      <c r="G234" s="1" t="s">
        <v>155</v>
      </c>
      <c r="H234" s="1" t="s">
        <v>155</v>
      </c>
      <c r="I234" s="1" t="s">
        <v>155</v>
      </c>
      <c r="J234" s="1" t="s">
        <v>250</v>
      </c>
      <c r="K234" s="1" t="s">
        <v>257</v>
      </c>
      <c r="L234" s="1" t="s">
        <v>267</v>
      </c>
      <c r="M234" s="1" t="s">
        <v>155</v>
      </c>
      <c r="N234" s="1" t="s">
        <v>155</v>
      </c>
      <c r="O234" s="1" t="s">
        <v>155</v>
      </c>
      <c r="P234" s="1" t="s">
        <v>155</v>
      </c>
      <c r="Q234" s="1" t="s">
        <v>155</v>
      </c>
      <c r="R234" s="1" t="s">
        <v>155</v>
      </c>
      <c r="S234" s="1" t="s">
        <v>155</v>
      </c>
      <c r="T234" s="1" t="s">
        <v>155</v>
      </c>
      <c r="U234" s="1" t="s">
        <v>340</v>
      </c>
      <c r="V234" s="1" t="s">
        <v>155</v>
      </c>
      <c r="W234" s="1" t="s">
        <v>155</v>
      </c>
      <c r="X234" s="1" t="s">
        <v>155</v>
      </c>
      <c r="Y234" s="1" t="s">
        <v>155</v>
      </c>
      <c r="Z234" s="1" t="s">
        <v>155</v>
      </c>
      <c r="AA234" s="1" t="s">
        <v>155</v>
      </c>
      <c r="AB234" s="1" t="s">
        <v>155</v>
      </c>
      <c r="AC234" s="1" t="s">
        <v>155</v>
      </c>
      <c r="AD234" s="1" t="s">
        <v>155</v>
      </c>
      <c r="AE234" s="1" t="s">
        <v>430</v>
      </c>
      <c r="AF234" s="1" t="s">
        <v>155</v>
      </c>
      <c r="AG234" s="1" t="s">
        <v>155</v>
      </c>
      <c r="AH234" s="1" t="s">
        <v>155</v>
      </c>
      <c r="AI234" s="1" t="s">
        <v>155</v>
      </c>
      <c r="AJ234" s="1" t="s">
        <v>155</v>
      </c>
      <c r="AK234" s="1" t="s">
        <v>155</v>
      </c>
      <c r="AL234" s="1" t="s">
        <v>155</v>
      </c>
      <c r="AM234" s="1" t="s">
        <v>155</v>
      </c>
      <c r="AN234" s="1" t="s">
        <v>155</v>
      </c>
      <c r="AO234" s="1" t="s">
        <v>155</v>
      </c>
      <c r="AP234" s="1" t="s">
        <v>155</v>
      </c>
      <c r="AQ234" s="1" t="s">
        <v>155</v>
      </c>
      <c r="AR234" s="1" t="s">
        <v>155</v>
      </c>
    </row>
    <row r="235" spans="1:44" x14ac:dyDescent="0.15">
      <c r="A235" t="s">
        <v>141</v>
      </c>
      <c r="M235" t="str">
        <f>HYPERLINK("https://api.typeform.com/responses/files/f379bf4f31d950d73847743ce56406dabb62b5f74d5990fe05635f3303eaa07b/64.1.2_normals_seem_unchanged.jpg","https://api.typeform.com/responses/files/f379bf4f31d950d73847743ce56406dabb62b5f74d5990fe05635f3303eaa07b/64.1.2_normals_seem_unchanged.jpg")</f>
        <v>https://api.typeform.com/responses/files/f379bf4f31d950d73847743ce56406dabb62b5f74d5990fe05635f3303eaa07b/64.1.2_normals_seem_unchanged.jpg</v>
      </c>
      <c r="N235" t="str">
        <f>HYPERLINK("https://api.typeform.com/responses/files/673ac1c5ba0545fd57e7326fe6b0577cd4f37846131ce5bc6806d80eaf529fc9/64.1.1_normals_seem_good.png","https://api.typeform.com/responses/files/673ac1c5ba0545fd57e7326fe6b0577cd4f37846131ce5bc6806d80eaf529fc9/64.1.1_normals_seem_good.png")</f>
        <v>https://api.typeform.com/responses/files/673ac1c5ba0545fd57e7326fe6b0577cd4f37846131ce5bc6806d80eaf529fc9/64.1.1_normals_seem_good.png</v>
      </c>
      <c r="O235" t="str">
        <f>HYPERLINK("https://api.typeform.com/responses/files/f4a22396e40f382fdf8f73be8601641c382b30baef59caec817671d97d4ea1f4/64.1.2_normals_seem_ok.png","https://api.typeform.com/responses/files/f4a22396e40f382fdf8f73be8601641c382b30baef59caec817671d97d4ea1f4/64.1.2_normals_seem_ok.png")</f>
        <v>https://api.typeform.com/responses/files/f4a22396e40f382fdf8f73be8601641c382b30baef59caec817671d97d4ea1f4/64.1.2_normals_seem_ok.png</v>
      </c>
      <c r="P235" t="str">
        <f>HYPERLINK("https://api.typeform.com/responses/files/013b280db6505057ac2ceae5ac4564c93d1f2137af9907873e23c869616656ae/64.1.1_Solibri_normals_seem_ok.png","https://api.typeform.com/responses/files/013b280db6505057ac2ceae5ac4564c93d1f2137af9907873e23c869616656ae/64.1.1_Solibri_normals_seem_ok.png")</f>
        <v>https://api.typeform.com/responses/files/013b280db6505057ac2ceae5ac4564c93d1f2137af9907873e23c869616656ae/64.1.1_Solibri_normals_seem_ok.png</v>
      </c>
      <c r="Q235" t="str">
        <f>HYPERLINK("https://api.typeform.com/responses/files/728561e3d4da581ec6ea38a8f84ab86070441ec85d75d445593c8940ff8e0c63/64.1.2_normals_seem_normal.png","https://api.typeform.com/responses/files/728561e3d4da581ec6ea38a8f84ab86070441ec85d75d445593c8940ff8e0c63/64.1.2_normals_seem_normal.png")</f>
        <v>https://api.typeform.com/responses/files/728561e3d4da581ec6ea38a8f84ab86070441ec85d75d445593c8940ff8e0c63/64.1.2_normals_seem_normal.png</v>
      </c>
      <c r="S235" t="str">
        <f>HYPERLINK("https://api.typeform.com/responses/files/9fc2ce2b2ce2041185f1679afcaa78031d41cda6e7bdc4808a7cde94d7ae0072/64.1.2_PriMus_IFC_Geometries_screenshot.png","https://api.typeform.com/responses/files/9fc2ce2b2ce2041185f1679afcaa78031d41cda6e7bdc4808a7cde94d7ae0072/64.1.2_PriMus_IFC_Geometries_screenshot.png")</f>
        <v>https://api.typeform.com/responses/files/9fc2ce2b2ce2041185f1679afcaa78031d41cda6e7bdc4808a7cde94d7ae0072/64.1.2_PriMus_IFC_Geometries_screenshot.png</v>
      </c>
      <c r="U235" t="str">
        <f>HYPERLINK("https://api.typeform.com/responses/files/10b3f8b6c80caf7f12d456ee2a4babc5593a5c3b8f844775c4d1f4052b81c728/IFC_Geomtery_visualisation_.jpg","https://api.typeform.com/responses/files/10b3f8b6c80caf7f12d456ee2a4babc5593a5c3b8f844775c4d1f4052b81c728/IFC_Geomtery_visualisation_.jpg")</f>
        <v>https://api.typeform.com/responses/files/10b3f8b6c80caf7f12d456ee2a4babc5593a5c3b8f844775c4d1f4052b81c728/IFC_Geomtery_visualisation_.jpg</v>
      </c>
      <c r="AE235" t="str">
        <f>HYPERLINK("https://api.typeform.com/responses/files/9d1a18b19d7ba32c5d8d2094f5936b99a8a1148b09132c03bce8577319af2ea8/ifcgeometries_shapechanges_CLeoni.pdf","https://api.typeform.com/responses/files/9d1a18b19d7ba32c5d8d2094f5936b99a8a1148b09132c03bce8577319af2ea8/ifcgeometries_shapechanges_CLeoni.pdf")</f>
        <v>https://api.typeform.com/responses/files/9d1a18b19d7ba32c5d8d2094f5936b99a8a1148b09132c03bce8577319af2ea8/ifcgeometries_shapechanges_CLeoni.pdf</v>
      </c>
    </row>
    <row r="236" spans="1:44" x14ac:dyDescent="0.15">
      <c r="A236" t="s">
        <v>142</v>
      </c>
      <c r="B236" s="1" t="s">
        <v>155</v>
      </c>
      <c r="C236" s="1" t="s">
        <v>155</v>
      </c>
      <c r="D236" s="1" t="s">
        <v>155</v>
      </c>
      <c r="E236" s="1" t="s">
        <v>155</v>
      </c>
      <c r="F236" s="1" t="s">
        <v>155</v>
      </c>
      <c r="G236" s="1" t="s">
        <v>155</v>
      </c>
      <c r="H236" s="1" t="s">
        <v>155</v>
      </c>
      <c r="I236" s="1" t="s">
        <v>155</v>
      </c>
      <c r="J236" s="1" t="s">
        <v>155</v>
      </c>
      <c r="K236" s="1" t="s">
        <v>155</v>
      </c>
      <c r="L236" s="1" t="s">
        <v>155</v>
      </c>
      <c r="M236" s="1" t="s">
        <v>155</v>
      </c>
      <c r="N236" s="1" t="s">
        <v>155</v>
      </c>
      <c r="O236" s="1" t="s">
        <v>155</v>
      </c>
      <c r="P236" s="1" t="s">
        <v>155</v>
      </c>
      <c r="Q236" s="1" t="s">
        <v>155</v>
      </c>
      <c r="R236" s="1" t="s">
        <v>310</v>
      </c>
      <c r="S236" s="1" t="s">
        <v>155</v>
      </c>
      <c r="T236" s="1" t="s">
        <v>332</v>
      </c>
      <c r="U236" s="1" t="s">
        <v>155</v>
      </c>
      <c r="V236" s="1" t="s">
        <v>155</v>
      </c>
      <c r="W236" s="1" t="s">
        <v>155</v>
      </c>
      <c r="X236" s="1" t="s">
        <v>155</v>
      </c>
      <c r="Y236" s="1" t="s">
        <v>155</v>
      </c>
      <c r="Z236" s="1" t="s">
        <v>155</v>
      </c>
      <c r="AA236" s="1" t="s">
        <v>155</v>
      </c>
      <c r="AB236" s="1" t="s">
        <v>400</v>
      </c>
      <c r="AC236" s="1" t="s">
        <v>155</v>
      </c>
      <c r="AD236" s="1" t="s">
        <v>155</v>
      </c>
      <c r="AE236" s="1" t="s">
        <v>427</v>
      </c>
      <c r="AF236" s="1" t="s">
        <v>155</v>
      </c>
      <c r="AG236" s="1" t="s">
        <v>155</v>
      </c>
      <c r="AH236" s="1" t="s">
        <v>155</v>
      </c>
      <c r="AI236" s="1" t="s">
        <v>469</v>
      </c>
      <c r="AJ236" s="1" t="s">
        <v>155</v>
      </c>
      <c r="AK236" s="1" t="s">
        <v>155</v>
      </c>
      <c r="AL236" s="1" t="s">
        <v>490</v>
      </c>
      <c r="AM236" s="1" t="s">
        <v>155</v>
      </c>
      <c r="AN236" s="1" t="s">
        <v>155</v>
      </c>
      <c r="AO236" s="1" t="s">
        <v>520</v>
      </c>
      <c r="AP236" s="1" t="s">
        <v>529</v>
      </c>
      <c r="AQ236" s="1" t="s">
        <v>539</v>
      </c>
      <c r="AR236" s="1" t="s">
        <v>155</v>
      </c>
    </row>
    <row r="237" spans="1:44" x14ac:dyDescent="0.15">
      <c r="A237" t="s">
        <v>143</v>
      </c>
      <c r="B237" s="1" t="s">
        <v>184</v>
      </c>
      <c r="C237" s="1" t="s">
        <v>184</v>
      </c>
      <c r="D237" s="1" t="s">
        <v>184</v>
      </c>
      <c r="E237" s="1" t="s">
        <v>155</v>
      </c>
      <c r="F237" s="1" t="s">
        <v>184</v>
      </c>
      <c r="G237" s="1" t="s">
        <v>234</v>
      </c>
      <c r="H237" s="1" t="s">
        <v>234</v>
      </c>
      <c r="I237" s="1" t="s">
        <v>155</v>
      </c>
      <c r="J237" s="1" t="s">
        <v>234</v>
      </c>
      <c r="K237" s="1" t="s">
        <v>234</v>
      </c>
      <c r="L237" s="1" t="s">
        <v>184</v>
      </c>
      <c r="M237" s="1" t="s">
        <v>184</v>
      </c>
      <c r="N237" s="1" t="s">
        <v>184</v>
      </c>
      <c r="O237" s="1" t="s">
        <v>184</v>
      </c>
      <c r="P237" s="1" t="s">
        <v>234</v>
      </c>
      <c r="Q237" s="1" t="s">
        <v>234</v>
      </c>
      <c r="R237" s="1" t="s">
        <v>184</v>
      </c>
      <c r="S237" s="1" t="s">
        <v>184</v>
      </c>
      <c r="T237" s="1" t="s">
        <v>184</v>
      </c>
      <c r="U237" s="1" t="s">
        <v>184</v>
      </c>
      <c r="V237" s="1" t="s">
        <v>234</v>
      </c>
      <c r="W237" s="1" t="s">
        <v>184</v>
      </c>
      <c r="X237" s="1" t="s">
        <v>184</v>
      </c>
      <c r="Y237" s="1" t="s">
        <v>184</v>
      </c>
      <c r="Z237" s="1" t="s">
        <v>184</v>
      </c>
      <c r="AA237" s="1" t="s">
        <v>155</v>
      </c>
      <c r="AB237" s="1" t="s">
        <v>234</v>
      </c>
      <c r="AC237" s="1" t="s">
        <v>184</v>
      </c>
      <c r="AD237" s="1" t="s">
        <v>184</v>
      </c>
      <c r="AE237" s="1" t="s">
        <v>184</v>
      </c>
      <c r="AF237" s="1" t="s">
        <v>184</v>
      </c>
      <c r="AG237" s="1" t="s">
        <v>234</v>
      </c>
      <c r="AH237" s="1" t="s">
        <v>184</v>
      </c>
      <c r="AI237" s="1" t="s">
        <v>184</v>
      </c>
      <c r="AJ237" s="1" t="s">
        <v>184</v>
      </c>
      <c r="AK237" s="1" t="s">
        <v>155</v>
      </c>
      <c r="AL237" s="1" t="s">
        <v>184</v>
      </c>
      <c r="AM237" s="1" t="s">
        <v>184</v>
      </c>
      <c r="AN237" s="1" t="s">
        <v>184</v>
      </c>
      <c r="AO237" s="1" t="s">
        <v>184</v>
      </c>
      <c r="AP237" s="1" t="s">
        <v>184</v>
      </c>
      <c r="AQ237" s="1" t="s">
        <v>184</v>
      </c>
      <c r="AR237" s="1" t="s">
        <v>184</v>
      </c>
    </row>
    <row r="238" spans="1:44" x14ac:dyDescent="0.15">
      <c r="A238" t="s">
        <v>144</v>
      </c>
      <c r="B238" s="1" t="s">
        <v>185</v>
      </c>
      <c r="C238" s="1" t="s">
        <v>185</v>
      </c>
      <c r="D238" s="1" t="s">
        <v>185</v>
      </c>
      <c r="E238" s="1" t="s">
        <v>155</v>
      </c>
      <c r="F238" s="1" t="s">
        <v>157</v>
      </c>
      <c r="G238" s="1" t="s">
        <v>155</v>
      </c>
      <c r="H238" s="1" t="s">
        <v>155</v>
      </c>
      <c r="I238" s="1" t="s">
        <v>155</v>
      </c>
      <c r="J238" s="1" t="s">
        <v>155</v>
      </c>
      <c r="K238" s="1" t="s">
        <v>155</v>
      </c>
      <c r="L238" s="1" t="s">
        <v>157</v>
      </c>
      <c r="M238" s="1" t="s">
        <v>275</v>
      </c>
      <c r="N238" s="1" t="s">
        <v>185</v>
      </c>
      <c r="O238" s="1" t="s">
        <v>157</v>
      </c>
      <c r="P238" s="1" t="s">
        <v>155</v>
      </c>
      <c r="Q238" s="1" t="s">
        <v>155</v>
      </c>
      <c r="R238" s="1" t="s">
        <v>157</v>
      </c>
      <c r="S238" s="1" t="s">
        <v>157</v>
      </c>
      <c r="T238" s="1" t="s">
        <v>157</v>
      </c>
      <c r="U238" s="1" t="s">
        <v>157</v>
      </c>
      <c r="V238" s="1" t="s">
        <v>155</v>
      </c>
      <c r="W238" s="1" t="s">
        <v>157</v>
      </c>
      <c r="X238" s="1" t="s">
        <v>185</v>
      </c>
      <c r="Y238" s="1" t="s">
        <v>157</v>
      </c>
      <c r="Z238" s="1" t="s">
        <v>157</v>
      </c>
      <c r="AA238" s="1" t="s">
        <v>155</v>
      </c>
      <c r="AB238" s="1" t="s">
        <v>155</v>
      </c>
      <c r="AC238" s="1" t="s">
        <v>157</v>
      </c>
      <c r="AD238" s="1" t="s">
        <v>275</v>
      </c>
      <c r="AE238" s="1" t="s">
        <v>157</v>
      </c>
      <c r="AF238" s="1" t="s">
        <v>157</v>
      </c>
      <c r="AG238" s="1" t="s">
        <v>155</v>
      </c>
      <c r="AH238" s="1" t="s">
        <v>157</v>
      </c>
      <c r="AI238" s="1" t="s">
        <v>157</v>
      </c>
      <c r="AJ238" s="1" t="s">
        <v>157</v>
      </c>
      <c r="AK238" s="1" t="s">
        <v>155</v>
      </c>
      <c r="AL238" s="1" t="s">
        <v>157</v>
      </c>
      <c r="AM238" s="1" t="s">
        <v>364</v>
      </c>
      <c r="AN238" s="1" t="s">
        <v>185</v>
      </c>
      <c r="AO238" s="1" t="s">
        <v>157</v>
      </c>
      <c r="AP238" s="1" t="s">
        <v>185</v>
      </c>
      <c r="AQ238" s="1" t="s">
        <v>157</v>
      </c>
      <c r="AR238" s="1" t="s">
        <v>157</v>
      </c>
    </row>
    <row r="239" spans="1:44" x14ac:dyDescent="0.15">
      <c r="A239" t="s">
        <v>145</v>
      </c>
      <c r="B239" s="1" t="s">
        <v>155</v>
      </c>
      <c r="C239" s="1" t="s">
        <v>155</v>
      </c>
      <c r="D239" s="1" t="s">
        <v>155</v>
      </c>
      <c r="E239" s="1" t="s">
        <v>155</v>
      </c>
      <c r="F239" s="1" t="s">
        <v>155</v>
      </c>
      <c r="G239" s="1" t="s">
        <v>155</v>
      </c>
      <c r="H239" s="1" t="s">
        <v>155</v>
      </c>
      <c r="I239" s="1" t="s">
        <v>155</v>
      </c>
      <c r="J239" s="1" t="s">
        <v>155</v>
      </c>
      <c r="K239" s="1" t="s">
        <v>155</v>
      </c>
      <c r="L239" s="1" t="s">
        <v>155</v>
      </c>
      <c r="M239" s="1" t="s">
        <v>276</v>
      </c>
      <c r="N239" s="1" t="s">
        <v>155</v>
      </c>
      <c r="O239" s="1" t="s">
        <v>155</v>
      </c>
      <c r="P239" s="1" t="s">
        <v>155</v>
      </c>
      <c r="Q239" s="1" t="s">
        <v>155</v>
      </c>
      <c r="R239" s="1" t="s">
        <v>155</v>
      </c>
      <c r="S239" s="1" t="s">
        <v>155</v>
      </c>
      <c r="T239" s="1" t="s">
        <v>155</v>
      </c>
      <c r="U239" s="1" t="s">
        <v>155</v>
      </c>
      <c r="V239" s="1" t="s">
        <v>155</v>
      </c>
      <c r="W239" s="1" t="s">
        <v>155</v>
      </c>
      <c r="X239" s="1" t="s">
        <v>155</v>
      </c>
      <c r="Y239" s="1" t="s">
        <v>155</v>
      </c>
      <c r="Z239" s="1" t="s">
        <v>155</v>
      </c>
      <c r="AA239" s="1" t="s">
        <v>155</v>
      </c>
      <c r="AB239" s="1" t="s">
        <v>399</v>
      </c>
      <c r="AC239" s="1" t="s">
        <v>155</v>
      </c>
      <c r="AD239" s="1" t="s">
        <v>155</v>
      </c>
      <c r="AE239" s="1" t="s">
        <v>427</v>
      </c>
      <c r="AF239" s="1" t="s">
        <v>155</v>
      </c>
      <c r="AG239" s="1" t="s">
        <v>155</v>
      </c>
      <c r="AH239" s="1" t="s">
        <v>155</v>
      </c>
      <c r="AI239" s="1" t="s">
        <v>470</v>
      </c>
      <c r="AJ239" s="1" t="s">
        <v>155</v>
      </c>
      <c r="AK239" s="1" t="s">
        <v>155</v>
      </c>
      <c r="AL239" s="1" t="s">
        <v>399</v>
      </c>
      <c r="AM239" s="1" t="s">
        <v>500</v>
      </c>
      <c r="AN239" s="1" t="s">
        <v>510</v>
      </c>
      <c r="AO239" s="1" t="s">
        <v>155</v>
      </c>
      <c r="AP239" s="1" t="s">
        <v>155</v>
      </c>
      <c r="AQ239" s="1" t="s">
        <v>540</v>
      </c>
      <c r="AR239" s="1" t="s">
        <v>155</v>
      </c>
    </row>
    <row r="240" spans="1:44" x14ac:dyDescent="0.15">
      <c r="A240" t="s">
        <v>146</v>
      </c>
      <c r="M240" t="str">
        <f>HYPERLINK("https://api.typeform.com/responses/files/e62c5c873303d8acbf2c1d7aecab1ac1c61aed980cc284ba11699bfb67b79edf/67_export_failed.png","https://api.typeform.com/responses/files/e62c5c873303d8acbf2c1d7aecab1ac1c61aed980cc284ba11699bfb67b79edf/67_export_failed.png")</f>
        <v>https://api.typeform.com/responses/files/e62c5c873303d8acbf2c1d7aecab1ac1c61aed980cc284ba11699bfb67b79edf/67_export_failed.png</v>
      </c>
      <c r="U240" t="str">
        <f>HYPERLINK("https://api.typeform.com/responses/files/fcb8dedf1985646793a0351e62fa0f023da147ec6b357a6a6659d54fe6d131c6/result_from_export.jpg","https://api.typeform.com/responses/files/fcb8dedf1985646793a0351e62fa0f023da147ec6b357a6a6659d54fe6d131c6/result_from_export.jpg")</f>
        <v>https://api.typeform.com/responses/files/fcb8dedf1985646793a0351e62fa0f023da147ec6b357a6a6659d54fe6d131c6/result_from_export.jpg</v>
      </c>
      <c r="AE240" t="str">
        <f>HYPERLINK("https://api.typeform.com/responses/files/afcb2562b1d3131aa57d7ea385092994704bfbcef3409bb48297f50d7bdcad91/IFCgeometries_export_CLeoni.pdf","https://api.typeform.com/responses/files/afcb2562b1d3131aa57d7ea385092994704bfbcef3409bb48297f50d7bdcad91/IFCgeometries_export_CLeoni.pdf")</f>
        <v>https://api.typeform.com/responses/files/afcb2562b1d3131aa57d7ea385092994704bfbcef3409bb48297f50d7bdcad91/IFCgeometries_export_CLeoni.pdf</v>
      </c>
      <c r="AH240" t="str">
        <f>HYPERLINK("https://api.typeform.com/responses/files/b5b18c3fbb7d164cbbee1ca299494342e303b050bec74bc5cf2eb05cc9c931ea/IfcGeometries_Export_FKZViewer_HEriksson.jpg","https://api.typeform.com/responses/files/b5b18c3fbb7d164cbbee1ca299494342e303b050bec74bc5cf2eb05cc9c931ea/IfcGeometries_Export_FKZViewer_HEriksson.jpg")</f>
        <v>https://api.typeform.com/responses/files/b5b18c3fbb7d164cbbee1ca299494342e303b050bec74bc5cf2eb05cc9c931ea/IfcGeometries_Export_FKZViewer_HEriksson.jpg</v>
      </c>
      <c r="AI240" t="str">
        <f>HYPERLINK("https://api.typeform.com/responses/files/b921d3d16d7555ee8f4c578a031cbd8335275cea032b2ef0f66c80aed2b27771/freecad_ifc_import_export_options.png","https://api.typeform.com/responses/files/b921d3d16d7555ee8f4c578a031cbd8335275cea032b2ef0f66c80aed2b27771/freecad_ifc_import_export_options.png")</f>
        <v>https://api.typeform.com/responses/files/b921d3d16d7555ee8f4c578a031cbd8335275cea032b2ef0f66c80aed2b27771/freecad_ifc_import_export_options.png</v>
      </c>
      <c r="AL240" t="str">
        <f>HYPERLINK("https://api.typeform.com/responses/files/80547e0769a6fc132d900d8bb0c8e78c2cc9a18c743cb36443f637eed8439459/ViewsOfIFCGeometries2x3_andNormals.jpg","https://api.typeform.com/responses/files/80547e0769a6fc132d900d8bb0c8e78c2cc9a18c743cb36443f637eed8439459/ViewsOfIFCGeometries2x3_andNormals.jpg")</f>
        <v>https://api.typeform.com/responses/files/80547e0769a6fc132d900d8bb0c8e78c2cc9a18c743cb36443f637eed8439459/ViewsOfIFCGeometries2x3_andNormals.jpg</v>
      </c>
      <c r="AQ240" t="str">
        <f>HYPERLINK("https://api.typeform.com/responses/files/a66cb032e8318d86d1467a1a3462e300ca5cdc4c22e3de9fc4bc4a5e1b177e98/ifcgeometries_normals.PNG","https://api.typeform.com/responses/files/a66cb032e8318d86d1467a1a3462e300ca5cdc4c22e3de9fc4bc4a5e1b177e98/ifcgeometries_normals.PNG")</f>
        <v>https://api.typeform.com/responses/files/a66cb032e8318d86d1467a1a3462e300ca5cdc4c22e3de9fc4bc4a5e1b177e98/ifcgeometries_normals.PNG</v>
      </c>
    </row>
    <row r="241" spans="1:44" x14ac:dyDescent="0.15">
      <c r="A241" t="s">
        <v>147</v>
      </c>
      <c r="B241" s="1" t="s">
        <v>186</v>
      </c>
      <c r="C241" s="1" t="s">
        <v>207</v>
      </c>
      <c r="D241" s="1" t="s">
        <v>214</v>
      </c>
      <c r="E241" s="1" t="s">
        <v>220</v>
      </c>
      <c r="F241" s="1" t="s">
        <v>227</v>
      </c>
      <c r="G241" s="1" t="s">
        <v>235</v>
      </c>
      <c r="H241" s="1" t="s">
        <v>240</v>
      </c>
      <c r="I241" s="1" t="s">
        <v>245</v>
      </c>
      <c r="J241" s="1" t="s">
        <v>251</v>
      </c>
      <c r="K241" s="1" t="s">
        <v>258</v>
      </c>
      <c r="L241" s="1" t="s">
        <v>268</v>
      </c>
      <c r="M241" s="1" t="s">
        <v>277</v>
      </c>
      <c r="N241" s="1" t="s">
        <v>287</v>
      </c>
      <c r="O241" s="1" t="s">
        <v>292</v>
      </c>
      <c r="P241" s="1" t="s">
        <v>298</v>
      </c>
      <c r="Q241" s="1" t="s">
        <v>305</v>
      </c>
      <c r="R241" s="1" t="s">
        <v>311</v>
      </c>
      <c r="S241" s="1" t="s">
        <v>321</v>
      </c>
      <c r="T241" s="1" t="s">
        <v>333</v>
      </c>
      <c r="U241" s="1" t="s">
        <v>341</v>
      </c>
      <c r="V241" s="1" t="s">
        <v>350</v>
      </c>
      <c r="W241" s="1" t="s">
        <v>360</v>
      </c>
      <c r="X241" s="1" t="s">
        <v>370</v>
      </c>
      <c r="Y241" s="1" t="s">
        <v>377</v>
      </c>
      <c r="Z241" s="1" t="s">
        <v>386</v>
      </c>
      <c r="AA241" s="1" t="s">
        <v>386</v>
      </c>
      <c r="AB241" s="1" t="s">
        <v>401</v>
      </c>
      <c r="AC241" s="1" t="s">
        <v>411</v>
      </c>
      <c r="AD241" s="1" t="s">
        <v>420</v>
      </c>
      <c r="AE241" s="1" t="s">
        <v>431</v>
      </c>
      <c r="AF241" s="1" t="s">
        <v>441</v>
      </c>
      <c r="AG241" s="1" t="s">
        <v>453</v>
      </c>
      <c r="AH241" s="1" t="s">
        <v>441</v>
      </c>
      <c r="AI241" s="1" t="s">
        <v>386</v>
      </c>
      <c r="AJ241" s="1" t="s">
        <v>475</v>
      </c>
      <c r="AK241" s="1" t="s">
        <v>481</v>
      </c>
      <c r="AL241" s="1" t="s">
        <v>491</v>
      </c>
      <c r="AM241" s="1" t="s">
        <v>501</v>
      </c>
      <c r="AN241" s="1" t="s">
        <v>511</v>
      </c>
      <c r="AO241" s="1" t="s">
        <v>521</v>
      </c>
      <c r="AP241" s="1" t="s">
        <v>530</v>
      </c>
      <c r="AQ241" s="1" t="s">
        <v>341</v>
      </c>
      <c r="AR241" s="1" t="s">
        <v>551</v>
      </c>
    </row>
    <row r="242" spans="1:44" x14ac:dyDescent="0.15">
      <c r="A242" t="s">
        <v>148</v>
      </c>
      <c r="B242" s="1" t="s">
        <v>187</v>
      </c>
      <c r="C242" s="1" t="s">
        <v>208</v>
      </c>
      <c r="D242" s="1" t="s">
        <v>215</v>
      </c>
      <c r="E242" s="1" t="s">
        <v>221</v>
      </c>
      <c r="F242" s="1" t="s">
        <v>228</v>
      </c>
      <c r="G242" s="1" t="s">
        <v>236</v>
      </c>
      <c r="H242" s="1" t="s">
        <v>241</v>
      </c>
      <c r="I242" s="1" t="s">
        <v>246</v>
      </c>
      <c r="J242" s="1" t="s">
        <v>252</v>
      </c>
      <c r="K242" s="1" t="s">
        <v>259</v>
      </c>
      <c r="L242" s="1" t="s">
        <v>269</v>
      </c>
      <c r="M242" s="1" t="s">
        <v>278</v>
      </c>
      <c r="N242" s="1" t="s">
        <v>208</v>
      </c>
      <c r="O242" s="1" t="s">
        <v>293</v>
      </c>
      <c r="P242" s="1" t="s">
        <v>299</v>
      </c>
      <c r="Q242" s="1" t="s">
        <v>306</v>
      </c>
      <c r="R242" s="1" t="s">
        <v>312</v>
      </c>
      <c r="S242" s="1" t="s">
        <v>322</v>
      </c>
      <c r="T242" s="1" t="s">
        <v>334</v>
      </c>
      <c r="U242" s="1" t="s">
        <v>342</v>
      </c>
      <c r="V242" s="1" t="s">
        <v>351</v>
      </c>
      <c r="W242" s="1" t="s">
        <v>259</v>
      </c>
      <c r="X242" s="1" t="s">
        <v>259</v>
      </c>
      <c r="Y242" s="1" t="s">
        <v>378</v>
      </c>
      <c r="Z242" s="1" t="s">
        <v>387</v>
      </c>
      <c r="AA242" s="1" t="s">
        <v>387</v>
      </c>
      <c r="AB242" s="1" t="s">
        <v>402</v>
      </c>
      <c r="AC242" s="1" t="s">
        <v>412</v>
      </c>
      <c r="AD242" s="1" t="s">
        <v>421</v>
      </c>
      <c r="AE242" s="1" t="s">
        <v>432</v>
      </c>
      <c r="AF242" s="1" t="s">
        <v>442</v>
      </c>
      <c r="AG242" s="1" t="s">
        <v>454</v>
      </c>
      <c r="AH242" s="1" t="s">
        <v>463</v>
      </c>
      <c r="AI242" s="1" t="s">
        <v>471</v>
      </c>
      <c r="AJ242" s="1" t="s">
        <v>476</v>
      </c>
      <c r="AK242" s="1" t="s">
        <v>208</v>
      </c>
      <c r="AL242" s="1" t="s">
        <v>492</v>
      </c>
      <c r="AM242" s="1" t="s">
        <v>502</v>
      </c>
      <c r="AN242" s="1" t="s">
        <v>502</v>
      </c>
      <c r="AO242" s="1" t="s">
        <v>476</v>
      </c>
      <c r="AP242" s="1" t="s">
        <v>531</v>
      </c>
      <c r="AQ242" s="1" t="s">
        <v>541</v>
      </c>
      <c r="AR242" s="1" t="s">
        <v>552</v>
      </c>
    </row>
    <row r="243" spans="1:44" x14ac:dyDescent="0.15">
      <c r="A243" t="s">
        <v>149</v>
      </c>
      <c r="B243" s="1" t="s">
        <v>188</v>
      </c>
      <c r="C243" s="1" t="s">
        <v>188</v>
      </c>
      <c r="D243" s="1" t="s">
        <v>188</v>
      </c>
      <c r="E243" s="1" t="s">
        <v>188</v>
      </c>
      <c r="F243" s="1" t="s">
        <v>188</v>
      </c>
      <c r="G243" s="1" t="s">
        <v>188</v>
      </c>
      <c r="H243" s="1" t="s">
        <v>188</v>
      </c>
      <c r="I243" s="1" t="s">
        <v>188</v>
      </c>
      <c r="J243" s="1" t="s">
        <v>188</v>
      </c>
      <c r="K243" s="1" t="s">
        <v>188</v>
      </c>
      <c r="L243" s="1" t="s">
        <v>188</v>
      </c>
      <c r="M243" s="1" t="s">
        <v>188</v>
      </c>
      <c r="N243" s="1" t="s">
        <v>188</v>
      </c>
      <c r="O243" s="1" t="s">
        <v>188</v>
      </c>
      <c r="P243" s="1" t="s">
        <v>188</v>
      </c>
      <c r="Q243" s="1" t="s">
        <v>188</v>
      </c>
      <c r="R243" s="1" t="s">
        <v>188</v>
      </c>
      <c r="S243" s="1" t="s">
        <v>188</v>
      </c>
      <c r="T243" s="1" t="s">
        <v>188</v>
      </c>
      <c r="U243" s="1" t="s">
        <v>343</v>
      </c>
      <c r="V243" s="1" t="s">
        <v>352</v>
      </c>
      <c r="W243" s="1" t="s">
        <v>188</v>
      </c>
      <c r="X243" s="1" t="s">
        <v>188</v>
      </c>
      <c r="Y243" s="1" t="s">
        <v>188</v>
      </c>
      <c r="Z243" s="1" t="s">
        <v>388</v>
      </c>
      <c r="AA243" s="1" t="s">
        <v>388</v>
      </c>
      <c r="AB243" s="1" t="s">
        <v>403</v>
      </c>
      <c r="AC243" s="1" t="s">
        <v>413</v>
      </c>
      <c r="AD243" s="1" t="s">
        <v>422</v>
      </c>
      <c r="AE243" s="1" t="s">
        <v>433</v>
      </c>
      <c r="AF243" s="1" t="s">
        <v>443</v>
      </c>
      <c r="AG243" s="1" t="s">
        <v>455</v>
      </c>
      <c r="AH243" s="1" t="s">
        <v>455</v>
      </c>
      <c r="AI243" s="1" t="s">
        <v>388</v>
      </c>
      <c r="AJ243" s="1" t="s">
        <v>476</v>
      </c>
      <c r="AK243" s="1" t="s">
        <v>482</v>
      </c>
      <c r="AL243" s="1" t="s">
        <v>493</v>
      </c>
      <c r="AM243" s="1" t="s">
        <v>503</v>
      </c>
      <c r="AN243" s="1" t="s">
        <v>512</v>
      </c>
      <c r="AO243" s="1" t="s">
        <v>476</v>
      </c>
      <c r="AP243" s="1" t="s">
        <v>532</v>
      </c>
      <c r="AQ243" s="1" t="s">
        <v>542</v>
      </c>
      <c r="AR243" s="1" t="s">
        <v>553</v>
      </c>
    </row>
    <row r="244" spans="1:44" x14ac:dyDescent="0.15">
      <c r="A244" t="s">
        <v>150</v>
      </c>
      <c r="B244" s="1" t="s">
        <v>189</v>
      </c>
      <c r="C244" s="1" t="s">
        <v>209</v>
      </c>
      <c r="D244" s="1" t="s">
        <v>216</v>
      </c>
      <c r="E244" s="1" t="s">
        <v>222</v>
      </c>
      <c r="F244" s="1" t="s">
        <v>229</v>
      </c>
      <c r="G244" s="1" t="s">
        <v>237</v>
      </c>
      <c r="H244" s="1" t="s">
        <v>242</v>
      </c>
      <c r="I244" s="1" t="s">
        <v>247</v>
      </c>
      <c r="J244" s="1" t="s">
        <v>253</v>
      </c>
      <c r="K244" s="1" t="s">
        <v>260</v>
      </c>
      <c r="L244" s="1" t="s">
        <v>270</v>
      </c>
      <c r="M244" s="1" t="s">
        <v>279</v>
      </c>
      <c r="N244" s="1" t="s">
        <v>288</v>
      </c>
      <c r="O244" s="1" t="s">
        <v>294</v>
      </c>
      <c r="P244" s="1" t="s">
        <v>300</v>
      </c>
      <c r="Q244" s="1" t="s">
        <v>307</v>
      </c>
      <c r="R244" s="1" t="s">
        <v>313</v>
      </c>
      <c r="S244" s="1" t="s">
        <v>323</v>
      </c>
      <c r="T244" s="1" t="s">
        <v>335</v>
      </c>
      <c r="U244" s="1" t="s">
        <v>344</v>
      </c>
      <c r="V244" s="1" t="s">
        <v>353</v>
      </c>
      <c r="W244" s="1" t="s">
        <v>361</v>
      </c>
      <c r="X244" s="1" t="s">
        <v>371</v>
      </c>
      <c r="Y244" s="1" t="s">
        <v>379</v>
      </c>
      <c r="Z244" s="1" t="s">
        <v>389</v>
      </c>
      <c r="AA244" s="1" t="s">
        <v>394</v>
      </c>
      <c r="AB244" s="1" t="s">
        <v>404</v>
      </c>
      <c r="AC244" s="1" t="s">
        <v>414</v>
      </c>
      <c r="AD244" s="1" t="s">
        <v>423</v>
      </c>
      <c r="AE244" s="1" t="s">
        <v>434</v>
      </c>
      <c r="AF244" s="1" t="s">
        <v>444</v>
      </c>
      <c r="AG244" s="1" t="s">
        <v>456</v>
      </c>
      <c r="AH244" s="1" t="s">
        <v>464</v>
      </c>
      <c r="AI244" s="1" t="s">
        <v>472</v>
      </c>
      <c r="AJ244" s="1" t="s">
        <v>477</v>
      </c>
      <c r="AK244" s="1" t="s">
        <v>483</v>
      </c>
      <c r="AL244" s="1" t="s">
        <v>494</v>
      </c>
      <c r="AM244" s="1" t="s">
        <v>504</v>
      </c>
      <c r="AN244" s="1" t="s">
        <v>513</v>
      </c>
      <c r="AO244" s="1" t="s">
        <v>522</v>
      </c>
      <c r="AP244" s="1" t="s">
        <v>533</v>
      </c>
      <c r="AQ244" s="1" t="s">
        <v>543</v>
      </c>
      <c r="AR244" s="1" t="s">
        <v>554</v>
      </c>
    </row>
    <row r="245" spans="1:44" x14ac:dyDescent="0.15">
      <c r="A245" t="s">
        <v>151</v>
      </c>
      <c r="B245" s="1" t="s">
        <v>190</v>
      </c>
      <c r="C245" s="1" t="s">
        <v>210</v>
      </c>
      <c r="D245" s="1" t="s">
        <v>217</v>
      </c>
      <c r="E245" s="1" t="s">
        <v>223</v>
      </c>
      <c r="F245" s="1" t="s">
        <v>230</v>
      </c>
      <c r="G245" s="1" t="s">
        <v>238</v>
      </c>
      <c r="H245" s="1" t="s">
        <v>243</v>
      </c>
      <c r="I245" s="1" t="s">
        <v>248</v>
      </c>
      <c r="J245" s="1" t="s">
        <v>254</v>
      </c>
      <c r="K245" s="1" t="s">
        <v>261</v>
      </c>
      <c r="L245" s="1" t="s">
        <v>271</v>
      </c>
      <c r="M245" s="1" t="s">
        <v>280</v>
      </c>
      <c r="N245" s="1" t="s">
        <v>289</v>
      </c>
      <c r="O245" s="1" t="s">
        <v>295</v>
      </c>
      <c r="P245" s="1" t="s">
        <v>301</v>
      </c>
      <c r="Q245" s="1" t="s">
        <v>308</v>
      </c>
      <c r="R245" s="1" t="s">
        <v>314</v>
      </c>
      <c r="S245" s="1" t="s">
        <v>324</v>
      </c>
      <c r="T245" s="1" t="s">
        <v>336</v>
      </c>
      <c r="U245" s="1" t="s">
        <v>345</v>
      </c>
      <c r="V245" s="1" t="s">
        <v>354</v>
      </c>
      <c r="W245" s="1" t="s">
        <v>362</v>
      </c>
      <c r="X245" s="1" t="s">
        <v>372</v>
      </c>
      <c r="Y245" s="1" t="s">
        <v>380</v>
      </c>
      <c r="Z245" s="1" t="s">
        <v>390</v>
      </c>
      <c r="AA245" s="1" t="s">
        <v>395</v>
      </c>
      <c r="AB245" s="1" t="s">
        <v>405</v>
      </c>
      <c r="AC245" s="1" t="s">
        <v>415</v>
      </c>
      <c r="AD245" s="1" t="s">
        <v>424</v>
      </c>
      <c r="AE245" s="1" t="s">
        <v>435</v>
      </c>
      <c r="AF245" s="1" t="s">
        <v>445</v>
      </c>
      <c r="AG245" s="1" t="s">
        <v>457</v>
      </c>
      <c r="AH245" s="1" t="s">
        <v>465</v>
      </c>
      <c r="AI245" s="1" t="s">
        <v>473</v>
      </c>
      <c r="AJ245" s="1" t="s">
        <v>478</v>
      </c>
      <c r="AK245" s="1" t="s">
        <v>484</v>
      </c>
      <c r="AL245" s="1" t="s">
        <v>495</v>
      </c>
      <c r="AM245" s="1" t="s">
        <v>505</v>
      </c>
      <c r="AN245" s="1" t="s">
        <v>514</v>
      </c>
      <c r="AO245" s="1" t="s">
        <v>523</v>
      </c>
      <c r="AP245" s="1" t="s">
        <v>534</v>
      </c>
      <c r="AQ245" s="1" t="s">
        <v>544</v>
      </c>
      <c r="AR245" s="1" t="s">
        <v>555</v>
      </c>
    </row>
    <row r="246" spans="1:44" x14ac:dyDescent="0.15">
      <c r="A246" t="s">
        <v>152</v>
      </c>
      <c r="B246" s="1" t="s">
        <v>191</v>
      </c>
      <c r="C246" s="1" t="s">
        <v>191</v>
      </c>
      <c r="D246" s="1" t="s">
        <v>191</v>
      </c>
      <c r="E246" s="1" t="s">
        <v>224</v>
      </c>
      <c r="F246" s="1" t="s">
        <v>191</v>
      </c>
      <c r="G246" s="1" t="s">
        <v>191</v>
      </c>
      <c r="H246" s="1" t="s">
        <v>191</v>
      </c>
      <c r="I246" s="1" t="s">
        <v>191</v>
      </c>
      <c r="J246" s="1" t="s">
        <v>191</v>
      </c>
      <c r="K246" s="1" t="s">
        <v>191</v>
      </c>
      <c r="L246" s="1" t="s">
        <v>191</v>
      </c>
      <c r="M246" s="1" t="s">
        <v>191</v>
      </c>
      <c r="N246" s="1" t="s">
        <v>191</v>
      </c>
      <c r="O246" s="1" t="s">
        <v>191</v>
      </c>
      <c r="P246" s="1" t="s">
        <v>191</v>
      </c>
      <c r="Q246" s="1" t="s">
        <v>191</v>
      </c>
      <c r="R246" s="1" t="s">
        <v>191</v>
      </c>
      <c r="S246" s="1" t="s">
        <v>191</v>
      </c>
      <c r="T246" s="1" t="s">
        <v>191</v>
      </c>
      <c r="U246" s="1" t="s">
        <v>346</v>
      </c>
      <c r="V246" s="1" t="s">
        <v>355</v>
      </c>
      <c r="W246" s="1" t="s">
        <v>191</v>
      </c>
      <c r="X246" s="1" t="s">
        <v>191</v>
      </c>
      <c r="Y246" s="1" t="s">
        <v>191</v>
      </c>
      <c r="Z246" s="1" t="s">
        <v>391</v>
      </c>
      <c r="AA246" s="1" t="s">
        <v>391</v>
      </c>
      <c r="AB246" s="1" t="s">
        <v>406</v>
      </c>
      <c r="AC246" s="1" t="s">
        <v>391</v>
      </c>
      <c r="AD246" s="1" t="s">
        <v>391</v>
      </c>
      <c r="AE246" s="1" t="s">
        <v>436</v>
      </c>
      <c r="AF246" s="1" t="s">
        <v>446</v>
      </c>
      <c r="AG246" s="1" t="s">
        <v>458</v>
      </c>
      <c r="AH246" s="1" t="s">
        <v>458</v>
      </c>
      <c r="AI246" s="1" t="s">
        <v>391</v>
      </c>
      <c r="AJ246" s="1" t="s">
        <v>479</v>
      </c>
      <c r="AK246" s="1" t="s">
        <v>485</v>
      </c>
      <c r="AL246" s="1" t="s">
        <v>496</v>
      </c>
      <c r="AM246" s="1" t="s">
        <v>506</v>
      </c>
      <c r="AN246" s="1" t="s">
        <v>515</v>
      </c>
      <c r="AO246" s="1" t="s">
        <v>524</v>
      </c>
      <c r="AP246" s="1" t="s">
        <v>524</v>
      </c>
      <c r="AQ246" s="1" t="s">
        <v>545</v>
      </c>
      <c r="AR246" s="1" t="s">
        <v>556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6D05D-F4CD-D447-852D-FD24D7F54653}">
  <dimension ref="A1:FQ54"/>
  <sheetViews>
    <sheetView tabSelected="1" zoomScaleNormal="100" workbookViewId="0">
      <pane xSplit="2" ySplit="2" topLeftCell="C3" activePane="bottomRight" state="frozen"/>
      <selection pane="topRight" activeCell="C1" sqref="C1"/>
      <selection pane="bottomLeft" activeCell="A3" sqref="A3"/>
      <selection pane="bottomRight" activeCell="FI43" sqref="FI43"/>
    </sheetView>
  </sheetViews>
  <sheetFormatPr baseColWidth="10" defaultColWidth="8.83203125" defaultRowHeight="14" x14ac:dyDescent="0.15"/>
  <cols>
    <col min="1" max="1" width="20.6640625" style="17" customWidth="1"/>
    <col min="2" max="2" width="3.83203125" style="18" hidden="1" customWidth="1"/>
    <col min="3" max="3" width="18.33203125" style="18" customWidth="1"/>
    <col min="4" max="4" width="6.5" style="18" customWidth="1"/>
    <col min="5" max="5" width="21" style="18" customWidth="1"/>
    <col min="6" max="6" width="47" style="18" customWidth="1"/>
    <col min="7" max="7" width="7.6640625" style="18" customWidth="1"/>
    <col min="8" max="9" width="5.83203125" style="18" customWidth="1"/>
    <col min="10" max="13" width="5.6640625" style="18" customWidth="1"/>
    <col min="14" max="14" width="4.5" style="18" customWidth="1"/>
    <col min="15" max="15" width="17" style="18" customWidth="1"/>
    <col min="16" max="16" width="27.6640625" style="18" customWidth="1"/>
    <col min="17" max="17" width="27.5" style="18" customWidth="1"/>
    <col min="18" max="18" width="4.33203125" style="20" customWidth="1"/>
    <col min="19" max="19" width="9.33203125" style="21" customWidth="1"/>
    <col min="20" max="20" width="12.5" style="21" customWidth="1"/>
    <col min="21" max="21" width="13.6640625" style="21" customWidth="1"/>
    <col min="22" max="22" width="9.5" style="22" customWidth="1"/>
    <col min="23" max="23" width="7.5" style="20" customWidth="1"/>
    <col min="24" max="24" width="15" style="21" customWidth="1"/>
    <col min="25" max="25" width="16" style="21" customWidth="1"/>
    <col min="26" max="26" width="29.5" style="21" customWidth="1"/>
    <col min="27" max="27" width="15.33203125" style="22" customWidth="1"/>
    <col min="28" max="28" width="7" style="18" customWidth="1"/>
    <col min="29" max="29" width="16.5" style="18" customWidth="1"/>
    <col min="30" max="30" width="10" style="18" customWidth="1"/>
    <col min="31" max="31" width="41.5" style="18" customWidth="1"/>
    <col min="32" max="32" width="5.6640625" style="20" customWidth="1"/>
    <col min="33" max="33" width="15.5" style="21" customWidth="1"/>
    <col min="34" max="34" width="13.83203125" style="21" customWidth="1"/>
    <col min="35" max="35" width="15.5" style="21" customWidth="1"/>
    <col min="36" max="36" width="17" style="22" customWidth="1"/>
    <col min="37" max="37" width="4.83203125" style="18" customWidth="1"/>
    <col min="38" max="38" width="17.5" style="18" customWidth="1"/>
    <col min="39" max="39" width="28.33203125" style="18" customWidth="1"/>
    <col min="40" max="40" width="19.83203125" style="18" customWidth="1"/>
    <col min="41" max="41" width="27" style="18" customWidth="1"/>
    <col min="42" max="42" width="17.83203125" style="18" customWidth="1"/>
    <col min="43" max="43" width="8.6640625" style="20" customWidth="1"/>
    <col min="44" max="44" width="15" style="21" customWidth="1"/>
    <col min="45" max="45" width="28.83203125" style="21" customWidth="1"/>
    <col min="46" max="46" width="23.5" style="21" customWidth="1"/>
    <col min="47" max="47" width="12.1640625" style="22" customWidth="1"/>
    <col min="48" max="48" width="5.1640625" style="18" customWidth="1"/>
    <col min="49" max="49" width="15.1640625" style="18" customWidth="1"/>
    <col min="50" max="50" width="28.6640625" style="18" customWidth="1"/>
    <col min="51" max="51" width="17" style="18" customWidth="1"/>
    <col min="52" max="52" width="3.1640625" style="20" customWidth="1"/>
    <col min="53" max="53" width="14" style="21" customWidth="1"/>
    <col min="54" max="54" width="15.5" style="21" customWidth="1"/>
    <col min="55" max="55" width="17.5" style="21" customWidth="1"/>
    <col min="56" max="56" width="11.6640625" style="22" customWidth="1"/>
    <col min="57" max="57" width="8.6640625" style="18" customWidth="1"/>
    <col min="58" max="58" width="15.1640625" style="18" customWidth="1"/>
    <col min="59" max="59" width="23.5" style="18" customWidth="1"/>
    <col min="60" max="60" width="31.6640625" style="18" customWidth="1"/>
    <col min="61" max="61" width="20" style="18" customWidth="1"/>
    <col min="62" max="62" width="5.5" style="20" customWidth="1"/>
    <col min="63" max="63" width="15" style="21" customWidth="1"/>
    <col min="64" max="64" width="23.6640625" style="21" customWidth="1"/>
    <col min="65" max="65" width="24" style="21" customWidth="1"/>
    <col min="66" max="66" width="12.1640625" style="22" customWidth="1"/>
    <col min="67" max="67" width="5" style="18" customWidth="1"/>
    <col min="68" max="68" width="15.1640625" style="18" customWidth="1"/>
    <col min="69" max="69" width="9.83203125" style="18" customWidth="1"/>
    <col min="70" max="70" width="33.33203125" style="18" customWidth="1"/>
    <col min="71" max="71" width="16.33203125" style="18" customWidth="1"/>
    <col min="72" max="72" width="5.33203125" style="20" customWidth="1"/>
    <col min="73" max="73" width="16" style="21" customWidth="1"/>
    <col min="74" max="74" width="29.1640625" style="21" customWidth="1"/>
    <col min="75" max="75" width="41.5" style="21" customWidth="1"/>
    <col min="76" max="76" width="10.33203125" style="22" customWidth="1"/>
    <col min="77" max="77" width="4.83203125" style="18" customWidth="1"/>
    <col min="78" max="78" width="14.1640625" style="18" customWidth="1"/>
    <col min="79" max="79" width="29" style="18" customWidth="1"/>
    <col min="80" max="80" width="14" style="18" customWidth="1"/>
    <col min="81" max="81" width="9.5" style="18" customWidth="1"/>
    <col min="82" max="82" width="4.6640625" style="20" customWidth="1"/>
    <col min="83" max="83" width="13.83203125" style="21" customWidth="1"/>
    <col min="84" max="84" width="9.1640625" style="21" customWidth="1"/>
    <col min="85" max="85" width="25.1640625" style="22" customWidth="1"/>
    <col min="86" max="86" width="5.83203125" style="18" customWidth="1"/>
    <col min="87" max="87" width="16.1640625" style="18" customWidth="1"/>
    <col min="88" max="88" width="24.5" style="18" customWidth="1"/>
    <col min="89" max="89" width="30.83203125" style="18" customWidth="1"/>
    <col min="90" max="90" width="10.5" style="18" customWidth="1"/>
    <col min="91" max="91" width="4.1640625" style="20" customWidth="1"/>
    <col min="92" max="92" width="6.1640625" style="21" customWidth="1"/>
    <col min="93" max="93" width="23" style="21" customWidth="1"/>
    <col min="94" max="94" width="14.5" style="22" customWidth="1"/>
    <col min="95" max="95" width="3.33203125" style="18" customWidth="1"/>
    <col min="96" max="96" width="15" style="18" customWidth="1"/>
    <col min="97" max="97" width="10.33203125" style="18" customWidth="1"/>
    <col min="98" max="98" width="24" style="18" customWidth="1"/>
    <col min="99" max="99" width="7" style="18" customWidth="1"/>
    <col min="100" max="100" width="3.6640625" style="20" customWidth="1"/>
    <col min="101" max="101" width="15.6640625" style="21" customWidth="1"/>
    <col min="102" max="102" width="26.83203125" style="21" customWidth="1"/>
    <col min="103" max="103" width="15" style="22" customWidth="1"/>
    <col min="104" max="104" width="4.1640625" style="18" customWidth="1"/>
    <col min="105" max="105" width="10.1640625" style="18" customWidth="1"/>
    <col min="106" max="106" width="21.83203125" style="18" customWidth="1"/>
    <col min="107" max="107" width="14.5" style="18" customWidth="1"/>
    <col min="108" max="108" width="5.1640625" style="20" customWidth="1"/>
    <col min="109" max="109" width="15" style="21" customWidth="1"/>
    <col min="110" max="110" width="10.1640625" style="21" customWidth="1"/>
    <col min="111" max="111" width="24.1640625" style="22" customWidth="1"/>
    <col min="112" max="112" width="5.1640625" style="18" customWidth="1"/>
    <col min="113" max="113" width="7" style="18" customWidth="1"/>
    <col min="114" max="114" width="24.1640625" style="18" customWidth="1"/>
    <col min="115" max="115" width="28.33203125" style="18" customWidth="1"/>
    <col min="116" max="116" width="14.83203125" style="18" customWidth="1"/>
    <col min="117" max="117" width="4.33203125" style="20" customWidth="1"/>
    <col min="118" max="118" width="15.6640625" style="21" customWidth="1"/>
    <col min="119" max="119" width="22.33203125" style="21" customWidth="1"/>
    <col min="120" max="120" width="16.6640625" style="21" customWidth="1"/>
    <col min="121" max="121" width="7.83203125" style="22" customWidth="1"/>
    <col min="122" max="122" width="4.6640625" style="18" customWidth="1"/>
    <col min="123" max="123" width="16.6640625" style="18" customWidth="1"/>
    <col min="124" max="124" width="9" style="18" customWidth="1"/>
    <col min="125" max="125" width="26.33203125" style="18" customWidth="1"/>
    <col min="126" max="126" width="3.83203125" style="20" customWidth="1"/>
    <col min="127" max="127" width="5.1640625" style="21" customWidth="1"/>
    <col min="128" max="128" width="26.83203125" style="21" customWidth="1"/>
    <col min="129" max="129" width="13.83203125" style="22" customWidth="1"/>
    <col min="130" max="130" width="4" style="18" customWidth="1"/>
    <col min="131" max="131" width="15" style="18" customWidth="1"/>
    <col min="132" max="132" width="27.33203125" style="18" customWidth="1"/>
    <col min="133" max="133" width="15.6640625" style="18" customWidth="1"/>
    <col min="134" max="134" width="4" style="20" customWidth="1"/>
    <col min="135" max="135" width="12.5" style="21" customWidth="1"/>
    <col min="136" max="136" width="11.83203125" style="21" customWidth="1"/>
    <col min="137" max="137" width="14" style="21" customWidth="1"/>
    <col min="138" max="138" width="12" style="22" customWidth="1"/>
    <col min="139" max="139" width="4" style="18" customWidth="1"/>
    <col min="140" max="140" width="14.5" style="18" customWidth="1"/>
    <col min="141" max="141" width="15.83203125" style="18" customWidth="1"/>
    <col min="142" max="142" width="34.83203125" style="18" customWidth="1"/>
    <col min="143" max="143" width="15.33203125" style="18" customWidth="1"/>
    <col min="144" max="144" width="4.83203125" style="20" customWidth="1"/>
    <col min="145" max="145" width="13.83203125" style="21" customWidth="1"/>
    <col min="146" max="146" width="8.5" style="21" customWidth="1"/>
    <col min="147" max="147" width="41.5" style="22" customWidth="1"/>
    <col min="148" max="148" width="5" style="20" customWidth="1"/>
    <col min="149" max="149" width="13.6640625" style="21" customWidth="1"/>
    <col min="150" max="150" width="11.6640625" style="21" customWidth="1"/>
    <col min="151" max="151" width="29.5" style="22" customWidth="1"/>
    <col min="152" max="152" width="17.6640625" style="18" customWidth="1"/>
    <col min="153" max="154" width="41.5" style="18" customWidth="1"/>
    <col min="155" max="155" width="36.33203125" style="18" customWidth="1"/>
    <col min="156" max="159" width="41.5" style="18" customWidth="1"/>
    <col min="160" max="160" width="36.33203125" style="18" customWidth="1"/>
    <col min="161" max="164" width="41.5" style="18" customWidth="1"/>
    <col min="165" max="165" width="38.6640625" style="18" customWidth="1"/>
    <col min="166" max="169" width="41.5" style="18" customWidth="1"/>
    <col min="170" max="170" width="50.83203125" style="18" customWidth="1"/>
    <col min="171" max="173" width="41.5" style="18" customWidth="1"/>
    <col min="174" max="16384" width="8.83203125" style="19"/>
  </cols>
  <sheetData>
    <row r="1" spans="1:173" s="5" customFormat="1" x14ac:dyDescent="0.15">
      <c r="A1" s="4" t="s">
        <v>147</v>
      </c>
      <c r="B1" s="5" t="s">
        <v>148</v>
      </c>
      <c r="C1" s="5" t="s">
        <v>1</v>
      </c>
      <c r="D1" s="5" t="s">
        <v>2</v>
      </c>
      <c r="E1" s="5" t="s">
        <v>3</v>
      </c>
      <c r="F1" s="5" t="s">
        <v>4</v>
      </c>
      <c r="G1" s="5" t="s">
        <v>5</v>
      </c>
      <c r="H1" s="5" t="s">
        <v>6</v>
      </c>
      <c r="I1" s="5" t="s">
        <v>2</v>
      </c>
      <c r="J1" s="5" t="s">
        <v>7</v>
      </c>
      <c r="K1" s="5" t="s">
        <v>8</v>
      </c>
      <c r="L1" s="5" t="s">
        <v>9</v>
      </c>
      <c r="M1" s="5" t="s">
        <v>10</v>
      </c>
      <c r="N1" s="6" t="s">
        <v>11</v>
      </c>
      <c r="O1" s="5" t="s">
        <v>12</v>
      </c>
      <c r="P1" s="5" t="s">
        <v>13</v>
      </c>
      <c r="Q1" s="5" t="s">
        <v>14</v>
      </c>
      <c r="R1" s="6" t="s">
        <v>15</v>
      </c>
      <c r="S1" s="5" t="s">
        <v>16</v>
      </c>
      <c r="T1" s="5" t="s">
        <v>17</v>
      </c>
      <c r="U1" s="5" t="s">
        <v>18</v>
      </c>
      <c r="V1" s="7" t="s">
        <v>2</v>
      </c>
      <c r="W1" s="8" t="s">
        <v>19</v>
      </c>
      <c r="X1" s="9" t="s">
        <v>20</v>
      </c>
      <c r="Y1" s="9" t="s">
        <v>2</v>
      </c>
      <c r="Z1" s="9" t="s">
        <v>21</v>
      </c>
      <c r="AA1" s="10" t="s">
        <v>22</v>
      </c>
      <c r="AB1" s="5" t="s">
        <v>23</v>
      </c>
      <c r="AC1" s="5" t="s">
        <v>24</v>
      </c>
      <c r="AD1" s="5" t="s">
        <v>25</v>
      </c>
      <c r="AE1" s="5" t="s">
        <v>26</v>
      </c>
      <c r="AF1" s="6" t="s">
        <v>27</v>
      </c>
      <c r="AG1" s="5" t="s">
        <v>28</v>
      </c>
      <c r="AH1" s="5" t="s">
        <v>29</v>
      </c>
      <c r="AI1" s="5" t="s">
        <v>30</v>
      </c>
      <c r="AJ1" s="7" t="s">
        <v>2</v>
      </c>
      <c r="AK1" s="5" t="s">
        <v>31</v>
      </c>
      <c r="AL1" s="5" t="s">
        <v>32</v>
      </c>
      <c r="AM1" s="5" t="s">
        <v>33</v>
      </c>
      <c r="AN1" s="5" t="s">
        <v>2</v>
      </c>
      <c r="AO1" s="5" t="s">
        <v>34</v>
      </c>
      <c r="AP1" s="5" t="s">
        <v>2</v>
      </c>
      <c r="AQ1" s="6" t="s">
        <v>35</v>
      </c>
      <c r="AR1" s="5" t="s">
        <v>36</v>
      </c>
      <c r="AS1" s="5" t="s">
        <v>37</v>
      </c>
      <c r="AT1" s="5" t="s">
        <v>38</v>
      </c>
      <c r="AU1" s="7" t="s">
        <v>2</v>
      </c>
      <c r="AV1" s="5" t="s">
        <v>39</v>
      </c>
      <c r="AW1" s="5" t="s">
        <v>40</v>
      </c>
      <c r="AX1" s="5" t="s">
        <v>41</v>
      </c>
      <c r="AY1" s="5" t="s">
        <v>42</v>
      </c>
      <c r="AZ1" s="6" t="s">
        <v>43</v>
      </c>
      <c r="BA1" s="5" t="s">
        <v>44</v>
      </c>
      <c r="BB1" s="5" t="s">
        <v>45</v>
      </c>
      <c r="BC1" s="5" t="s">
        <v>46</v>
      </c>
      <c r="BD1" s="7" t="s">
        <v>2</v>
      </c>
      <c r="BE1" s="5" t="s">
        <v>47</v>
      </c>
      <c r="BF1" s="5" t="s">
        <v>48</v>
      </c>
      <c r="BG1" s="5" t="s">
        <v>49</v>
      </c>
      <c r="BH1" s="5" t="s">
        <v>50</v>
      </c>
      <c r="BI1" s="5" t="s">
        <v>2</v>
      </c>
      <c r="BJ1" s="6" t="s">
        <v>51</v>
      </c>
      <c r="BK1" s="5" t="s">
        <v>52</v>
      </c>
      <c r="BL1" s="5" t="s">
        <v>53</v>
      </c>
      <c r="BM1" s="5" t="s">
        <v>54</v>
      </c>
      <c r="BN1" s="7" t="s">
        <v>2</v>
      </c>
      <c r="BO1" s="5" t="s">
        <v>55</v>
      </c>
      <c r="BP1" s="5" t="s">
        <v>56</v>
      </c>
      <c r="BQ1" s="5" t="s">
        <v>57</v>
      </c>
      <c r="BR1" s="5" t="s">
        <v>58</v>
      </c>
      <c r="BS1" s="5" t="s">
        <v>2</v>
      </c>
      <c r="BT1" s="6" t="s">
        <v>59</v>
      </c>
      <c r="BU1" s="5" t="s">
        <v>60</v>
      </c>
      <c r="BV1" s="5" t="s">
        <v>61</v>
      </c>
      <c r="BW1" s="5" t="s">
        <v>62</v>
      </c>
      <c r="BX1" s="7" t="s">
        <v>2</v>
      </c>
      <c r="BY1" s="5" t="s">
        <v>63</v>
      </c>
      <c r="BZ1" s="5" t="s">
        <v>64</v>
      </c>
      <c r="CA1" s="5" t="s">
        <v>65</v>
      </c>
      <c r="CB1" s="5" t="s">
        <v>66</v>
      </c>
      <c r="CC1" s="5" t="s">
        <v>2</v>
      </c>
      <c r="CD1" s="6" t="s">
        <v>67</v>
      </c>
      <c r="CE1" s="5" t="s">
        <v>68</v>
      </c>
      <c r="CF1" s="5" t="s">
        <v>69</v>
      </c>
      <c r="CG1" s="7" t="s">
        <v>70</v>
      </c>
      <c r="CH1" s="5" t="s">
        <v>71</v>
      </c>
      <c r="CI1" s="5" t="s">
        <v>72</v>
      </c>
      <c r="CJ1" s="5" t="s">
        <v>73</v>
      </c>
      <c r="CK1" s="5" t="s">
        <v>74</v>
      </c>
      <c r="CL1" s="5" t="s">
        <v>2</v>
      </c>
      <c r="CM1" s="6" t="s">
        <v>75</v>
      </c>
      <c r="CN1" s="5" t="s">
        <v>76</v>
      </c>
      <c r="CO1" s="5" t="s">
        <v>77</v>
      </c>
      <c r="CP1" s="7" t="s">
        <v>78</v>
      </c>
      <c r="CQ1" s="5" t="s">
        <v>79</v>
      </c>
      <c r="CR1" s="5" t="s">
        <v>80</v>
      </c>
      <c r="CS1" s="5" t="s">
        <v>81</v>
      </c>
      <c r="CT1" s="5" t="s">
        <v>82</v>
      </c>
      <c r="CU1" s="5" t="s">
        <v>2</v>
      </c>
      <c r="CV1" s="6" t="s">
        <v>83</v>
      </c>
      <c r="CW1" s="5" t="s">
        <v>84</v>
      </c>
      <c r="CX1" s="5" t="s">
        <v>85</v>
      </c>
      <c r="CY1" s="7" t="s">
        <v>86</v>
      </c>
      <c r="CZ1" s="5" t="s">
        <v>87</v>
      </c>
      <c r="DA1" s="5" t="s">
        <v>88</v>
      </c>
      <c r="DB1" s="5" t="s">
        <v>89</v>
      </c>
      <c r="DC1" s="5" t="s">
        <v>90</v>
      </c>
      <c r="DD1" s="6" t="s">
        <v>91</v>
      </c>
      <c r="DE1" s="5" t="s">
        <v>92</v>
      </c>
      <c r="DF1" s="5" t="s">
        <v>93</v>
      </c>
      <c r="DG1" s="7" t="s">
        <v>94</v>
      </c>
      <c r="DH1" s="5" t="s">
        <v>95</v>
      </c>
      <c r="DI1" s="5" t="s">
        <v>96</v>
      </c>
      <c r="DJ1" s="5" t="s">
        <v>97</v>
      </c>
      <c r="DK1" s="5" t="s">
        <v>98</v>
      </c>
      <c r="DL1" s="5" t="s">
        <v>2</v>
      </c>
      <c r="DM1" s="6" t="s">
        <v>99</v>
      </c>
      <c r="DN1" s="5" t="s">
        <v>100</v>
      </c>
      <c r="DO1" s="5" t="s">
        <v>101</v>
      </c>
      <c r="DP1" s="5" t="s">
        <v>102</v>
      </c>
      <c r="DQ1" s="7" t="s">
        <v>2</v>
      </c>
      <c r="DR1" s="5" t="s">
        <v>103</v>
      </c>
      <c r="DS1" s="5" t="s">
        <v>104</v>
      </c>
      <c r="DT1" s="5" t="s">
        <v>105</v>
      </c>
      <c r="DU1" s="5" t="s">
        <v>106</v>
      </c>
      <c r="DV1" s="6" t="s">
        <v>107</v>
      </c>
      <c r="DW1" s="5" t="s">
        <v>108</v>
      </c>
      <c r="DX1" s="5" t="s">
        <v>109</v>
      </c>
      <c r="DY1" s="7" t="s">
        <v>110</v>
      </c>
      <c r="DZ1" s="5" t="s">
        <v>111</v>
      </c>
      <c r="EA1" s="5" t="s">
        <v>112</v>
      </c>
      <c r="EB1" s="5" t="s">
        <v>113</v>
      </c>
      <c r="EC1" s="5" t="s">
        <v>114</v>
      </c>
      <c r="ED1" s="6" t="s">
        <v>115</v>
      </c>
      <c r="EE1" s="5" t="s">
        <v>116</v>
      </c>
      <c r="EF1" s="5" t="s">
        <v>117</v>
      </c>
      <c r="EG1" s="5" t="s">
        <v>118</v>
      </c>
      <c r="EH1" s="7" t="s">
        <v>2</v>
      </c>
      <c r="EI1" s="5" t="s">
        <v>119</v>
      </c>
      <c r="EJ1" s="5" t="s">
        <v>120</v>
      </c>
      <c r="EK1" s="5" t="s">
        <v>121</v>
      </c>
      <c r="EL1" s="5" t="s">
        <v>122</v>
      </c>
      <c r="EM1" s="5" t="s">
        <v>2</v>
      </c>
      <c r="EN1" s="6" t="s">
        <v>123</v>
      </c>
      <c r="EO1" s="5" t="s">
        <v>124</v>
      </c>
      <c r="EP1" s="5" t="s">
        <v>125</v>
      </c>
      <c r="EQ1" s="7" t="s">
        <v>126</v>
      </c>
      <c r="ER1" s="6" t="s">
        <v>127</v>
      </c>
      <c r="ES1" s="5" t="s">
        <v>128</v>
      </c>
      <c r="ET1" s="5" t="s">
        <v>129</v>
      </c>
      <c r="EU1" s="7" t="s">
        <v>130</v>
      </c>
      <c r="EV1" s="5" t="s">
        <v>131</v>
      </c>
      <c r="EW1" s="5" t="s">
        <v>2</v>
      </c>
      <c r="EX1" s="5" t="s">
        <v>132</v>
      </c>
      <c r="EY1" s="5" t="s">
        <v>133</v>
      </c>
      <c r="EZ1" s="5" t="s">
        <v>134</v>
      </c>
      <c r="FA1" s="5" t="s">
        <v>135</v>
      </c>
      <c r="FB1" s="5" t="s">
        <v>2</v>
      </c>
      <c r="FC1" s="5" t="s">
        <v>136</v>
      </c>
      <c r="FD1" s="5" t="s">
        <v>137</v>
      </c>
      <c r="FE1" s="5" t="s">
        <v>138</v>
      </c>
      <c r="FF1" s="5" t="s">
        <v>139</v>
      </c>
      <c r="FG1" s="5" t="s">
        <v>2</v>
      </c>
      <c r="FH1" s="5" t="s">
        <v>140</v>
      </c>
      <c r="FI1" s="5" t="s">
        <v>141</v>
      </c>
      <c r="FJ1" s="5" t="s">
        <v>142</v>
      </c>
      <c r="FK1" s="5" t="s">
        <v>143</v>
      </c>
      <c r="FL1" s="5" t="s">
        <v>144</v>
      </c>
      <c r="FM1" s="5" t="s">
        <v>145</v>
      </c>
      <c r="FN1" s="5" t="s">
        <v>146</v>
      </c>
      <c r="FO1" s="5" t="s">
        <v>150</v>
      </c>
      <c r="FP1" s="5" t="s">
        <v>151</v>
      </c>
      <c r="FQ1" s="5" t="s">
        <v>152</v>
      </c>
    </row>
    <row r="2" spans="1:173" s="3" customFormat="1" ht="15" thickBot="1" x14ac:dyDescent="0.2">
      <c r="A2" s="11"/>
      <c r="N2" s="12"/>
      <c r="P2" s="3" t="s">
        <v>560</v>
      </c>
      <c r="R2" s="12"/>
      <c r="T2" s="3" t="s">
        <v>561</v>
      </c>
      <c r="V2" s="13"/>
      <c r="W2" s="12"/>
      <c r="X2" s="14" t="s">
        <v>562</v>
      </c>
      <c r="Y2" s="14"/>
      <c r="Z2" s="14"/>
      <c r="AA2" s="15"/>
      <c r="AC2" s="3" t="s">
        <v>563</v>
      </c>
      <c r="AF2" s="12" t="s">
        <v>564</v>
      </c>
      <c r="AJ2" s="13"/>
      <c r="AK2" s="3" t="s">
        <v>565</v>
      </c>
      <c r="AQ2" s="12" t="s">
        <v>566</v>
      </c>
      <c r="AU2" s="13"/>
      <c r="AV2" s="3" t="s">
        <v>567</v>
      </c>
      <c r="AZ2" s="12" t="s">
        <v>569</v>
      </c>
      <c r="BB2" s="16"/>
      <c r="BD2" s="13"/>
      <c r="BE2" s="3" t="s">
        <v>568</v>
      </c>
      <c r="BJ2" s="12" t="s">
        <v>570</v>
      </c>
      <c r="BN2" s="13"/>
      <c r="BO2" s="3" t="s">
        <v>571</v>
      </c>
      <c r="BT2" s="12" t="s">
        <v>572</v>
      </c>
      <c r="BX2" s="13"/>
      <c r="BY2" s="3" t="s">
        <v>573</v>
      </c>
      <c r="CD2" s="12" t="s">
        <v>574</v>
      </c>
      <c r="CG2" s="13"/>
      <c r="CH2" s="3" t="s">
        <v>575</v>
      </c>
      <c r="CM2" s="12" t="s">
        <v>576</v>
      </c>
      <c r="CP2" s="13"/>
      <c r="CQ2" s="3" t="s">
        <v>577</v>
      </c>
      <c r="CV2" s="12" t="s">
        <v>578</v>
      </c>
      <c r="CY2" s="13"/>
      <c r="CZ2" s="3" t="s">
        <v>579</v>
      </c>
      <c r="DD2" s="12" t="s">
        <v>580</v>
      </c>
      <c r="DG2" s="13"/>
      <c r="DH2" s="3" t="s">
        <v>581</v>
      </c>
      <c r="DM2" s="12" t="s">
        <v>582</v>
      </c>
      <c r="DQ2" s="13"/>
      <c r="DR2" s="3" t="s">
        <v>583</v>
      </c>
      <c r="DV2" s="12" t="s">
        <v>584</v>
      </c>
      <c r="DY2" s="13"/>
      <c r="DZ2" s="3" t="s">
        <v>585</v>
      </c>
      <c r="ED2" s="12" t="s">
        <v>586</v>
      </c>
      <c r="EH2" s="13"/>
      <c r="EI2" s="3" t="s">
        <v>587</v>
      </c>
      <c r="EN2" s="12" t="s">
        <v>588</v>
      </c>
      <c r="EQ2" s="13"/>
      <c r="ER2" s="12" t="s">
        <v>589</v>
      </c>
      <c r="EU2" s="13"/>
    </row>
    <row r="3" spans="1:173" x14ac:dyDescent="0.15">
      <c r="A3" s="17" t="s">
        <v>305</v>
      </c>
      <c r="B3" s="18" t="s">
        <v>306</v>
      </c>
      <c r="C3" s="18" t="s">
        <v>154</v>
      </c>
      <c r="D3" s="18" t="s">
        <v>155</v>
      </c>
      <c r="E3" s="18" t="s">
        <v>155</v>
      </c>
      <c r="F3" s="19"/>
      <c r="G3" s="18" t="s">
        <v>155</v>
      </c>
      <c r="H3" s="18" t="s">
        <v>156</v>
      </c>
      <c r="I3" s="18" t="s">
        <v>155</v>
      </c>
      <c r="J3" s="18" t="s">
        <v>155</v>
      </c>
      <c r="K3" s="18" t="s">
        <v>157</v>
      </c>
      <c r="L3" s="18" t="s">
        <v>157</v>
      </c>
      <c r="M3" s="18" t="s">
        <v>157</v>
      </c>
      <c r="N3" s="20" t="s">
        <v>158</v>
      </c>
      <c r="O3" s="21" t="s">
        <v>159</v>
      </c>
      <c r="P3" s="21" t="s">
        <v>160</v>
      </c>
      <c r="Q3" s="21" t="s">
        <v>161</v>
      </c>
      <c r="R3" s="20" t="s">
        <v>158</v>
      </c>
      <c r="S3" s="21" t="s">
        <v>162</v>
      </c>
      <c r="T3" s="21" t="s">
        <v>163</v>
      </c>
      <c r="U3" s="21" t="s">
        <v>164</v>
      </c>
      <c r="V3" s="22" t="s">
        <v>155</v>
      </c>
      <c r="W3" s="20" t="s">
        <v>158</v>
      </c>
      <c r="X3" s="21" t="s">
        <v>162</v>
      </c>
      <c r="Y3" s="21" t="s">
        <v>155</v>
      </c>
      <c r="Z3" s="21" t="s">
        <v>163</v>
      </c>
      <c r="AA3" s="22" t="s">
        <v>165</v>
      </c>
      <c r="AB3" s="18" t="s">
        <v>166</v>
      </c>
      <c r="AC3" s="18" t="s">
        <v>155</v>
      </c>
      <c r="AD3" s="18" t="s">
        <v>155</v>
      </c>
      <c r="AE3" s="18" t="s">
        <v>155</v>
      </c>
      <c r="AF3" s="20" t="s">
        <v>166</v>
      </c>
      <c r="AG3" s="21" t="s">
        <v>155</v>
      </c>
      <c r="AH3" s="21" t="s">
        <v>155</v>
      </c>
      <c r="AI3" s="21" t="s">
        <v>155</v>
      </c>
      <c r="AJ3" s="22" t="s">
        <v>155</v>
      </c>
      <c r="AK3" s="18" t="s">
        <v>166</v>
      </c>
      <c r="AL3" s="18" t="s">
        <v>155</v>
      </c>
      <c r="AM3" s="18" t="s">
        <v>155</v>
      </c>
      <c r="AN3" s="18" t="s">
        <v>155</v>
      </c>
      <c r="AO3" s="18" t="s">
        <v>155</v>
      </c>
      <c r="AP3" s="18" t="s">
        <v>155</v>
      </c>
      <c r="AQ3" s="20" t="s">
        <v>158</v>
      </c>
      <c r="AR3" s="21" t="s">
        <v>159</v>
      </c>
      <c r="AS3" s="21" t="s">
        <v>163</v>
      </c>
      <c r="AT3" s="21" t="s">
        <v>303</v>
      </c>
      <c r="AU3" s="22" t="s">
        <v>155</v>
      </c>
      <c r="AV3" s="18" t="s">
        <v>158</v>
      </c>
      <c r="AW3" s="18" t="s">
        <v>159</v>
      </c>
      <c r="AX3" s="18" t="s">
        <v>163</v>
      </c>
      <c r="AY3" s="18" t="s">
        <v>164</v>
      </c>
      <c r="AZ3" s="20" t="s">
        <v>158</v>
      </c>
      <c r="BA3" s="21" t="s">
        <v>159</v>
      </c>
      <c r="BB3" s="21" t="s">
        <v>163</v>
      </c>
      <c r="BC3" s="21" t="s">
        <v>169</v>
      </c>
      <c r="BD3" s="22" t="s">
        <v>155</v>
      </c>
      <c r="BE3" s="18" t="s">
        <v>158</v>
      </c>
      <c r="BF3" s="18" t="s">
        <v>159</v>
      </c>
      <c r="BG3" s="18" t="s">
        <v>163</v>
      </c>
      <c r="BH3" s="18" t="s">
        <v>170</v>
      </c>
      <c r="BI3" s="18" t="s">
        <v>155</v>
      </c>
      <c r="BJ3" s="20" t="s">
        <v>166</v>
      </c>
      <c r="BK3" s="21" t="s">
        <v>155</v>
      </c>
      <c r="BL3" s="21" t="s">
        <v>155</v>
      </c>
      <c r="BM3" s="21" t="s">
        <v>155</v>
      </c>
      <c r="BN3" s="22" t="s">
        <v>155</v>
      </c>
      <c r="BO3" s="18" t="s">
        <v>158</v>
      </c>
      <c r="BP3" s="18" t="s">
        <v>159</v>
      </c>
      <c r="BQ3" s="18" t="s">
        <v>171</v>
      </c>
      <c r="BR3" s="18" t="s">
        <v>172</v>
      </c>
      <c r="BS3" s="18" t="s">
        <v>155</v>
      </c>
      <c r="BT3" s="20" t="s">
        <v>158</v>
      </c>
      <c r="BU3" s="21" t="s">
        <v>159</v>
      </c>
      <c r="BV3" s="21" t="s">
        <v>163</v>
      </c>
      <c r="BW3" s="21" t="s">
        <v>200</v>
      </c>
      <c r="BX3" s="22" t="s">
        <v>155</v>
      </c>
      <c r="BY3" s="18" t="s">
        <v>158</v>
      </c>
      <c r="BZ3" s="18" t="s">
        <v>201</v>
      </c>
      <c r="CA3" s="18" t="s">
        <v>163</v>
      </c>
      <c r="CB3" s="18" t="s">
        <v>164</v>
      </c>
      <c r="CC3" s="18" t="s">
        <v>155</v>
      </c>
      <c r="CD3" s="20" t="s">
        <v>166</v>
      </c>
      <c r="CE3" s="21" t="s">
        <v>155</v>
      </c>
      <c r="CF3" s="21" t="s">
        <v>155</v>
      </c>
      <c r="CG3" s="22" t="s">
        <v>155</v>
      </c>
      <c r="CH3" s="18" t="s">
        <v>158</v>
      </c>
      <c r="CI3" s="18" t="s">
        <v>159</v>
      </c>
      <c r="CJ3" s="18" t="s">
        <v>163</v>
      </c>
      <c r="CK3" s="18" t="s">
        <v>174</v>
      </c>
      <c r="CL3" s="18" t="s">
        <v>155</v>
      </c>
      <c r="CM3" s="20" t="s">
        <v>166</v>
      </c>
      <c r="CN3" s="21" t="s">
        <v>155</v>
      </c>
      <c r="CO3" s="21" t="s">
        <v>155</v>
      </c>
      <c r="CP3" s="22" t="s">
        <v>155</v>
      </c>
      <c r="CQ3" s="18" t="s">
        <v>166</v>
      </c>
      <c r="CR3" s="18" t="s">
        <v>155</v>
      </c>
      <c r="CS3" s="18" t="s">
        <v>155</v>
      </c>
      <c r="CT3" s="18" t="s">
        <v>155</v>
      </c>
      <c r="CU3" s="18" t="s">
        <v>155</v>
      </c>
      <c r="CV3" s="20" t="s">
        <v>158</v>
      </c>
      <c r="CW3" s="21" t="s">
        <v>159</v>
      </c>
      <c r="CX3" s="21" t="s">
        <v>163</v>
      </c>
      <c r="CY3" s="22" t="s">
        <v>176</v>
      </c>
      <c r="CZ3" s="18" t="s">
        <v>158</v>
      </c>
      <c r="DA3" s="18" t="s">
        <v>162</v>
      </c>
      <c r="DB3" s="18" t="s">
        <v>163</v>
      </c>
      <c r="DC3" s="18" t="s">
        <v>165</v>
      </c>
      <c r="DD3" s="20" t="s">
        <v>166</v>
      </c>
      <c r="DE3" s="21" t="s">
        <v>155</v>
      </c>
      <c r="DF3" s="21" t="s">
        <v>155</v>
      </c>
      <c r="DG3" s="22" t="s">
        <v>155</v>
      </c>
      <c r="DH3" s="18" t="s">
        <v>158</v>
      </c>
      <c r="DI3" s="18" t="s">
        <v>162</v>
      </c>
      <c r="DJ3" s="18" t="s">
        <v>163</v>
      </c>
      <c r="DK3" s="18" t="s">
        <v>155</v>
      </c>
      <c r="DL3" s="18" t="s">
        <v>304</v>
      </c>
      <c r="DM3" s="20" t="s">
        <v>166</v>
      </c>
      <c r="DN3" s="21" t="s">
        <v>155</v>
      </c>
      <c r="DO3" s="21" t="s">
        <v>155</v>
      </c>
      <c r="DP3" s="21" t="s">
        <v>155</v>
      </c>
      <c r="DQ3" s="22" t="s">
        <v>155</v>
      </c>
      <c r="DR3" s="18" t="s">
        <v>158</v>
      </c>
      <c r="DS3" s="18" t="s">
        <v>159</v>
      </c>
      <c r="DT3" s="18" t="s">
        <v>171</v>
      </c>
      <c r="DU3" s="18" t="s">
        <v>178</v>
      </c>
      <c r="DV3" s="20" t="s">
        <v>158</v>
      </c>
      <c r="DW3" s="21" t="s">
        <v>162</v>
      </c>
      <c r="DX3" s="21" t="s">
        <v>163</v>
      </c>
      <c r="DY3" s="22" t="s">
        <v>164</v>
      </c>
      <c r="DZ3" s="18" t="s">
        <v>158</v>
      </c>
      <c r="EA3" s="18" t="s">
        <v>159</v>
      </c>
      <c r="EB3" s="18" t="s">
        <v>163</v>
      </c>
      <c r="EC3" s="18" t="s">
        <v>164</v>
      </c>
      <c r="ED3" s="20" t="s">
        <v>166</v>
      </c>
      <c r="EE3" s="21" t="s">
        <v>155</v>
      </c>
      <c r="EF3" s="21" t="s">
        <v>155</v>
      </c>
      <c r="EG3" s="21" t="s">
        <v>155</v>
      </c>
      <c r="EH3" s="22" t="s">
        <v>155</v>
      </c>
      <c r="EI3" s="18" t="s">
        <v>158</v>
      </c>
      <c r="EJ3" s="18" t="s">
        <v>159</v>
      </c>
      <c r="EK3" s="18" t="s">
        <v>163</v>
      </c>
      <c r="EL3" s="18" t="s">
        <v>177</v>
      </c>
      <c r="EM3" s="18" t="s">
        <v>155</v>
      </c>
      <c r="EN3" s="20" t="s">
        <v>158</v>
      </c>
      <c r="EO3" s="21" t="s">
        <v>159</v>
      </c>
      <c r="EP3" s="21" t="s">
        <v>171</v>
      </c>
      <c r="EQ3" s="22" t="s">
        <v>180</v>
      </c>
      <c r="ER3" s="20" t="s">
        <v>158</v>
      </c>
      <c r="ES3" s="21" t="s">
        <v>159</v>
      </c>
      <c r="ET3" s="21" t="s">
        <v>171</v>
      </c>
      <c r="EU3" s="22" t="s">
        <v>181</v>
      </c>
      <c r="EV3" s="18" t="s">
        <v>206</v>
      </c>
      <c r="EW3" s="18" t="s">
        <v>155</v>
      </c>
      <c r="EX3" s="18" t="s">
        <v>155</v>
      </c>
      <c r="EY3" s="19"/>
      <c r="EZ3" s="18" t="s">
        <v>155</v>
      </c>
      <c r="FA3" s="18" t="s">
        <v>206</v>
      </c>
      <c r="FB3" s="18" t="s">
        <v>155</v>
      </c>
      <c r="FC3" s="18" t="s">
        <v>155</v>
      </c>
      <c r="FD3" s="19"/>
      <c r="FE3" s="18" t="s">
        <v>155</v>
      </c>
      <c r="FF3" s="18" t="s">
        <v>154</v>
      </c>
      <c r="FG3" s="18" t="s">
        <v>155</v>
      </c>
      <c r="FH3" s="18" t="s">
        <v>155</v>
      </c>
      <c r="FI3" s="29" t="str">
        <f>HYPERLINK("https://3d.bk.tudelft.nl/projects/geobim-benchmark/linkedfiles/T1form17/64.1.2_normals_seem_normal.png","64.1.2_normals_seem_normal.png")</f>
        <v>64.1.2_normals_seem_normal.png</v>
      </c>
      <c r="FJ3" s="18" t="s">
        <v>155</v>
      </c>
      <c r="FK3" s="18" t="s">
        <v>234</v>
      </c>
      <c r="FL3" s="18" t="s">
        <v>155</v>
      </c>
      <c r="FM3" s="18" t="s">
        <v>155</v>
      </c>
      <c r="FN3" s="19"/>
      <c r="FO3" s="18" t="s">
        <v>307</v>
      </c>
      <c r="FP3" s="18" t="s">
        <v>308</v>
      </c>
      <c r="FQ3" s="18" t="s">
        <v>191</v>
      </c>
    </row>
    <row r="4" spans="1:173" x14ac:dyDescent="0.15">
      <c r="A4" s="23"/>
      <c r="B4" s="19"/>
      <c r="C4" s="19"/>
      <c r="D4" s="19"/>
      <c r="E4" s="19"/>
      <c r="F4" s="19"/>
      <c r="G4" s="19"/>
      <c r="H4" s="19"/>
      <c r="I4" s="19"/>
      <c r="J4" s="19"/>
      <c r="K4" s="19"/>
      <c r="L4" s="19"/>
      <c r="M4" s="19"/>
      <c r="N4" s="24"/>
      <c r="O4" s="14"/>
      <c r="P4" s="14"/>
      <c r="Q4" s="14"/>
      <c r="R4" s="24"/>
      <c r="S4" s="14"/>
      <c r="T4" s="14"/>
      <c r="U4" s="14"/>
      <c r="V4" s="15"/>
      <c r="W4" s="24"/>
      <c r="X4" s="14"/>
      <c r="Y4" s="14"/>
      <c r="Z4" s="14"/>
      <c r="AA4" s="15"/>
      <c r="AB4" s="19"/>
      <c r="AC4" s="19"/>
      <c r="AD4" s="19"/>
      <c r="AE4" s="19"/>
      <c r="AF4" s="24"/>
      <c r="AG4" s="14"/>
      <c r="AH4" s="14"/>
      <c r="AI4" s="14"/>
      <c r="AJ4" s="15"/>
      <c r="AK4" s="19"/>
      <c r="AL4" s="19"/>
      <c r="AM4" s="19"/>
      <c r="AN4" s="19"/>
      <c r="AO4" s="19"/>
      <c r="AP4" s="19"/>
      <c r="AQ4" s="24"/>
      <c r="AR4" s="14"/>
      <c r="AS4" s="14"/>
      <c r="AT4" s="14"/>
      <c r="AU4" s="15"/>
      <c r="AV4" s="19"/>
      <c r="AW4" s="19"/>
      <c r="AX4" s="19"/>
      <c r="AY4" s="19"/>
      <c r="AZ4" s="24"/>
      <c r="BA4" s="14"/>
      <c r="BB4" s="14"/>
      <c r="BC4" s="14"/>
      <c r="BD4" s="15"/>
      <c r="BE4" s="19"/>
      <c r="BF4" s="19"/>
      <c r="BG4" s="19"/>
      <c r="BH4" s="19"/>
      <c r="BI4" s="19"/>
      <c r="BJ4" s="24"/>
      <c r="BK4" s="14"/>
      <c r="BL4" s="14"/>
      <c r="BM4" s="14"/>
      <c r="BN4" s="15"/>
      <c r="BO4" s="19"/>
      <c r="BP4" s="19"/>
      <c r="BQ4" s="19"/>
      <c r="BR4" s="19"/>
      <c r="BS4" s="19"/>
      <c r="BT4" s="24"/>
      <c r="BU4" s="14"/>
      <c r="BV4" s="14"/>
      <c r="BW4" s="14"/>
      <c r="BX4" s="15"/>
      <c r="BY4" s="19"/>
      <c r="BZ4" s="19"/>
      <c r="CA4" s="19"/>
      <c r="CB4" s="19"/>
      <c r="CC4" s="19"/>
      <c r="CD4" s="24"/>
      <c r="CE4" s="14"/>
      <c r="CF4" s="14"/>
      <c r="CG4" s="15"/>
      <c r="CH4" s="19"/>
      <c r="CI4" s="19"/>
      <c r="CJ4" s="19"/>
      <c r="CK4" s="19"/>
      <c r="CL4" s="19"/>
      <c r="CM4" s="24"/>
      <c r="CN4" s="14"/>
      <c r="CO4" s="14"/>
      <c r="CP4" s="15"/>
      <c r="CQ4" s="19"/>
      <c r="CR4" s="19"/>
      <c r="CS4" s="19"/>
      <c r="CT4" s="19"/>
      <c r="CU4" s="19"/>
      <c r="CV4" s="24"/>
      <c r="CW4" s="14"/>
      <c r="CX4" s="14"/>
      <c r="CY4" s="15"/>
      <c r="CZ4" s="19"/>
      <c r="DA4" s="19"/>
      <c r="DB4" s="19"/>
      <c r="DC4" s="19"/>
      <c r="DD4" s="24"/>
      <c r="DE4" s="14"/>
      <c r="DF4" s="14"/>
      <c r="DG4" s="15"/>
      <c r="DH4" s="19"/>
      <c r="DI4" s="19"/>
      <c r="DJ4" s="19"/>
      <c r="DK4" s="19"/>
      <c r="DL4" s="19"/>
      <c r="DM4" s="24"/>
      <c r="DN4" s="14"/>
      <c r="DO4" s="14"/>
      <c r="DP4" s="14"/>
      <c r="DQ4" s="15"/>
      <c r="DR4" s="19"/>
      <c r="DS4" s="19"/>
      <c r="DT4" s="19"/>
      <c r="DU4" s="19"/>
      <c r="DV4" s="24"/>
      <c r="DW4" s="14"/>
      <c r="DX4" s="14"/>
      <c r="DY4" s="15"/>
      <c r="DZ4" s="19"/>
      <c r="EA4" s="19"/>
      <c r="EB4" s="19"/>
      <c r="EC4" s="19"/>
      <c r="ED4" s="24"/>
      <c r="EE4" s="14"/>
      <c r="EF4" s="14"/>
      <c r="EG4" s="14"/>
      <c r="EH4" s="15"/>
      <c r="EI4" s="19"/>
      <c r="EJ4" s="19"/>
      <c r="EK4" s="19"/>
      <c r="EL4" s="19"/>
      <c r="EM4" s="19"/>
      <c r="EN4" s="24"/>
      <c r="EO4" s="14"/>
      <c r="EP4" s="14"/>
      <c r="EQ4" s="15"/>
      <c r="ER4" s="24"/>
      <c r="ES4" s="14"/>
      <c r="ET4" s="14"/>
      <c r="EU4" s="15"/>
      <c r="EV4" s="19"/>
      <c r="EW4" s="19"/>
      <c r="EX4" s="19"/>
      <c r="EY4" s="19"/>
      <c r="EZ4" s="19"/>
      <c r="FA4" s="19"/>
      <c r="FB4" s="19"/>
      <c r="FC4" s="19"/>
      <c r="FD4" s="19"/>
      <c r="FE4" s="19"/>
      <c r="FF4" s="19"/>
      <c r="FG4" s="19"/>
      <c r="FH4" s="19"/>
      <c r="FI4" s="19"/>
      <c r="FJ4" s="19"/>
      <c r="FK4" s="19"/>
      <c r="FL4" s="19"/>
      <c r="FM4" s="19"/>
      <c r="FN4" s="19"/>
      <c r="FO4" s="19"/>
      <c r="FP4" s="19"/>
      <c r="FQ4" s="19"/>
    </row>
    <row r="5" spans="1:173" x14ac:dyDescent="0.15">
      <c r="N5" s="20"/>
      <c r="O5" s="21"/>
      <c r="P5" s="21"/>
      <c r="Q5" s="21"/>
    </row>
    <row r="6" spans="1:173" x14ac:dyDescent="0.15">
      <c r="A6" s="17" t="s">
        <v>235</v>
      </c>
      <c r="B6" s="18" t="s">
        <v>236</v>
      </c>
      <c r="C6" s="18" t="s">
        <v>154</v>
      </c>
      <c r="D6" s="18" t="s">
        <v>155</v>
      </c>
      <c r="E6" s="18" t="s">
        <v>155</v>
      </c>
      <c r="F6" s="19"/>
      <c r="G6" s="18" t="s">
        <v>155</v>
      </c>
      <c r="H6" s="18" t="s">
        <v>157</v>
      </c>
      <c r="I6" s="18" t="s">
        <v>155</v>
      </c>
      <c r="J6" s="18" t="s">
        <v>155</v>
      </c>
      <c r="K6" s="18" t="s">
        <v>157</v>
      </c>
      <c r="L6" s="18" t="s">
        <v>157</v>
      </c>
      <c r="M6" s="18" t="s">
        <v>157</v>
      </c>
      <c r="N6" s="20" t="s">
        <v>158</v>
      </c>
      <c r="O6" s="21" t="s">
        <v>159</v>
      </c>
      <c r="P6" s="21" t="s">
        <v>160</v>
      </c>
      <c r="Q6" s="21" t="s">
        <v>161</v>
      </c>
      <c r="R6" s="20" t="s">
        <v>158</v>
      </c>
      <c r="S6" s="21" t="s">
        <v>162</v>
      </c>
      <c r="T6" s="21" t="s">
        <v>163</v>
      </c>
      <c r="U6" s="21" t="s">
        <v>164</v>
      </c>
      <c r="V6" s="22" t="s">
        <v>155</v>
      </c>
      <c r="W6" s="20" t="s">
        <v>158</v>
      </c>
      <c r="X6" s="21" t="s">
        <v>162</v>
      </c>
      <c r="Y6" s="21" t="s">
        <v>155</v>
      </c>
      <c r="Z6" s="21" t="s">
        <v>163</v>
      </c>
      <c r="AA6" s="22" t="s">
        <v>165</v>
      </c>
      <c r="AB6" s="18" t="s">
        <v>158</v>
      </c>
      <c r="AC6" s="18" t="s">
        <v>159</v>
      </c>
      <c r="AD6" s="18" t="s">
        <v>171</v>
      </c>
      <c r="AE6" s="18" t="s">
        <v>194</v>
      </c>
      <c r="AF6" s="20" t="s">
        <v>158</v>
      </c>
      <c r="AG6" s="21" t="s">
        <v>159</v>
      </c>
      <c r="AH6" s="21" t="s">
        <v>163</v>
      </c>
      <c r="AI6" s="21" t="s">
        <v>167</v>
      </c>
      <c r="AJ6" s="22" t="s">
        <v>155</v>
      </c>
      <c r="AK6" s="18" t="s">
        <v>158</v>
      </c>
      <c r="AL6" s="18" t="s">
        <v>159</v>
      </c>
      <c r="AM6" s="18" t="s">
        <v>171</v>
      </c>
      <c r="AN6" s="18" t="s">
        <v>155</v>
      </c>
      <c r="AO6" s="18" t="s">
        <v>195</v>
      </c>
      <c r="AP6" s="18" t="s">
        <v>155</v>
      </c>
      <c r="AQ6" s="20" t="s">
        <v>158</v>
      </c>
      <c r="AR6" s="21" t="s">
        <v>196</v>
      </c>
      <c r="AS6" s="21" t="s">
        <v>163</v>
      </c>
      <c r="AT6" s="21" t="s">
        <v>197</v>
      </c>
      <c r="AU6" s="22" t="s">
        <v>155</v>
      </c>
      <c r="AV6" s="18" t="s">
        <v>158</v>
      </c>
      <c r="AW6" s="18" t="s">
        <v>159</v>
      </c>
      <c r="AX6" s="18" t="s">
        <v>163</v>
      </c>
      <c r="AY6" s="18" t="s">
        <v>164</v>
      </c>
      <c r="AZ6" s="20" t="s">
        <v>158</v>
      </c>
      <c r="BA6" s="21" t="s">
        <v>159</v>
      </c>
      <c r="BB6" s="21" t="s">
        <v>163</v>
      </c>
      <c r="BC6" s="21" t="s">
        <v>169</v>
      </c>
      <c r="BD6" s="22" t="s">
        <v>155</v>
      </c>
      <c r="BE6" s="18" t="s">
        <v>158</v>
      </c>
      <c r="BF6" s="18" t="s">
        <v>159</v>
      </c>
      <c r="BG6" s="18" t="s">
        <v>163</v>
      </c>
      <c r="BH6" s="18" t="s">
        <v>170</v>
      </c>
      <c r="BI6" s="18" t="s">
        <v>155</v>
      </c>
      <c r="BJ6" s="20" t="s">
        <v>158</v>
      </c>
      <c r="BK6" s="21" t="s">
        <v>159</v>
      </c>
      <c r="BL6" s="21" t="s">
        <v>163</v>
      </c>
      <c r="BM6" s="21" t="s">
        <v>198</v>
      </c>
      <c r="BN6" s="22" t="s">
        <v>155</v>
      </c>
      <c r="BO6" s="18" t="s">
        <v>158</v>
      </c>
      <c r="BP6" s="18" t="s">
        <v>159</v>
      </c>
      <c r="BQ6" s="18" t="s">
        <v>171</v>
      </c>
      <c r="BR6" s="18" t="s">
        <v>172</v>
      </c>
      <c r="BS6" s="18" t="s">
        <v>155</v>
      </c>
      <c r="BT6" s="20" t="s">
        <v>158</v>
      </c>
      <c r="BU6" s="21" t="s">
        <v>159</v>
      </c>
      <c r="BV6" s="21" t="s">
        <v>163</v>
      </c>
      <c r="BW6" s="21" t="s">
        <v>200</v>
      </c>
      <c r="BX6" s="22" t="s">
        <v>155</v>
      </c>
      <c r="BY6" s="18" t="s">
        <v>158</v>
      </c>
      <c r="BZ6" s="18" t="s">
        <v>201</v>
      </c>
      <c r="CA6" s="18" t="s">
        <v>163</v>
      </c>
      <c r="CB6" s="18" t="s">
        <v>164</v>
      </c>
      <c r="CC6" s="18" t="s">
        <v>155</v>
      </c>
      <c r="CD6" s="20" t="s">
        <v>158</v>
      </c>
      <c r="CE6" s="21" t="s">
        <v>159</v>
      </c>
      <c r="CF6" s="21" t="s">
        <v>171</v>
      </c>
      <c r="CG6" s="22" t="s">
        <v>202</v>
      </c>
      <c r="CH6" s="18" t="s">
        <v>158</v>
      </c>
      <c r="CI6" s="18" t="s">
        <v>159</v>
      </c>
      <c r="CJ6" s="18" t="s">
        <v>163</v>
      </c>
      <c r="CK6" s="18" t="s">
        <v>174</v>
      </c>
      <c r="CL6" s="18" t="s">
        <v>155</v>
      </c>
      <c r="CM6" s="20" t="s">
        <v>158</v>
      </c>
      <c r="CN6" s="21" t="s">
        <v>162</v>
      </c>
      <c r="CO6" s="21" t="s">
        <v>163</v>
      </c>
      <c r="CP6" s="22" t="s">
        <v>165</v>
      </c>
      <c r="CQ6" s="18" t="s">
        <v>158</v>
      </c>
      <c r="CR6" s="18" t="s">
        <v>159</v>
      </c>
      <c r="CS6" s="18" t="s">
        <v>171</v>
      </c>
      <c r="CT6" s="18" t="s">
        <v>232</v>
      </c>
      <c r="CU6" s="18" t="s">
        <v>155</v>
      </c>
      <c r="CV6" s="20" t="s">
        <v>158</v>
      </c>
      <c r="CW6" s="21" t="s">
        <v>159</v>
      </c>
      <c r="CX6" s="21" t="s">
        <v>163</v>
      </c>
      <c r="CY6" s="22" t="s">
        <v>176</v>
      </c>
      <c r="CZ6" s="18" t="s">
        <v>158</v>
      </c>
      <c r="DA6" s="18" t="s">
        <v>162</v>
      </c>
      <c r="DB6" s="18" t="s">
        <v>163</v>
      </c>
      <c r="DC6" s="18" t="s">
        <v>165</v>
      </c>
      <c r="DD6" s="20" t="s">
        <v>158</v>
      </c>
      <c r="DE6" s="21" t="s">
        <v>159</v>
      </c>
      <c r="DF6" s="21" t="s">
        <v>171</v>
      </c>
      <c r="DG6" s="22" t="s">
        <v>204</v>
      </c>
      <c r="DH6" s="18" t="s">
        <v>158</v>
      </c>
      <c r="DI6" s="18" t="s">
        <v>162</v>
      </c>
      <c r="DJ6" s="18" t="s">
        <v>163</v>
      </c>
      <c r="DK6" s="18" t="s">
        <v>177</v>
      </c>
      <c r="DL6" s="18" t="s">
        <v>155</v>
      </c>
      <c r="DM6" s="20" t="s">
        <v>158</v>
      </c>
      <c r="DN6" s="21" t="s">
        <v>159</v>
      </c>
      <c r="DO6" s="21" t="s">
        <v>163</v>
      </c>
      <c r="DP6" s="21" t="s">
        <v>205</v>
      </c>
      <c r="DQ6" s="22" t="s">
        <v>155</v>
      </c>
      <c r="DR6" s="18" t="s">
        <v>158</v>
      </c>
      <c r="DS6" s="18" t="s">
        <v>159</v>
      </c>
      <c r="DT6" s="18" t="s">
        <v>171</v>
      </c>
      <c r="DU6" s="18" t="s">
        <v>178</v>
      </c>
      <c r="DV6" s="20" t="s">
        <v>158</v>
      </c>
      <c r="DW6" s="21" t="s">
        <v>162</v>
      </c>
      <c r="DX6" s="21" t="s">
        <v>163</v>
      </c>
      <c r="DY6" s="22" t="s">
        <v>164</v>
      </c>
      <c r="DZ6" s="18" t="s">
        <v>158</v>
      </c>
      <c r="EA6" s="18" t="s">
        <v>159</v>
      </c>
      <c r="EB6" s="18" t="s">
        <v>163</v>
      </c>
      <c r="EC6" s="18" t="s">
        <v>179</v>
      </c>
      <c r="ED6" s="20" t="s">
        <v>158</v>
      </c>
      <c r="EE6" s="21" t="s">
        <v>162</v>
      </c>
      <c r="EF6" s="21" t="s">
        <v>171</v>
      </c>
      <c r="EG6" s="21" t="s">
        <v>165</v>
      </c>
      <c r="EH6" s="22" t="s">
        <v>155</v>
      </c>
      <c r="EI6" s="18" t="s">
        <v>158</v>
      </c>
      <c r="EJ6" s="18" t="s">
        <v>159</v>
      </c>
      <c r="EK6" s="18" t="s">
        <v>163</v>
      </c>
      <c r="EL6" s="18" t="s">
        <v>177</v>
      </c>
      <c r="EM6" s="18" t="s">
        <v>155</v>
      </c>
      <c r="EN6" s="20" t="s">
        <v>158</v>
      </c>
      <c r="EO6" s="21" t="s">
        <v>159</v>
      </c>
      <c r="EP6" s="21" t="s">
        <v>171</v>
      </c>
      <c r="EQ6" s="22" t="s">
        <v>180</v>
      </c>
      <c r="ER6" s="20" t="s">
        <v>158</v>
      </c>
      <c r="ES6" s="21" t="s">
        <v>159</v>
      </c>
      <c r="ET6" s="21" t="s">
        <v>171</v>
      </c>
      <c r="EU6" s="22" t="s">
        <v>181</v>
      </c>
      <c r="EV6" s="18" t="s">
        <v>206</v>
      </c>
      <c r="EW6" s="18" t="s">
        <v>155</v>
      </c>
      <c r="EX6" s="18" t="s">
        <v>155</v>
      </c>
      <c r="EY6" s="19"/>
      <c r="EZ6" s="18" t="s">
        <v>155</v>
      </c>
      <c r="FA6" s="18" t="s">
        <v>154</v>
      </c>
      <c r="FB6" s="18" t="s">
        <v>155</v>
      </c>
      <c r="FC6" s="18" t="s">
        <v>233</v>
      </c>
      <c r="FD6" s="29" t="str">
        <f>HYPERLINK("https://3d.bk.tudelft.nl/projects/geobim-benchmark/linkedfiles/T1form17/62.1.2_h_beams.PNG","62.1.2_h_beams.PNG")</f>
        <v>62.1.2_h_beams.PNG</v>
      </c>
      <c r="FE6" s="18" t="s">
        <v>155</v>
      </c>
      <c r="FF6" s="18" t="s">
        <v>154</v>
      </c>
      <c r="FG6" s="18" t="s">
        <v>155</v>
      </c>
      <c r="FH6" s="18" t="s">
        <v>155</v>
      </c>
      <c r="FI6" s="19"/>
      <c r="FJ6" s="18" t="s">
        <v>155</v>
      </c>
      <c r="FK6" s="18" t="s">
        <v>234</v>
      </c>
      <c r="FL6" s="18" t="s">
        <v>155</v>
      </c>
      <c r="FM6" s="18" t="s">
        <v>155</v>
      </c>
      <c r="FN6" s="19"/>
      <c r="FO6" s="18" t="s">
        <v>237</v>
      </c>
      <c r="FP6" s="18" t="s">
        <v>238</v>
      </c>
      <c r="FQ6" s="18" t="s">
        <v>191</v>
      </c>
    </row>
    <row r="7" spans="1:173" x14ac:dyDescent="0.15">
      <c r="A7" s="17" t="s">
        <v>186</v>
      </c>
      <c r="B7" s="18" t="s">
        <v>187</v>
      </c>
      <c r="C7" s="18" t="s">
        <v>154</v>
      </c>
      <c r="D7" s="18" t="s">
        <v>155</v>
      </c>
      <c r="E7" s="18" t="s">
        <v>155</v>
      </c>
      <c r="F7" s="19"/>
      <c r="G7" s="18" t="s">
        <v>155</v>
      </c>
      <c r="H7" s="18" t="s">
        <v>156</v>
      </c>
      <c r="I7" s="18" t="s">
        <v>155</v>
      </c>
      <c r="J7" s="18" t="s">
        <v>157</v>
      </c>
      <c r="K7" s="18" t="s">
        <v>157</v>
      </c>
      <c r="L7" s="18" t="s">
        <v>157</v>
      </c>
      <c r="M7" s="18" t="s">
        <v>157</v>
      </c>
      <c r="N7" s="20" t="s">
        <v>158</v>
      </c>
      <c r="O7" s="21" t="s">
        <v>159</v>
      </c>
      <c r="P7" s="21" t="s">
        <v>160</v>
      </c>
      <c r="Q7" s="21" t="s">
        <v>161</v>
      </c>
      <c r="R7" s="20" t="s">
        <v>158</v>
      </c>
      <c r="S7" s="21" t="s">
        <v>162</v>
      </c>
      <c r="T7" s="21" t="s">
        <v>163</v>
      </c>
      <c r="U7" s="21" t="s">
        <v>164</v>
      </c>
      <c r="V7" s="22" t="s">
        <v>155</v>
      </c>
      <c r="W7" s="20" t="s">
        <v>158</v>
      </c>
      <c r="X7" s="21" t="s">
        <v>162</v>
      </c>
      <c r="Y7" s="21" t="s">
        <v>155</v>
      </c>
      <c r="Z7" s="21" t="s">
        <v>163</v>
      </c>
      <c r="AA7" s="22" t="s">
        <v>165</v>
      </c>
      <c r="AB7" s="18" t="s">
        <v>166</v>
      </c>
      <c r="AC7" s="18" t="s">
        <v>155</v>
      </c>
      <c r="AD7" s="18" t="s">
        <v>155</v>
      </c>
      <c r="AE7" s="18" t="s">
        <v>155</v>
      </c>
      <c r="AF7" s="20" t="s">
        <v>158</v>
      </c>
      <c r="AG7" s="21" t="s">
        <v>159</v>
      </c>
      <c r="AH7" s="21" t="s">
        <v>163</v>
      </c>
      <c r="AI7" s="21" t="s">
        <v>167</v>
      </c>
      <c r="AJ7" s="22" t="s">
        <v>155</v>
      </c>
      <c r="AK7" s="18" t="s">
        <v>166</v>
      </c>
      <c r="AL7" s="18" t="s">
        <v>155</v>
      </c>
      <c r="AM7" s="18" t="s">
        <v>155</v>
      </c>
      <c r="AN7" s="18" t="s">
        <v>155</v>
      </c>
      <c r="AO7" s="18" t="s">
        <v>155</v>
      </c>
      <c r="AP7" s="18" t="s">
        <v>155</v>
      </c>
      <c r="AQ7" s="20" t="s">
        <v>158</v>
      </c>
      <c r="AR7" s="21" t="s">
        <v>159</v>
      </c>
      <c r="AS7" s="21" t="s">
        <v>163</v>
      </c>
      <c r="AT7" s="21" t="s">
        <v>155</v>
      </c>
      <c r="AU7" s="22" t="s">
        <v>168</v>
      </c>
      <c r="AV7" s="18" t="s">
        <v>158</v>
      </c>
      <c r="AW7" s="18" t="s">
        <v>159</v>
      </c>
      <c r="AX7" s="18" t="s">
        <v>163</v>
      </c>
      <c r="AY7" s="18" t="s">
        <v>164</v>
      </c>
      <c r="AZ7" s="20" t="s">
        <v>158</v>
      </c>
      <c r="BA7" s="21" t="s">
        <v>159</v>
      </c>
      <c r="BB7" s="21" t="s">
        <v>163</v>
      </c>
      <c r="BC7" s="21" t="s">
        <v>169</v>
      </c>
      <c r="BD7" s="22" t="s">
        <v>155</v>
      </c>
      <c r="BE7" s="18" t="s">
        <v>158</v>
      </c>
      <c r="BF7" s="18" t="s">
        <v>159</v>
      </c>
      <c r="BG7" s="18" t="s">
        <v>163</v>
      </c>
      <c r="BH7" s="18" t="s">
        <v>170</v>
      </c>
      <c r="BI7" s="18" t="s">
        <v>155</v>
      </c>
      <c r="BJ7" s="20" t="s">
        <v>158</v>
      </c>
      <c r="BK7" s="21" t="s">
        <v>159</v>
      </c>
      <c r="BL7" s="21" t="s">
        <v>163</v>
      </c>
      <c r="BM7" s="21" t="s">
        <v>170</v>
      </c>
      <c r="BN7" s="22" t="s">
        <v>155</v>
      </c>
      <c r="BO7" s="18" t="s">
        <v>158</v>
      </c>
      <c r="BP7" s="18" t="s">
        <v>159</v>
      </c>
      <c r="BQ7" s="18" t="s">
        <v>171</v>
      </c>
      <c r="BR7" s="18" t="s">
        <v>172</v>
      </c>
      <c r="BS7" s="18" t="s">
        <v>155</v>
      </c>
      <c r="BT7" s="20" t="s">
        <v>158</v>
      </c>
      <c r="BU7" s="21" t="s">
        <v>159</v>
      </c>
      <c r="BV7" s="21" t="s">
        <v>163</v>
      </c>
      <c r="BW7" s="21" t="s">
        <v>155</v>
      </c>
      <c r="BX7" s="22" t="s">
        <v>173</v>
      </c>
      <c r="BY7" s="18" t="s">
        <v>166</v>
      </c>
      <c r="BZ7" s="18" t="s">
        <v>155</v>
      </c>
      <c r="CA7" s="18" t="s">
        <v>155</v>
      </c>
      <c r="CB7" s="18" t="s">
        <v>155</v>
      </c>
      <c r="CC7" s="18" t="s">
        <v>155</v>
      </c>
      <c r="CD7" s="20" t="s">
        <v>166</v>
      </c>
      <c r="CE7" s="21" t="s">
        <v>155</v>
      </c>
      <c r="CF7" s="21" t="s">
        <v>155</v>
      </c>
      <c r="CG7" s="22" t="s">
        <v>155</v>
      </c>
      <c r="CH7" s="18" t="s">
        <v>158</v>
      </c>
      <c r="CI7" s="18" t="s">
        <v>159</v>
      </c>
      <c r="CJ7" s="18" t="s">
        <v>163</v>
      </c>
      <c r="CK7" s="18" t="s">
        <v>174</v>
      </c>
      <c r="CL7" s="18" t="s">
        <v>155</v>
      </c>
      <c r="CM7" s="20" t="s">
        <v>158</v>
      </c>
      <c r="CN7" s="21" t="s">
        <v>162</v>
      </c>
      <c r="CO7" s="21" t="s">
        <v>163</v>
      </c>
      <c r="CP7" s="22" t="s">
        <v>165</v>
      </c>
      <c r="CQ7" s="18" t="s">
        <v>158</v>
      </c>
      <c r="CR7" s="18" t="s">
        <v>159</v>
      </c>
      <c r="CS7" s="18" t="s">
        <v>171</v>
      </c>
      <c r="CT7" s="18" t="s">
        <v>175</v>
      </c>
      <c r="CU7" s="18" t="s">
        <v>155</v>
      </c>
      <c r="CV7" s="20" t="s">
        <v>158</v>
      </c>
      <c r="CW7" s="21" t="s">
        <v>159</v>
      </c>
      <c r="CX7" s="21" t="s">
        <v>163</v>
      </c>
      <c r="CY7" s="22" t="s">
        <v>176</v>
      </c>
      <c r="CZ7" s="18" t="s">
        <v>166</v>
      </c>
      <c r="DA7" s="18" t="s">
        <v>155</v>
      </c>
      <c r="DB7" s="18" t="s">
        <v>155</v>
      </c>
      <c r="DC7" s="18" t="s">
        <v>155</v>
      </c>
      <c r="DD7" s="20" t="s">
        <v>166</v>
      </c>
      <c r="DE7" s="21" t="s">
        <v>155</v>
      </c>
      <c r="DF7" s="21" t="s">
        <v>155</v>
      </c>
      <c r="DG7" s="22" t="s">
        <v>155</v>
      </c>
      <c r="DH7" s="18" t="s">
        <v>158</v>
      </c>
      <c r="DI7" s="18" t="s">
        <v>162</v>
      </c>
      <c r="DJ7" s="18" t="s">
        <v>163</v>
      </c>
      <c r="DK7" s="18" t="s">
        <v>165</v>
      </c>
      <c r="DL7" s="18" t="s">
        <v>155</v>
      </c>
      <c r="DM7" s="20" t="s">
        <v>158</v>
      </c>
      <c r="DN7" s="21" t="s">
        <v>159</v>
      </c>
      <c r="DO7" s="21" t="s">
        <v>163</v>
      </c>
      <c r="DP7" s="21" t="s">
        <v>177</v>
      </c>
      <c r="DQ7" s="22" t="s">
        <v>155</v>
      </c>
      <c r="DR7" s="18" t="s">
        <v>158</v>
      </c>
      <c r="DS7" s="18" t="s">
        <v>159</v>
      </c>
      <c r="DT7" s="18" t="s">
        <v>171</v>
      </c>
      <c r="DU7" s="18" t="s">
        <v>178</v>
      </c>
      <c r="DV7" s="20" t="s">
        <v>158</v>
      </c>
      <c r="DW7" s="21" t="s">
        <v>162</v>
      </c>
      <c r="DX7" s="21" t="s">
        <v>163</v>
      </c>
      <c r="DY7" s="22" t="s">
        <v>164</v>
      </c>
      <c r="DZ7" s="18" t="s">
        <v>158</v>
      </c>
      <c r="EA7" s="18" t="s">
        <v>159</v>
      </c>
      <c r="EB7" s="18" t="s">
        <v>163</v>
      </c>
      <c r="EC7" s="18" t="s">
        <v>179</v>
      </c>
      <c r="ED7" s="20" t="s">
        <v>166</v>
      </c>
      <c r="EE7" s="21" t="s">
        <v>155</v>
      </c>
      <c r="EF7" s="21" t="s">
        <v>155</v>
      </c>
      <c r="EG7" s="21" t="s">
        <v>155</v>
      </c>
      <c r="EH7" s="22" t="s">
        <v>155</v>
      </c>
      <c r="EI7" s="18" t="s">
        <v>158</v>
      </c>
      <c r="EJ7" s="18" t="s">
        <v>159</v>
      </c>
      <c r="EK7" s="18" t="s">
        <v>163</v>
      </c>
      <c r="EL7" s="18" t="s">
        <v>177</v>
      </c>
      <c r="EM7" s="18" t="s">
        <v>155</v>
      </c>
      <c r="EN7" s="20" t="s">
        <v>158</v>
      </c>
      <c r="EO7" s="21" t="s">
        <v>159</v>
      </c>
      <c r="EP7" s="21" t="s">
        <v>163</v>
      </c>
      <c r="EQ7" s="22" t="s">
        <v>180</v>
      </c>
      <c r="ER7" s="20" t="s">
        <v>158</v>
      </c>
      <c r="ES7" s="21" t="s">
        <v>159</v>
      </c>
      <c r="ET7" s="21" t="s">
        <v>171</v>
      </c>
      <c r="EU7" s="22" t="s">
        <v>181</v>
      </c>
      <c r="EV7" s="18" t="s">
        <v>154</v>
      </c>
      <c r="EW7" s="18" t="s">
        <v>155</v>
      </c>
      <c r="EX7" s="18" t="s">
        <v>182</v>
      </c>
      <c r="EY7" s="29" t="str">
        <f>HYPERLINK("https://3d.bk.tudelft.nl/projects/geobim-benchmark/linkedfiles/T1form17/cylinders.JPG","cylinders.JPG")</f>
        <v>cylinders.JPG</v>
      </c>
      <c r="EZ7" s="18" t="s">
        <v>155</v>
      </c>
      <c r="FA7" s="18" t="s">
        <v>154</v>
      </c>
      <c r="FB7" s="18" t="s">
        <v>155</v>
      </c>
      <c r="FC7" s="18" t="s">
        <v>183</v>
      </c>
      <c r="FD7" s="29" t="str">
        <f>HYPERLINK("https://3d.bk.tudelft.nl/projects/geobim-benchmark/linkedfiles/T1form17/h_beams.JPG","h_beams.JPG")</f>
        <v>h_beams.JPG</v>
      </c>
      <c r="FE7" s="18" t="s">
        <v>155</v>
      </c>
      <c r="FF7" s="18" t="s">
        <v>154</v>
      </c>
      <c r="FG7" s="18" t="s">
        <v>155</v>
      </c>
      <c r="FH7" s="18" t="s">
        <v>155</v>
      </c>
      <c r="FI7" s="19"/>
      <c r="FJ7" s="18" t="s">
        <v>155</v>
      </c>
      <c r="FK7" s="18" t="s">
        <v>184</v>
      </c>
      <c r="FL7" s="18" t="s">
        <v>185</v>
      </c>
      <c r="FM7" s="18" t="s">
        <v>155</v>
      </c>
      <c r="FN7" s="19"/>
      <c r="FO7" s="18" t="s">
        <v>189</v>
      </c>
      <c r="FP7" s="18" t="s">
        <v>190</v>
      </c>
      <c r="FQ7" s="18" t="s">
        <v>191</v>
      </c>
    </row>
    <row r="8" spans="1:173" x14ac:dyDescent="0.15">
      <c r="A8" s="17" t="s">
        <v>268</v>
      </c>
      <c r="B8" s="18" t="s">
        <v>269</v>
      </c>
      <c r="C8" s="18" t="s">
        <v>154</v>
      </c>
      <c r="D8" s="18" t="s">
        <v>155</v>
      </c>
      <c r="E8" s="18" t="s">
        <v>155</v>
      </c>
      <c r="F8" s="19"/>
      <c r="G8" s="18" t="s">
        <v>155</v>
      </c>
      <c r="H8" s="18" t="s">
        <v>157</v>
      </c>
      <c r="I8" s="18" t="s">
        <v>155</v>
      </c>
      <c r="J8" s="18" t="s">
        <v>155</v>
      </c>
      <c r="K8" s="18" t="s">
        <v>157</v>
      </c>
      <c r="L8" s="18" t="s">
        <v>157</v>
      </c>
      <c r="M8" s="18" t="s">
        <v>157</v>
      </c>
      <c r="N8" s="20" t="s">
        <v>158</v>
      </c>
      <c r="O8" s="21" t="s">
        <v>159</v>
      </c>
      <c r="P8" s="21" t="s">
        <v>160</v>
      </c>
      <c r="Q8" s="21" t="s">
        <v>161</v>
      </c>
      <c r="R8" s="20" t="s">
        <v>158</v>
      </c>
      <c r="S8" s="21" t="s">
        <v>162</v>
      </c>
      <c r="T8" s="21" t="s">
        <v>163</v>
      </c>
      <c r="U8" s="21" t="s">
        <v>164</v>
      </c>
      <c r="V8" s="22" t="s">
        <v>155</v>
      </c>
      <c r="W8" s="20" t="s">
        <v>158</v>
      </c>
      <c r="X8" s="21" t="s">
        <v>162</v>
      </c>
      <c r="Y8" s="21" t="s">
        <v>155</v>
      </c>
      <c r="Z8" s="21" t="s">
        <v>163</v>
      </c>
      <c r="AA8" s="22" t="s">
        <v>165</v>
      </c>
      <c r="AB8" s="18" t="s">
        <v>158</v>
      </c>
      <c r="AC8" s="18" t="s">
        <v>159</v>
      </c>
      <c r="AD8" s="18" t="s">
        <v>171</v>
      </c>
      <c r="AE8" s="18" t="s">
        <v>194</v>
      </c>
      <c r="AF8" s="20" t="s">
        <v>158</v>
      </c>
      <c r="AG8" s="21" t="s">
        <v>159</v>
      </c>
      <c r="AH8" s="21" t="s">
        <v>163</v>
      </c>
      <c r="AI8" s="21" t="s">
        <v>263</v>
      </c>
      <c r="AJ8" s="22" t="s">
        <v>155</v>
      </c>
      <c r="AK8" s="18" t="s">
        <v>158</v>
      </c>
      <c r="AL8" s="18" t="s">
        <v>159</v>
      </c>
      <c r="AM8" s="18" t="s">
        <v>171</v>
      </c>
      <c r="AN8" s="18" t="s">
        <v>155</v>
      </c>
      <c r="AO8" s="18" t="s">
        <v>195</v>
      </c>
      <c r="AP8" s="18" t="s">
        <v>155</v>
      </c>
      <c r="AQ8" s="20" t="s">
        <v>158</v>
      </c>
      <c r="AR8" s="21" t="s">
        <v>196</v>
      </c>
      <c r="AS8" s="21" t="s">
        <v>163</v>
      </c>
      <c r="AT8" s="21" t="s">
        <v>197</v>
      </c>
      <c r="AU8" s="22" t="s">
        <v>155</v>
      </c>
      <c r="AV8" s="18" t="s">
        <v>158</v>
      </c>
      <c r="AW8" s="18" t="s">
        <v>159</v>
      </c>
      <c r="AX8" s="18" t="s">
        <v>163</v>
      </c>
      <c r="AY8" s="18" t="s">
        <v>164</v>
      </c>
      <c r="AZ8" s="20" t="s">
        <v>158</v>
      </c>
      <c r="BA8" s="21" t="s">
        <v>159</v>
      </c>
      <c r="BB8" s="21" t="s">
        <v>163</v>
      </c>
      <c r="BC8" s="21" t="s">
        <v>169</v>
      </c>
      <c r="BD8" s="22" t="s">
        <v>155</v>
      </c>
      <c r="BE8" s="18" t="s">
        <v>158</v>
      </c>
      <c r="BF8" s="18" t="s">
        <v>159</v>
      </c>
      <c r="BG8" s="18" t="s">
        <v>171</v>
      </c>
      <c r="BH8" s="18" t="s">
        <v>198</v>
      </c>
      <c r="BI8" s="18" t="s">
        <v>155</v>
      </c>
      <c r="BJ8" s="20" t="s">
        <v>158</v>
      </c>
      <c r="BK8" s="21" t="s">
        <v>159</v>
      </c>
      <c r="BL8" s="21" t="s">
        <v>163</v>
      </c>
      <c r="BM8" s="21" t="s">
        <v>164</v>
      </c>
      <c r="BN8" s="22" t="s">
        <v>155</v>
      </c>
      <c r="BO8" s="18" t="s">
        <v>158</v>
      </c>
      <c r="BP8" s="18" t="s">
        <v>159</v>
      </c>
      <c r="BQ8" s="18" t="s">
        <v>171</v>
      </c>
      <c r="BR8" s="18" t="s">
        <v>199</v>
      </c>
      <c r="BS8" s="18" t="s">
        <v>155</v>
      </c>
      <c r="BT8" s="20" t="s">
        <v>158</v>
      </c>
      <c r="BU8" s="21" t="s">
        <v>159</v>
      </c>
      <c r="BV8" s="21" t="s">
        <v>163</v>
      </c>
      <c r="BW8" s="21" t="s">
        <v>200</v>
      </c>
      <c r="BX8" s="22" t="s">
        <v>155</v>
      </c>
      <c r="BY8" s="18" t="s">
        <v>158</v>
      </c>
      <c r="BZ8" s="18" t="s">
        <v>201</v>
      </c>
      <c r="CA8" s="18" t="s">
        <v>163</v>
      </c>
      <c r="CB8" s="18" t="s">
        <v>164</v>
      </c>
      <c r="CC8" s="18" t="s">
        <v>155</v>
      </c>
      <c r="CD8" s="20" t="s">
        <v>158</v>
      </c>
      <c r="CE8" s="21" t="s">
        <v>159</v>
      </c>
      <c r="CF8" s="21" t="s">
        <v>171</v>
      </c>
      <c r="CG8" s="22" t="s">
        <v>202</v>
      </c>
      <c r="CH8" s="18" t="s">
        <v>158</v>
      </c>
      <c r="CI8" s="18" t="s">
        <v>159</v>
      </c>
      <c r="CJ8" s="18" t="s">
        <v>171</v>
      </c>
      <c r="CK8" s="18" t="s">
        <v>203</v>
      </c>
      <c r="CL8" s="18" t="s">
        <v>155</v>
      </c>
      <c r="CM8" s="20" t="s">
        <v>158</v>
      </c>
      <c r="CN8" s="21" t="s">
        <v>162</v>
      </c>
      <c r="CO8" s="21" t="s">
        <v>163</v>
      </c>
      <c r="CP8" s="22" t="s">
        <v>165</v>
      </c>
      <c r="CQ8" s="18" t="s">
        <v>158</v>
      </c>
      <c r="CR8" s="18" t="s">
        <v>159</v>
      </c>
      <c r="CS8" s="18" t="s">
        <v>171</v>
      </c>
      <c r="CT8" s="18" t="s">
        <v>155</v>
      </c>
      <c r="CU8" s="18" t="s">
        <v>264</v>
      </c>
      <c r="CV8" s="20" t="s">
        <v>158</v>
      </c>
      <c r="CW8" s="21" t="s">
        <v>159</v>
      </c>
      <c r="CX8" s="21" t="s">
        <v>163</v>
      </c>
      <c r="CY8" s="22" t="s">
        <v>176</v>
      </c>
      <c r="CZ8" s="18" t="s">
        <v>158</v>
      </c>
      <c r="DA8" s="18" t="s">
        <v>162</v>
      </c>
      <c r="DB8" s="18" t="s">
        <v>163</v>
      </c>
      <c r="DC8" s="18" t="s">
        <v>165</v>
      </c>
      <c r="DD8" s="20" t="s">
        <v>158</v>
      </c>
      <c r="DE8" s="21" t="s">
        <v>159</v>
      </c>
      <c r="DF8" s="21" t="s">
        <v>171</v>
      </c>
      <c r="DG8" s="22" t="s">
        <v>204</v>
      </c>
      <c r="DH8" s="18" t="s">
        <v>158</v>
      </c>
      <c r="DI8" s="18" t="s">
        <v>162</v>
      </c>
      <c r="DJ8" s="18" t="s">
        <v>171</v>
      </c>
      <c r="DK8" s="18" t="s">
        <v>155</v>
      </c>
      <c r="DL8" s="18" t="s">
        <v>155</v>
      </c>
      <c r="DM8" s="20" t="s">
        <v>158</v>
      </c>
      <c r="DN8" s="21" t="s">
        <v>159</v>
      </c>
      <c r="DO8" s="21" t="s">
        <v>163</v>
      </c>
      <c r="DP8" s="21" t="s">
        <v>155</v>
      </c>
      <c r="DQ8" s="22" t="s">
        <v>265</v>
      </c>
      <c r="DR8" s="18" t="s">
        <v>158</v>
      </c>
      <c r="DS8" s="18" t="s">
        <v>159</v>
      </c>
      <c r="DT8" s="18" t="s">
        <v>171</v>
      </c>
      <c r="DU8" s="18" t="s">
        <v>178</v>
      </c>
      <c r="DV8" s="20" t="s">
        <v>158</v>
      </c>
      <c r="DW8" s="21" t="s">
        <v>162</v>
      </c>
      <c r="DX8" s="21" t="s">
        <v>163</v>
      </c>
      <c r="DY8" s="22" t="s">
        <v>164</v>
      </c>
      <c r="DZ8" s="18" t="s">
        <v>158</v>
      </c>
      <c r="EA8" s="18" t="s">
        <v>159</v>
      </c>
      <c r="EB8" s="18" t="s">
        <v>163</v>
      </c>
      <c r="EC8" s="18" t="s">
        <v>164</v>
      </c>
      <c r="ED8" s="20" t="s">
        <v>158</v>
      </c>
      <c r="EE8" s="21" t="s">
        <v>162</v>
      </c>
      <c r="EF8" s="21" t="s">
        <v>171</v>
      </c>
      <c r="EG8" s="21" t="s">
        <v>165</v>
      </c>
      <c r="EH8" s="22" t="s">
        <v>155</v>
      </c>
      <c r="EI8" s="18" t="s">
        <v>158</v>
      </c>
      <c r="EJ8" s="18" t="s">
        <v>159</v>
      </c>
      <c r="EK8" s="18" t="s">
        <v>171</v>
      </c>
      <c r="EL8" s="18" t="s">
        <v>205</v>
      </c>
      <c r="EM8" s="18" t="s">
        <v>155</v>
      </c>
      <c r="EN8" s="20" t="s">
        <v>158</v>
      </c>
      <c r="EO8" s="21" t="s">
        <v>159</v>
      </c>
      <c r="EP8" s="21" t="s">
        <v>171</v>
      </c>
      <c r="EQ8" s="22" t="s">
        <v>180</v>
      </c>
      <c r="ER8" s="20" t="s">
        <v>158</v>
      </c>
      <c r="ES8" s="21" t="s">
        <v>159</v>
      </c>
      <c r="ET8" s="21" t="s">
        <v>171</v>
      </c>
      <c r="EU8" s="22" t="s">
        <v>181</v>
      </c>
      <c r="EV8" s="18" t="s">
        <v>206</v>
      </c>
      <c r="EW8" s="18" t="s">
        <v>155</v>
      </c>
      <c r="EX8" s="18" t="s">
        <v>155</v>
      </c>
      <c r="EY8" s="19"/>
      <c r="EZ8" s="18" t="s">
        <v>155</v>
      </c>
      <c r="FA8" s="18" t="s">
        <v>155</v>
      </c>
      <c r="FB8" s="18" t="s">
        <v>266</v>
      </c>
      <c r="FC8" s="18" t="s">
        <v>155</v>
      </c>
      <c r="FD8" s="19"/>
      <c r="FE8" s="18" t="s">
        <v>155</v>
      </c>
      <c r="FF8" s="18" t="s">
        <v>154</v>
      </c>
      <c r="FG8" s="18" t="s">
        <v>155</v>
      </c>
      <c r="FH8" s="18" t="s">
        <v>267</v>
      </c>
      <c r="FI8" s="19"/>
      <c r="FJ8" s="18" t="s">
        <v>155</v>
      </c>
      <c r="FK8" s="18" t="s">
        <v>184</v>
      </c>
      <c r="FL8" s="18" t="s">
        <v>157</v>
      </c>
      <c r="FM8" s="18" t="s">
        <v>155</v>
      </c>
      <c r="FN8" s="19"/>
      <c r="FO8" s="18" t="s">
        <v>270</v>
      </c>
      <c r="FP8" s="18" t="s">
        <v>271</v>
      </c>
      <c r="FQ8" s="18" t="s">
        <v>191</v>
      </c>
    </row>
    <row r="9" spans="1:173" x14ac:dyDescent="0.15">
      <c r="A9" s="17" t="s">
        <v>292</v>
      </c>
      <c r="B9" s="18" t="s">
        <v>293</v>
      </c>
      <c r="C9" s="18" t="s">
        <v>154</v>
      </c>
      <c r="D9" s="18" t="s">
        <v>155</v>
      </c>
      <c r="E9" s="18" t="s">
        <v>155</v>
      </c>
      <c r="F9" s="19"/>
      <c r="G9" s="18" t="s">
        <v>155</v>
      </c>
      <c r="H9" s="18" t="s">
        <v>157</v>
      </c>
      <c r="I9" s="18" t="s">
        <v>155</v>
      </c>
      <c r="J9" s="18" t="s">
        <v>157</v>
      </c>
      <c r="K9" s="18" t="s">
        <v>157</v>
      </c>
      <c r="L9" s="18" t="s">
        <v>157</v>
      </c>
      <c r="M9" s="18" t="s">
        <v>157</v>
      </c>
      <c r="N9" s="20" t="s">
        <v>158</v>
      </c>
      <c r="O9" s="21" t="s">
        <v>159</v>
      </c>
      <c r="P9" s="21" t="s">
        <v>160</v>
      </c>
      <c r="Q9" s="21" t="s">
        <v>161</v>
      </c>
      <c r="R9" s="20" t="s">
        <v>158</v>
      </c>
      <c r="S9" s="21" t="s">
        <v>162</v>
      </c>
      <c r="T9" s="21" t="s">
        <v>163</v>
      </c>
      <c r="U9" s="21" t="s">
        <v>164</v>
      </c>
      <c r="V9" s="22" t="s">
        <v>155</v>
      </c>
      <c r="W9" s="20" t="s">
        <v>158</v>
      </c>
      <c r="X9" s="21" t="s">
        <v>162</v>
      </c>
      <c r="Y9" s="21" t="s">
        <v>155</v>
      </c>
      <c r="Z9" s="21" t="s">
        <v>163</v>
      </c>
      <c r="AA9" s="22" t="s">
        <v>165</v>
      </c>
      <c r="AB9" s="18" t="s">
        <v>158</v>
      </c>
      <c r="AC9" s="18" t="s">
        <v>159</v>
      </c>
      <c r="AD9" s="18" t="s">
        <v>171</v>
      </c>
      <c r="AE9" s="18" t="s">
        <v>194</v>
      </c>
      <c r="AF9" s="20" t="s">
        <v>166</v>
      </c>
      <c r="AG9" s="21" t="s">
        <v>155</v>
      </c>
      <c r="AH9" s="21" t="s">
        <v>155</v>
      </c>
      <c r="AI9" s="21" t="s">
        <v>155</v>
      </c>
      <c r="AJ9" s="22" t="s">
        <v>155</v>
      </c>
      <c r="AK9" s="18" t="s">
        <v>166</v>
      </c>
      <c r="AL9" s="18" t="s">
        <v>155</v>
      </c>
      <c r="AM9" s="18" t="s">
        <v>155</v>
      </c>
      <c r="AN9" s="18" t="s">
        <v>155</v>
      </c>
      <c r="AO9" s="18" t="s">
        <v>155</v>
      </c>
      <c r="AP9" s="18" t="s">
        <v>155</v>
      </c>
      <c r="AQ9" s="20" t="s">
        <v>158</v>
      </c>
      <c r="AR9" s="21" t="s">
        <v>196</v>
      </c>
      <c r="AS9" s="21" t="s">
        <v>163</v>
      </c>
      <c r="AT9" s="21" t="s">
        <v>197</v>
      </c>
      <c r="AU9" s="22" t="s">
        <v>155</v>
      </c>
      <c r="AV9" s="18" t="s">
        <v>158</v>
      </c>
      <c r="AW9" s="18" t="s">
        <v>159</v>
      </c>
      <c r="AX9" s="18" t="s">
        <v>163</v>
      </c>
      <c r="AY9" s="18" t="s">
        <v>164</v>
      </c>
      <c r="AZ9" s="20" t="s">
        <v>158</v>
      </c>
      <c r="BA9" s="21" t="s">
        <v>159</v>
      </c>
      <c r="BB9" s="21" t="s">
        <v>163</v>
      </c>
      <c r="BC9" s="21" t="s">
        <v>169</v>
      </c>
      <c r="BD9" s="22" t="s">
        <v>155</v>
      </c>
      <c r="BE9" s="18" t="s">
        <v>158</v>
      </c>
      <c r="BF9" s="18" t="s">
        <v>159</v>
      </c>
      <c r="BG9" s="18" t="s">
        <v>163</v>
      </c>
      <c r="BH9" s="18" t="s">
        <v>170</v>
      </c>
      <c r="BI9" s="18" t="s">
        <v>155</v>
      </c>
      <c r="BJ9" s="20" t="s">
        <v>166</v>
      </c>
      <c r="BK9" s="21" t="s">
        <v>155</v>
      </c>
      <c r="BL9" s="21" t="s">
        <v>155</v>
      </c>
      <c r="BM9" s="21" t="s">
        <v>155</v>
      </c>
      <c r="BN9" s="22" t="s">
        <v>155</v>
      </c>
      <c r="BO9" s="18" t="s">
        <v>166</v>
      </c>
      <c r="BP9" s="18" t="s">
        <v>155</v>
      </c>
      <c r="BQ9" s="18" t="s">
        <v>155</v>
      </c>
      <c r="BR9" s="18" t="s">
        <v>155</v>
      </c>
      <c r="BS9" s="18" t="s">
        <v>155</v>
      </c>
      <c r="BT9" s="20" t="s">
        <v>158</v>
      </c>
      <c r="BU9" s="21" t="s">
        <v>159</v>
      </c>
      <c r="BV9" s="21" t="s">
        <v>163</v>
      </c>
      <c r="BW9" s="21" t="s">
        <v>200</v>
      </c>
      <c r="BX9" s="22" t="s">
        <v>155</v>
      </c>
      <c r="BY9" s="18" t="s">
        <v>158</v>
      </c>
      <c r="BZ9" s="18" t="s">
        <v>201</v>
      </c>
      <c r="CA9" s="18" t="s">
        <v>163</v>
      </c>
      <c r="CB9" s="18" t="s">
        <v>164</v>
      </c>
      <c r="CC9" s="18" t="s">
        <v>155</v>
      </c>
      <c r="CD9" s="20" t="s">
        <v>158</v>
      </c>
      <c r="CE9" s="21" t="s">
        <v>159</v>
      </c>
      <c r="CF9" s="21" t="s">
        <v>171</v>
      </c>
      <c r="CG9" s="22" t="s">
        <v>202</v>
      </c>
      <c r="CH9" s="18" t="s">
        <v>158</v>
      </c>
      <c r="CI9" s="18" t="s">
        <v>159</v>
      </c>
      <c r="CJ9" s="18" t="s">
        <v>163</v>
      </c>
      <c r="CK9" s="18" t="s">
        <v>174</v>
      </c>
      <c r="CL9" s="18" t="s">
        <v>155</v>
      </c>
      <c r="CM9" s="20" t="s">
        <v>166</v>
      </c>
      <c r="CN9" s="21" t="s">
        <v>155</v>
      </c>
      <c r="CO9" s="21" t="s">
        <v>155</v>
      </c>
      <c r="CP9" s="22" t="s">
        <v>155</v>
      </c>
      <c r="CQ9" s="18" t="s">
        <v>166</v>
      </c>
      <c r="CR9" s="18" t="s">
        <v>155</v>
      </c>
      <c r="CS9" s="18" t="s">
        <v>155</v>
      </c>
      <c r="CT9" s="18" t="s">
        <v>155</v>
      </c>
      <c r="CU9" s="18" t="s">
        <v>155</v>
      </c>
      <c r="CV9" s="20" t="s">
        <v>158</v>
      </c>
      <c r="CW9" s="21" t="s">
        <v>159</v>
      </c>
      <c r="CX9" s="21" t="s">
        <v>163</v>
      </c>
      <c r="CY9" s="22" t="s">
        <v>176</v>
      </c>
      <c r="CZ9" s="18" t="s">
        <v>158</v>
      </c>
      <c r="DA9" s="18" t="s">
        <v>162</v>
      </c>
      <c r="DB9" s="18" t="s">
        <v>163</v>
      </c>
      <c r="DC9" s="18" t="s">
        <v>165</v>
      </c>
      <c r="DD9" s="20" t="s">
        <v>158</v>
      </c>
      <c r="DE9" s="21" t="s">
        <v>159</v>
      </c>
      <c r="DF9" s="21" t="s">
        <v>171</v>
      </c>
      <c r="DG9" s="22" t="s">
        <v>204</v>
      </c>
      <c r="DH9" s="18" t="s">
        <v>158</v>
      </c>
      <c r="DI9" s="18" t="s">
        <v>162</v>
      </c>
      <c r="DJ9" s="18" t="s">
        <v>163</v>
      </c>
      <c r="DK9" s="18" t="s">
        <v>177</v>
      </c>
      <c r="DL9" s="18" t="s">
        <v>155</v>
      </c>
      <c r="DM9" s="20" t="s">
        <v>166</v>
      </c>
      <c r="DN9" s="21" t="s">
        <v>155</v>
      </c>
      <c r="DO9" s="21" t="s">
        <v>155</v>
      </c>
      <c r="DP9" s="21" t="s">
        <v>155</v>
      </c>
      <c r="DQ9" s="22" t="s">
        <v>155</v>
      </c>
      <c r="DR9" s="18" t="s">
        <v>158</v>
      </c>
      <c r="DS9" s="18" t="s">
        <v>159</v>
      </c>
      <c r="DT9" s="18" t="s">
        <v>171</v>
      </c>
      <c r="DU9" s="18" t="s">
        <v>178</v>
      </c>
      <c r="DV9" s="20" t="s">
        <v>158</v>
      </c>
      <c r="DW9" s="21" t="s">
        <v>162</v>
      </c>
      <c r="DX9" s="21" t="s">
        <v>163</v>
      </c>
      <c r="DY9" s="22" t="s">
        <v>164</v>
      </c>
      <c r="DZ9" s="18" t="s">
        <v>158</v>
      </c>
      <c r="EA9" s="18" t="s">
        <v>159</v>
      </c>
      <c r="EB9" s="18" t="s">
        <v>163</v>
      </c>
      <c r="EC9" s="18" t="s">
        <v>164</v>
      </c>
      <c r="ED9" s="20" t="s">
        <v>158</v>
      </c>
      <c r="EE9" s="21" t="s">
        <v>162</v>
      </c>
      <c r="EF9" s="21" t="s">
        <v>171</v>
      </c>
      <c r="EG9" s="21" t="s">
        <v>155</v>
      </c>
      <c r="EH9" s="22" t="s">
        <v>291</v>
      </c>
      <c r="EI9" s="18" t="s">
        <v>158</v>
      </c>
      <c r="EJ9" s="18" t="s">
        <v>159</v>
      </c>
      <c r="EK9" s="18" t="s">
        <v>163</v>
      </c>
      <c r="EL9" s="18" t="s">
        <v>177</v>
      </c>
      <c r="EM9" s="18" t="s">
        <v>155</v>
      </c>
      <c r="EN9" s="20" t="s">
        <v>166</v>
      </c>
      <c r="EO9" s="21" t="s">
        <v>155</v>
      </c>
      <c r="EP9" s="21" t="s">
        <v>155</v>
      </c>
      <c r="EQ9" s="22" t="s">
        <v>155</v>
      </c>
      <c r="ER9" s="20" t="s">
        <v>158</v>
      </c>
      <c r="ES9" s="21" t="s">
        <v>159</v>
      </c>
      <c r="ET9" s="21" t="s">
        <v>171</v>
      </c>
      <c r="EU9" s="22" t="s">
        <v>181</v>
      </c>
      <c r="EV9" s="18" t="s">
        <v>206</v>
      </c>
      <c r="EW9" s="18" t="s">
        <v>155</v>
      </c>
      <c r="EX9" s="18" t="s">
        <v>155</v>
      </c>
      <c r="EY9" s="19"/>
      <c r="EZ9" s="18" t="s">
        <v>155</v>
      </c>
      <c r="FA9" s="18" t="s">
        <v>206</v>
      </c>
      <c r="FB9" s="18" t="s">
        <v>155</v>
      </c>
      <c r="FC9" s="18" t="s">
        <v>155</v>
      </c>
      <c r="FD9" s="19"/>
      <c r="FE9" s="18" t="s">
        <v>155</v>
      </c>
      <c r="FF9" s="18" t="s">
        <v>154</v>
      </c>
      <c r="FG9" s="18" t="s">
        <v>155</v>
      </c>
      <c r="FH9" s="18" t="s">
        <v>155</v>
      </c>
      <c r="FI9" s="29" t="str">
        <f>HYPERLINK("https://3d.bk.tudelft.nl/projects/geobim-benchmark/linkedfiles/T1form17/64.1.2_normals_seem_ok.png","64.1.2_normals_seem_ok.png")</f>
        <v>64.1.2_normals_seem_ok.png</v>
      </c>
      <c r="FJ9" s="18" t="s">
        <v>155</v>
      </c>
      <c r="FK9" s="18" t="s">
        <v>184</v>
      </c>
      <c r="FL9" s="18" t="s">
        <v>157</v>
      </c>
      <c r="FM9" s="18" t="s">
        <v>155</v>
      </c>
      <c r="FN9" s="19"/>
      <c r="FO9" s="18" t="s">
        <v>294</v>
      </c>
      <c r="FP9" s="18" t="s">
        <v>295</v>
      </c>
      <c r="FQ9" s="18" t="s">
        <v>191</v>
      </c>
    </row>
    <row r="10" spans="1:173" x14ac:dyDescent="0.15">
      <c r="A10" s="17" t="s">
        <v>401</v>
      </c>
      <c r="B10" s="18" t="s">
        <v>402</v>
      </c>
      <c r="C10" s="18" t="s">
        <v>206</v>
      </c>
      <c r="D10" s="18" t="s">
        <v>155</v>
      </c>
      <c r="E10" s="18" t="s">
        <v>397</v>
      </c>
      <c r="F10" s="29" t="str">
        <f>HYPERLINK("https://3d.bk.tudelft.nl/projects/geobim-benchmark/linkedfiles/T1form17/GeoBIM__Errors_Specific_IFC_2x3.pdf","GeoBIM__Errors_Specific_IFC_2x3.pdf")</f>
        <v>GeoBIM__Errors_Specific_IFC_2x3.pdf</v>
      </c>
      <c r="G10" s="18" t="s">
        <v>398</v>
      </c>
      <c r="H10" s="18" t="s">
        <v>157</v>
      </c>
      <c r="I10" s="18" t="s">
        <v>155</v>
      </c>
      <c r="J10" s="18" t="s">
        <v>157</v>
      </c>
      <c r="K10" s="18" t="s">
        <v>157</v>
      </c>
      <c r="L10" s="18" t="s">
        <v>157</v>
      </c>
      <c r="M10" s="18" t="s">
        <v>157</v>
      </c>
      <c r="N10" s="20" t="s">
        <v>158</v>
      </c>
      <c r="O10" s="21" t="s">
        <v>159</v>
      </c>
      <c r="P10" s="21" t="s">
        <v>160</v>
      </c>
      <c r="Q10" s="21" t="s">
        <v>161</v>
      </c>
      <c r="R10" s="20" t="s">
        <v>158</v>
      </c>
      <c r="S10" s="21" t="s">
        <v>162</v>
      </c>
      <c r="T10" s="21" t="s">
        <v>163</v>
      </c>
      <c r="U10" s="21" t="s">
        <v>164</v>
      </c>
      <c r="V10" s="22" t="s">
        <v>155</v>
      </c>
      <c r="W10" s="20" t="s">
        <v>158</v>
      </c>
      <c r="X10" s="21" t="s">
        <v>162</v>
      </c>
      <c r="Y10" s="21" t="s">
        <v>155</v>
      </c>
      <c r="Z10" s="21" t="s">
        <v>163</v>
      </c>
      <c r="AA10" s="22" t="s">
        <v>165</v>
      </c>
      <c r="AB10" s="18" t="s">
        <v>158</v>
      </c>
      <c r="AC10" s="18" t="s">
        <v>159</v>
      </c>
      <c r="AD10" s="18" t="s">
        <v>316</v>
      </c>
      <c r="AE10" s="18" t="s">
        <v>194</v>
      </c>
      <c r="AF10" s="20" t="s">
        <v>166</v>
      </c>
      <c r="AG10" s="21" t="s">
        <v>155</v>
      </c>
      <c r="AH10" s="21" t="s">
        <v>155</v>
      </c>
      <c r="AI10" s="21" t="s">
        <v>155</v>
      </c>
      <c r="AJ10" s="22" t="s">
        <v>155</v>
      </c>
      <c r="AK10" s="18" t="s">
        <v>166</v>
      </c>
      <c r="AL10" s="18" t="s">
        <v>155</v>
      </c>
      <c r="AM10" s="18" t="s">
        <v>155</v>
      </c>
      <c r="AN10" s="18" t="s">
        <v>155</v>
      </c>
      <c r="AO10" s="18" t="s">
        <v>155</v>
      </c>
      <c r="AP10" s="18" t="s">
        <v>155</v>
      </c>
      <c r="AQ10" s="20" t="s">
        <v>158</v>
      </c>
      <c r="AR10" s="21" t="s">
        <v>196</v>
      </c>
      <c r="AS10" s="21" t="s">
        <v>316</v>
      </c>
      <c r="AT10" s="21" t="s">
        <v>197</v>
      </c>
      <c r="AU10" s="22" t="s">
        <v>155</v>
      </c>
      <c r="AV10" s="18" t="s">
        <v>158</v>
      </c>
      <c r="AW10" s="18" t="s">
        <v>159</v>
      </c>
      <c r="AX10" s="18" t="s">
        <v>316</v>
      </c>
      <c r="AY10" s="18" t="s">
        <v>164</v>
      </c>
      <c r="AZ10" s="20" t="s">
        <v>158</v>
      </c>
      <c r="BA10" s="21" t="s">
        <v>159</v>
      </c>
      <c r="BB10" s="21" t="s">
        <v>316</v>
      </c>
      <c r="BC10" s="21" t="s">
        <v>169</v>
      </c>
      <c r="BD10" s="22" t="s">
        <v>155</v>
      </c>
      <c r="BE10" s="18" t="s">
        <v>158</v>
      </c>
      <c r="BF10" s="18" t="s">
        <v>159</v>
      </c>
      <c r="BG10" s="18" t="s">
        <v>316</v>
      </c>
      <c r="BH10" s="18" t="s">
        <v>170</v>
      </c>
      <c r="BI10" s="18" t="s">
        <v>155</v>
      </c>
      <c r="BJ10" s="20" t="s">
        <v>166</v>
      </c>
      <c r="BK10" s="21" t="s">
        <v>155</v>
      </c>
      <c r="BL10" s="21" t="s">
        <v>155</v>
      </c>
      <c r="BM10" s="21" t="s">
        <v>155</v>
      </c>
      <c r="BN10" s="22" t="s">
        <v>155</v>
      </c>
      <c r="BO10" s="18" t="s">
        <v>166</v>
      </c>
      <c r="BP10" s="18" t="s">
        <v>155</v>
      </c>
      <c r="BQ10" s="18" t="s">
        <v>155</v>
      </c>
      <c r="BR10" s="18" t="s">
        <v>155</v>
      </c>
      <c r="BS10" s="18" t="s">
        <v>155</v>
      </c>
      <c r="BT10" s="20" t="s">
        <v>158</v>
      </c>
      <c r="BU10" s="21" t="s">
        <v>159</v>
      </c>
      <c r="BV10" s="21" t="s">
        <v>316</v>
      </c>
      <c r="BW10" s="21" t="s">
        <v>200</v>
      </c>
      <c r="BX10" s="22" t="s">
        <v>155</v>
      </c>
      <c r="BY10" s="18" t="s">
        <v>158</v>
      </c>
      <c r="BZ10" s="18" t="s">
        <v>162</v>
      </c>
      <c r="CA10" s="18" t="s">
        <v>316</v>
      </c>
      <c r="CB10" s="18" t="s">
        <v>164</v>
      </c>
      <c r="CC10" s="18" t="s">
        <v>155</v>
      </c>
      <c r="CD10" s="20" t="s">
        <v>158</v>
      </c>
      <c r="CE10" s="21" t="s">
        <v>159</v>
      </c>
      <c r="CF10" s="21" t="s">
        <v>316</v>
      </c>
      <c r="CG10" s="22" t="s">
        <v>202</v>
      </c>
      <c r="CH10" s="18" t="s">
        <v>158</v>
      </c>
      <c r="CI10" s="18" t="s">
        <v>159</v>
      </c>
      <c r="CJ10" s="18" t="s">
        <v>316</v>
      </c>
      <c r="CK10" s="18" t="s">
        <v>174</v>
      </c>
      <c r="CL10" s="18" t="s">
        <v>155</v>
      </c>
      <c r="CM10" s="20" t="s">
        <v>166</v>
      </c>
      <c r="CN10" s="21" t="s">
        <v>155</v>
      </c>
      <c r="CO10" s="21" t="s">
        <v>155</v>
      </c>
      <c r="CP10" s="22" t="s">
        <v>155</v>
      </c>
      <c r="CQ10" s="18" t="s">
        <v>166</v>
      </c>
      <c r="CR10" s="18" t="s">
        <v>155</v>
      </c>
      <c r="CS10" s="18" t="s">
        <v>155</v>
      </c>
      <c r="CT10" s="18" t="s">
        <v>155</v>
      </c>
      <c r="CU10" s="18" t="s">
        <v>155</v>
      </c>
      <c r="CV10" s="20" t="s">
        <v>158</v>
      </c>
      <c r="CW10" s="21" t="s">
        <v>159</v>
      </c>
      <c r="CX10" s="21" t="s">
        <v>316</v>
      </c>
      <c r="CY10" s="22" t="s">
        <v>176</v>
      </c>
      <c r="CZ10" s="18" t="s">
        <v>158</v>
      </c>
      <c r="DA10" s="18" t="s">
        <v>162</v>
      </c>
      <c r="DB10" s="18" t="s">
        <v>316</v>
      </c>
      <c r="DC10" s="18" t="s">
        <v>165</v>
      </c>
      <c r="DD10" s="20" t="s">
        <v>158</v>
      </c>
      <c r="DE10" s="21" t="s">
        <v>159</v>
      </c>
      <c r="DF10" s="21" t="s">
        <v>316</v>
      </c>
      <c r="DG10" s="22" t="s">
        <v>204</v>
      </c>
      <c r="DH10" s="18" t="s">
        <v>158</v>
      </c>
      <c r="DI10" s="18" t="s">
        <v>159</v>
      </c>
      <c r="DJ10" s="18" t="s">
        <v>316</v>
      </c>
      <c r="DK10" s="18" t="s">
        <v>165</v>
      </c>
      <c r="DL10" s="18" t="s">
        <v>155</v>
      </c>
      <c r="DM10" s="20" t="s">
        <v>166</v>
      </c>
      <c r="DN10" s="21" t="s">
        <v>155</v>
      </c>
      <c r="DO10" s="21" t="s">
        <v>155</v>
      </c>
      <c r="DP10" s="21" t="s">
        <v>155</v>
      </c>
      <c r="DQ10" s="22" t="s">
        <v>155</v>
      </c>
      <c r="DR10" s="18" t="s">
        <v>158</v>
      </c>
      <c r="DS10" s="18" t="s">
        <v>159</v>
      </c>
      <c r="DT10" s="18" t="s">
        <v>316</v>
      </c>
      <c r="DU10" s="18" t="s">
        <v>155</v>
      </c>
      <c r="DV10" s="20" t="s">
        <v>158</v>
      </c>
      <c r="DW10" s="21" t="s">
        <v>162</v>
      </c>
      <c r="DX10" s="21" t="s">
        <v>316</v>
      </c>
      <c r="DY10" s="22" t="s">
        <v>164</v>
      </c>
      <c r="DZ10" s="18" t="s">
        <v>158</v>
      </c>
      <c r="EA10" s="18" t="s">
        <v>159</v>
      </c>
      <c r="EB10" s="18" t="s">
        <v>316</v>
      </c>
      <c r="EC10" s="18" t="s">
        <v>164</v>
      </c>
      <c r="ED10" s="20" t="s">
        <v>158</v>
      </c>
      <c r="EE10" s="21" t="s">
        <v>162</v>
      </c>
      <c r="EF10" s="21" t="s">
        <v>171</v>
      </c>
      <c r="EG10" s="21" t="s">
        <v>165</v>
      </c>
      <c r="EH10" s="22" t="s">
        <v>155</v>
      </c>
      <c r="EI10" s="18" t="s">
        <v>158</v>
      </c>
      <c r="EJ10" s="18" t="s">
        <v>159</v>
      </c>
      <c r="EK10" s="18" t="s">
        <v>316</v>
      </c>
      <c r="EL10" s="18" t="s">
        <v>177</v>
      </c>
      <c r="EM10" s="18" t="s">
        <v>155</v>
      </c>
      <c r="EN10" s="20" t="s">
        <v>166</v>
      </c>
      <c r="EO10" s="21" t="s">
        <v>155</v>
      </c>
      <c r="EP10" s="21" t="s">
        <v>155</v>
      </c>
      <c r="EQ10" s="22" t="s">
        <v>155</v>
      </c>
      <c r="ER10" s="20" t="s">
        <v>158</v>
      </c>
      <c r="ES10" s="21" t="s">
        <v>159</v>
      </c>
      <c r="ET10" s="21" t="s">
        <v>316</v>
      </c>
      <c r="EU10" s="22" t="s">
        <v>155</v>
      </c>
      <c r="EV10" s="18" t="s">
        <v>206</v>
      </c>
      <c r="EW10" s="18" t="s">
        <v>155</v>
      </c>
      <c r="EX10" s="18" t="s">
        <v>155</v>
      </c>
      <c r="EY10" s="19"/>
      <c r="EZ10" s="18" t="s">
        <v>399</v>
      </c>
      <c r="FA10" s="18" t="s">
        <v>206</v>
      </c>
      <c r="FB10" s="18" t="s">
        <v>155</v>
      </c>
      <c r="FC10" s="18" t="s">
        <v>155</v>
      </c>
      <c r="FD10" s="19"/>
      <c r="FE10" s="18" t="s">
        <v>399</v>
      </c>
      <c r="FF10" s="18" t="s">
        <v>206</v>
      </c>
      <c r="FG10" s="18" t="s">
        <v>155</v>
      </c>
      <c r="FH10" s="18" t="s">
        <v>155</v>
      </c>
      <c r="FI10" s="19"/>
      <c r="FJ10" s="18" t="s">
        <v>400</v>
      </c>
      <c r="FK10" s="18" t="s">
        <v>234</v>
      </c>
      <c r="FL10" s="18" t="s">
        <v>155</v>
      </c>
      <c r="FM10" s="18" t="s">
        <v>399</v>
      </c>
      <c r="FN10" s="19"/>
      <c r="FO10" s="18" t="s">
        <v>404</v>
      </c>
      <c r="FP10" s="18" t="s">
        <v>405</v>
      </c>
      <c r="FQ10" s="18" t="s">
        <v>406</v>
      </c>
    </row>
    <row r="11" spans="1:173" x14ac:dyDescent="0.15">
      <c r="A11" s="17" t="s">
        <v>453</v>
      </c>
      <c r="B11" s="18" t="s">
        <v>454</v>
      </c>
      <c r="C11" s="18" t="s">
        <v>448</v>
      </c>
      <c r="D11" s="18" t="s">
        <v>155</v>
      </c>
      <c r="E11" s="18" t="s">
        <v>155</v>
      </c>
      <c r="F11" s="19"/>
      <c r="G11" s="18" t="s">
        <v>155</v>
      </c>
      <c r="H11" s="18" t="s">
        <v>157</v>
      </c>
      <c r="I11" s="18" t="s">
        <v>155</v>
      </c>
      <c r="J11" s="18" t="s">
        <v>157</v>
      </c>
      <c r="K11" s="18" t="s">
        <v>157</v>
      </c>
      <c r="L11" s="18" t="s">
        <v>157</v>
      </c>
      <c r="M11" s="18" t="s">
        <v>157</v>
      </c>
      <c r="N11" s="20" t="s">
        <v>158</v>
      </c>
      <c r="O11" s="21" t="s">
        <v>159</v>
      </c>
      <c r="P11" s="21" t="s">
        <v>160</v>
      </c>
      <c r="Q11" s="21" t="s">
        <v>161</v>
      </c>
      <c r="R11" s="20" t="s">
        <v>158</v>
      </c>
      <c r="S11" s="21" t="s">
        <v>162</v>
      </c>
      <c r="T11" s="21" t="s">
        <v>163</v>
      </c>
      <c r="U11" s="21" t="s">
        <v>164</v>
      </c>
      <c r="V11" s="22" t="s">
        <v>155</v>
      </c>
      <c r="W11" s="20" t="s">
        <v>158</v>
      </c>
      <c r="X11" s="21" t="s">
        <v>159</v>
      </c>
      <c r="Y11" s="21" t="s">
        <v>155</v>
      </c>
      <c r="Z11" s="21" t="s">
        <v>163</v>
      </c>
      <c r="AA11" s="22" t="s">
        <v>165</v>
      </c>
      <c r="AB11" s="18" t="s">
        <v>158</v>
      </c>
      <c r="AC11" s="18" t="s">
        <v>159</v>
      </c>
      <c r="AD11" s="18" t="s">
        <v>171</v>
      </c>
      <c r="AE11" s="18" t="s">
        <v>194</v>
      </c>
      <c r="AF11" s="20" t="s">
        <v>158</v>
      </c>
      <c r="AG11" s="21" t="s">
        <v>159</v>
      </c>
      <c r="AH11" s="21" t="s">
        <v>163</v>
      </c>
      <c r="AI11" s="21" t="s">
        <v>449</v>
      </c>
      <c r="AJ11" s="22" t="s">
        <v>155</v>
      </c>
      <c r="AK11" s="18" t="s">
        <v>158</v>
      </c>
      <c r="AL11" s="18" t="s">
        <v>159</v>
      </c>
      <c r="AM11" s="18" t="s">
        <v>316</v>
      </c>
      <c r="AN11" s="18" t="s">
        <v>155</v>
      </c>
      <c r="AO11" s="18" t="s">
        <v>195</v>
      </c>
      <c r="AP11" s="18" t="s">
        <v>155</v>
      </c>
      <c r="AQ11" s="20" t="s">
        <v>158</v>
      </c>
      <c r="AR11" s="21" t="s">
        <v>196</v>
      </c>
      <c r="AS11" s="21" t="s">
        <v>163</v>
      </c>
      <c r="AT11" s="21" t="s">
        <v>197</v>
      </c>
      <c r="AU11" s="22" t="s">
        <v>155</v>
      </c>
      <c r="AV11" s="18" t="s">
        <v>158</v>
      </c>
      <c r="AW11" s="18" t="s">
        <v>159</v>
      </c>
      <c r="AX11" s="18" t="s">
        <v>163</v>
      </c>
      <c r="AY11" s="18" t="s">
        <v>164</v>
      </c>
      <c r="AZ11" s="20" t="s">
        <v>158</v>
      </c>
      <c r="BA11" s="21" t="s">
        <v>159</v>
      </c>
      <c r="BB11" s="21" t="s">
        <v>163</v>
      </c>
      <c r="BC11" s="21" t="s">
        <v>383</v>
      </c>
      <c r="BD11" s="22" t="s">
        <v>155</v>
      </c>
      <c r="BE11" s="18" t="s">
        <v>158</v>
      </c>
      <c r="BF11" s="18" t="s">
        <v>159</v>
      </c>
      <c r="BG11" s="18" t="s">
        <v>171</v>
      </c>
      <c r="BH11" s="18" t="s">
        <v>198</v>
      </c>
      <c r="BI11" s="18" t="s">
        <v>155</v>
      </c>
      <c r="BJ11" s="20" t="s">
        <v>158</v>
      </c>
      <c r="BK11" s="21" t="s">
        <v>159</v>
      </c>
      <c r="BL11" s="21" t="s">
        <v>163</v>
      </c>
      <c r="BM11" s="21" t="s">
        <v>450</v>
      </c>
      <c r="BN11" s="22" t="s">
        <v>155</v>
      </c>
      <c r="BO11" s="18" t="s">
        <v>158</v>
      </c>
      <c r="BP11" s="18" t="s">
        <v>159</v>
      </c>
      <c r="BQ11" s="18" t="s">
        <v>316</v>
      </c>
      <c r="BR11" s="18" t="s">
        <v>199</v>
      </c>
      <c r="BS11" s="18" t="s">
        <v>155</v>
      </c>
      <c r="BT11" s="20" t="s">
        <v>158</v>
      </c>
      <c r="BU11" s="21" t="s">
        <v>159</v>
      </c>
      <c r="BV11" s="21" t="s">
        <v>163</v>
      </c>
      <c r="BW11" s="21" t="s">
        <v>200</v>
      </c>
      <c r="BX11" s="22" t="s">
        <v>155</v>
      </c>
      <c r="BY11" s="18" t="s">
        <v>158</v>
      </c>
      <c r="BZ11" s="18" t="s">
        <v>201</v>
      </c>
      <c r="CA11" s="18" t="s">
        <v>163</v>
      </c>
      <c r="CB11" s="18" t="s">
        <v>164</v>
      </c>
      <c r="CC11" s="18" t="s">
        <v>155</v>
      </c>
      <c r="CD11" s="20" t="s">
        <v>158</v>
      </c>
      <c r="CE11" s="21" t="s">
        <v>159</v>
      </c>
      <c r="CF11" s="21" t="s">
        <v>171</v>
      </c>
      <c r="CG11" s="22" t="s">
        <v>202</v>
      </c>
      <c r="CH11" s="18" t="s">
        <v>158</v>
      </c>
      <c r="CI11" s="18" t="s">
        <v>159</v>
      </c>
      <c r="CJ11" s="18" t="s">
        <v>171</v>
      </c>
      <c r="CK11" s="18" t="s">
        <v>203</v>
      </c>
      <c r="CL11" s="18" t="s">
        <v>155</v>
      </c>
      <c r="CM11" s="20" t="s">
        <v>158</v>
      </c>
      <c r="CN11" s="21" t="s">
        <v>159</v>
      </c>
      <c r="CO11" s="21" t="s">
        <v>163</v>
      </c>
      <c r="CP11" s="22" t="s">
        <v>165</v>
      </c>
      <c r="CQ11" s="18" t="s">
        <v>158</v>
      </c>
      <c r="CR11" s="18" t="s">
        <v>159</v>
      </c>
      <c r="CS11" s="18" t="s">
        <v>316</v>
      </c>
      <c r="CT11" s="18" t="s">
        <v>451</v>
      </c>
      <c r="CU11" s="18" t="s">
        <v>155</v>
      </c>
      <c r="CV11" s="20" t="s">
        <v>158</v>
      </c>
      <c r="CW11" s="21" t="s">
        <v>159</v>
      </c>
      <c r="CX11" s="21" t="s">
        <v>163</v>
      </c>
      <c r="CY11" s="22" t="s">
        <v>176</v>
      </c>
      <c r="CZ11" s="18" t="s">
        <v>158</v>
      </c>
      <c r="DA11" s="18" t="s">
        <v>159</v>
      </c>
      <c r="DB11" s="18" t="s">
        <v>163</v>
      </c>
      <c r="DC11" s="18" t="s">
        <v>165</v>
      </c>
      <c r="DD11" s="20" t="s">
        <v>158</v>
      </c>
      <c r="DE11" s="21" t="s">
        <v>159</v>
      </c>
      <c r="DF11" s="21" t="s">
        <v>171</v>
      </c>
      <c r="DG11" s="22" t="s">
        <v>204</v>
      </c>
      <c r="DH11" s="18" t="s">
        <v>158</v>
      </c>
      <c r="DI11" s="18" t="s">
        <v>159</v>
      </c>
      <c r="DJ11" s="18" t="s">
        <v>171</v>
      </c>
      <c r="DK11" s="18" t="s">
        <v>165</v>
      </c>
      <c r="DL11" s="18" t="s">
        <v>155</v>
      </c>
      <c r="DM11" s="20" t="s">
        <v>158</v>
      </c>
      <c r="DN11" s="21" t="s">
        <v>159</v>
      </c>
      <c r="DO11" s="21" t="s">
        <v>163</v>
      </c>
      <c r="DP11" s="21" t="s">
        <v>452</v>
      </c>
      <c r="DQ11" s="22" t="s">
        <v>155</v>
      </c>
      <c r="DR11" s="18" t="s">
        <v>158</v>
      </c>
      <c r="DS11" s="18" t="s">
        <v>159</v>
      </c>
      <c r="DT11" s="18" t="s">
        <v>171</v>
      </c>
      <c r="DU11" s="18" t="s">
        <v>178</v>
      </c>
      <c r="DV11" s="20" t="s">
        <v>158</v>
      </c>
      <c r="DW11" s="21" t="s">
        <v>162</v>
      </c>
      <c r="DX11" s="21" t="s">
        <v>163</v>
      </c>
      <c r="DY11" s="22" t="s">
        <v>164</v>
      </c>
      <c r="DZ11" s="18" t="s">
        <v>158</v>
      </c>
      <c r="EA11" s="18" t="s">
        <v>159</v>
      </c>
      <c r="EB11" s="18" t="s">
        <v>163</v>
      </c>
      <c r="EC11" s="18" t="s">
        <v>164</v>
      </c>
      <c r="ED11" s="20" t="s">
        <v>158</v>
      </c>
      <c r="EE11" s="21" t="s">
        <v>159</v>
      </c>
      <c r="EF11" s="21" t="s">
        <v>171</v>
      </c>
      <c r="EG11" s="21" t="s">
        <v>165</v>
      </c>
      <c r="EH11" s="22" t="s">
        <v>155</v>
      </c>
      <c r="EI11" s="18" t="s">
        <v>158</v>
      </c>
      <c r="EJ11" s="18" t="s">
        <v>159</v>
      </c>
      <c r="EK11" s="18" t="s">
        <v>171</v>
      </c>
      <c r="EL11" s="18" t="s">
        <v>205</v>
      </c>
      <c r="EM11" s="18" t="s">
        <v>155</v>
      </c>
      <c r="EN11" s="20" t="s">
        <v>158</v>
      </c>
      <c r="EO11" s="21" t="s">
        <v>159</v>
      </c>
      <c r="EP11" s="21" t="s">
        <v>316</v>
      </c>
      <c r="EQ11" s="22" t="s">
        <v>180</v>
      </c>
      <c r="ER11" s="20" t="s">
        <v>158</v>
      </c>
      <c r="ES11" s="21" t="s">
        <v>159</v>
      </c>
      <c r="ET11" s="21" t="s">
        <v>171</v>
      </c>
      <c r="EU11" s="22" t="s">
        <v>181</v>
      </c>
      <c r="EV11" s="18" t="s">
        <v>206</v>
      </c>
      <c r="EW11" s="18" t="s">
        <v>155</v>
      </c>
      <c r="EX11" s="18" t="s">
        <v>155</v>
      </c>
      <c r="EY11" s="19"/>
      <c r="EZ11" s="18" t="s">
        <v>155</v>
      </c>
      <c r="FA11" s="18" t="s">
        <v>206</v>
      </c>
      <c r="FB11" s="18" t="s">
        <v>155</v>
      </c>
      <c r="FC11" s="18" t="s">
        <v>155</v>
      </c>
      <c r="FD11" s="19"/>
      <c r="FE11" s="18" t="s">
        <v>155</v>
      </c>
      <c r="FF11" s="18" t="s">
        <v>206</v>
      </c>
      <c r="FG11" s="18" t="s">
        <v>155</v>
      </c>
      <c r="FH11" s="18" t="s">
        <v>155</v>
      </c>
      <c r="FI11" s="19"/>
      <c r="FJ11" s="18" t="s">
        <v>155</v>
      </c>
      <c r="FK11" s="18" t="s">
        <v>234</v>
      </c>
      <c r="FL11" s="18" t="s">
        <v>155</v>
      </c>
      <c r="FM11" s="18" t="s">
        <v>155</v>
      </c>
      <c r="FN11" s="19"/>
      <c r="FO11" s="18" t="s">
        <v>456</v>
      </c>
      <c r="FP11" s="18" t="s">
        <v>457</v>
      </c>
      <c r="FQ11" s="18" t="s">
        <v>458</v>
      </c>
    </row>
    <row r="12" spans="1:173" ht="60" x14ac:dyDescent="0.15">
      <c r="A12" s="17" t="s">
        <v>491</v>
      </c>
      <c r="B12" s="18" t="s">
        <v>463</v>
      </c>
      <c r="C12" s="18" t="s">
        <v>206</v>
      </c>
      <c r="D12" s="18" t="s">
        <v>155</v>
      </c>
      <c r="E12" s="25" t="s">
        <v>460</v>
      </c>
      <c r="F12" s="29" t="str">
        <f>HYPERLINK("https://3d.bk.tudelft.nl/projects/geobim-benchmark/linkedfiles/T1form17/IFCgeometries_Import_FKZViewer.jpg","IFCgeometries_Import_FKZViewer.jpg")</f>
        <v>IFCgeometries_Import_FKZViewer.jpg</v>
      </c>
      <c r="G12" s="18" t="s">
        <v>155</v>
      </c>
      <c r="H12" s="18" t="s">
        <v>157</v>
      </c>
      <c r="I12" s="18" t="s">
        <v>155</v>
      </c>
      <c r="J12" s="18" t="s">
        <v>157</v>
      </c>
      <c r="K12" s="18" t="s">
        <v>157</v>
      </c>
      <c r="L12" s="18" t="s">
        <v>157</v>
      </c>
      <c r="M12" s="18" t="s">
        <v>157</v>
      </c>
      <c r="N12" s="20" t="s">
        <v>158</v>
      </c>
      <c r="O12" s="21" t="s">
        <v>159</v>
      </c>
      <c r="P12" s="21" t="s">
        <v>160</v>
      </c>
      <c r="Q12" s="21" t="s">
        <v>161</v>
      </c>
      <c r="R12" s="20" t="s">
        <v>158</v>
      </c>
      <c r="S12" s="21" t="s">
        <v>162</v>
      </c>
      <c r="T12" s="21" t="s">
        <v>163</v>
      </c>
      <c r="U12" s="21" t="s">
        <v>461</v>
      </c>
      <c r="V12" s="22" t="s">
        <v>155</v>
      </c>
      <c r="W12" s="20" t="s">
        <v>158</v>
      </c>
      <c r="X12" s="21" t="s">
        <v>159</v>
      </c>
      <c r="Y12" s="21" t="s">
        <v>155</v>
      </c>
      <c r="Z12" s="21" t="s">
        <v>163</v>
      </c>
      <c r="AA12" s="22" t="s">
        <v>165</v>
      </c>
      <c r="AB12" s="18" t="s">
        <v>158</v>
      </c>
      <c r="AC12" s="18" t="s">
        <v>159</v>
      </c>
      <c r="AD12" s="18" t="s">
        <v>316</v>
      </c>
      <c r="AE12" s="18" t="s">
        <v>194</v>
      </c>
      <c r="AF12" s="20" t="s">
        <v>158</v>
      </c>
      <c r="AG12" s="21" t="s">
        <v>159</v>
      </c>
      <c r="AH12" s="21" t="s">
        <v>163</v>
      </c>
      <c r="AI12" s="21" t="s">
        <v>167</v>
      </c>
      <c r="AJ12" s="22" t="s">
        <v>155</v>
      </c>
      <c r="AK12" s="18" t="s">
        <v>158</v>
      </c>
      <c r="AL12" s="18" t="s">
        <v>159</v>
      </c>
      <c r="AM12" s="18" t="s">
        <v>316</v>
      </c>
      <c r="AN12" s="18" t="s">
        <v>155</v>
      </c>
      <c r="AO12" s="18" t="s">
        <v>195</v>
      </c>
      <c r="AP12" s="18" t="s">
        <v>155</v>
      </c>
      <c r="AQ12" s="20" t="s">
        <v>158</v>
      </c>
      <c r="AR12" s="21" t="s">
        <v>196</v>
      </c>
      <c r="AS12" s="21" t="s">
        <v>163</v>
      </c>
      <c r="AT12" s="21" t="s">
        <v>197</v>
      </c>
      <c r="AU12" s="22" t="s">
        <v>155</v>
      </c>
      <c r="AV12" s="18" t="s">
        <v>158</v>
      </c>
      <c r="AW12" s="18" t="s">
        <v>159</v>
      </c>
      <c r="AX12" s="18" t="s">
        <v>163</v>
      </c>
      <c r="AY12" s="18" t="s">
        <v>164</v>
      </c>
      <c r="AZ12" s="20" t="s">
        <v>158</v>
      </c>
      <c r="BA12" s="21" t="s">
        <v>159</v>
      </c>
      <c r="BB12" s="21" t="s">
        <v>163</v>
      </c>
      <c r="BC12" s="21" t="s">
        <v>383</v>
      </c>
      <c r="BD12" s="22" t="s">
        <v>155</v>
      </c>
      <c r="BE12" s="18" t="s">
        <v>158</v>
      </c>
      <c r="BF12" s="18" t="s">
        <v>159</v>
      </c>
      <c r="BG12" s="18" t="s">
        <v>163</v>
      </c>
      <c r="BH12" s="18" t="s">
        <v>170</v>
      </c>
      <c r="BI12" s="18" t="s">
        <v>155</v>
      </c>
      <c r="BJ12" s="20" t="s">
        <v>158</v>
      </c>
      <c r="BK12" s="21" t="s">
        <v>159</v>
      </c>
      <c r="BL12" s="21" t="s">
        <v>163</v>
      </c>
      <c r="BM12" s="21" t="s">
        <v>170</v>
      </c>
      <c r="BN12" s="22" t="s">
        <v>155</v>
      </c>
      <c r="BO12" s="18" t="s">
        <v>158</v>
      </c>
      <c r="BP12" s="18" t="s">
        <v>159</v>
      </c>
      <c r="BQ12" s="18" t="s">
        <v>316</v>
      </c>
      <c r="BR12" s="18" t="s">
        <v>172</v>
      </c>
      <c r="BS12" s="18" t="s">
        <v>155</v>
      </c>
      <c r="BT12" s="20" t="s">
        <v>158</v>
      </c>
      <c r="BU12" s="21" t="s">
        <v>159</v>
      </c>
      <c r="BV12" s="21" t="s">
        <v>163</v>
      </c>
      <c r="BW12" s="21" t="s">
        <v>200</v>
      </c>
      <c r="BX12" s="22" t="s">
        <v>155</v>
      </c>
      <c r="BY12" s="18" t="s">
        <v>158</v>
      </c>
      <c r="BZ12" s="18" t="s">
        <v>462</v>
      </c>
      <c r="CA12" s="18" t="s">
        <v>163</v>
      </c>
      <c r="CB12" s="18" t="s">
        <v>164</v>
      </c>
      <c r="CC12" s="18" t="s">
        <v>155</v>
      </c>
      <c r="CD12" s="20" t="s">
        <v>158</v>
      </c>
      <c r="CE12" s="21" t="s">
        <v>159</v>
      </c>
      <c r="CF12" s="21" t="s">
        <v>316</v>
      </c>
      <c r="CG12" s="22" t="s">
        <v>202</v>
      </c>
      <c r="CH12" s="18" t="s">
        <v>158</v>
      </c>
      <c r="CI12" s="18" t="s">
        <v>159</v>
      </c>
      <c r="CJ12" s="18" t="s">
        <v>163</v>
      </c>
      <c r="CK12" s="18" t="s">
        <v>174</v>
      </c>
      <c r="CL12" s="18" t="s">
        <v>155</v>
      </c>
      <c r="CM12" s="20" t="s">
        <v>158</v>
      </c>
      <c r="CN12" s="21" t="s">
        <v>159</v>
      </c>
      <c r="CO12" s="21" t="s">
        <v>163</v>
      </c>
      <c r="CP12" s="22" t="s">
        <v>165</v>
      </c>
      <c r="CQ12" s="18" t="s">
        <v>158</v>
      </c>
      <c r="CR12" s="18" t="s">
        <v>159</v>
      </c>
      <c r="CS12" s="18" t="s">
        <v>316</v>
      </c>
      <c r="CT12" s="18" t="s">
        <v>175</v>
      </c>
      <c r="CU12" s="18" t="s">
        <v>155</v>
      </c>
      <c r="CV12" s="20" t="s">
        <v>158</v>
      </c>
      <c r="CW12" s="21" t="s">
        <v>159</v>
      </c>
      <c r="CX12" s="21" t="s">
        <v>163</v>
      </c>
      <c r="CY12" s="22" t="s">
        <v>176</v>
      </c>
      <c r="CZ12" s="18" t="s">
        <v>166</v>
      </c>
      <c r="DA12" s="18" t="s">
        <v>155</v>
      </c>
      <c r="DB12" s="18" t="s">
        <v>155</v>
      </c>
      <c r="DC12" s="18" t="s">
        <v>155</v>
      </c>
      <c r="DD12" s="20" t="s">
        <v>158</v>
      </c>
      <c r="DE12" s="21" t="s">
        <v>159</v>
      </c>
      <c r="DF12" s="21" t="s">
        <v>316</v>
      </c>
      <c r="DG12" s="22" t="s">
        <v>204</v>
      </c>
      <c r="DH12" s="18" t="s">
        <v>158</v>
      </c>
      <c r="DI12" s="18" t="s">
        <v>159</v>
      </c>
      <c r="DJ12" s="18" t="s">
        <v>163</v>
      </c>
      <c r="DK12" s="18" t="s">
        <v>165</v>
      </c>
      <c r="DL12" s="18" t="s">
        <v>155</v>
      </c>
      <c r="DM12" s="20" t="s">
        <v>158</v>
      </c>
      <c r="DN12" s="21" t="s">
        <v>159</v>
      </c>
      <c r="DO12" s="21" t="s">
        <v>163</v>
      </c>
      <c r="DP12" s="21" t="s">
        <v>177</v>
      </c>
      <c r="DQ12" s="22" t="s">
        <v>155</v>
      </c>
      <c r="DR12" s="18" t="s">
        <v>158</v>
      </c>
      <c r="DS12" s="18" t="s">
        <v>159</v>
      </c>
      <c r="DT12" s="18" t="s">
        <v>316</v>
      </c>
      <c r="DU12" s="18" t="s">
        <v>178</v>
      </c>
      <c r="DV12" s="20" t="s">
        <v>158</v>
      </c>
      <c r="DW12" s="21" t="s">
        <v>162</v>
      </c>
      <c r="DX12" s="21" t="s">
        <v>163</v>
      </c>
      <c r="DY12" s="22" t="s">
        <v>164</v>
      </c>
      <c r="DZ12" s="18" t="s">
        <v>158</v>
      </c>
      <c r="EA12" s="18" t="s">
        <v>159</v>
      </c>
      <c r="EB12" s="18" t="s">
        <v>163</v>
      </c>
      <c r="EC12" s="18" t="s">
        <v>164</v>
      </c>
      <c r="ED12" s="20" t="s">
        <v>158</v>
      </c>
      <c r="EE12" s="21" t="s">
        <v>159</v>
      </c>
      <c r="EF12" s="21" t="s">
        <v>316</v>
      </c>
      <c r="EG12" s="21" t="s">
        <v>165</v>
      </c>
      <c r="EH12" s="22" t="s">
        <v>155</v>
      </c>
      <c r="EI12" s="18" t="s">
        <v>158</v>
      </c>
      <c r="EJ12" s="18" t="s">
        <v>159</v>
      </c>
      <c r="EK12" s="18" t="s">
        <v>163</v>
      </c>
      <c r="EL12" s="18" t="s">
        <v>177</v>
      </c>
      <c r="EM12" s="18" t="s">
        <v>155</v>
      </c>
      <c r="EN12" s="20" t="s">
        <v>158</v>
      </c>
      <c r="EO12" s="21" t="s">
        <v>159</v>
      </c>
      <c r="EP12" s="21" t="s">
        <v>316</v>
      </c>
      <c r="EQ12" s="22" t="s">
        <v>180</v>
      </c>
      <c r="ER12" s="20" t="s">
        <v>158</v>
      </c>
      <c r="ES12" s="21" t="s">
        <v>159</v>
      </c>
      <c r="ET12" s="21" t="s">
        <v>316</v>
      </c>
      <c r="EU12" s="22" t="s">
        <v>181</v>
      </c>
      <c r="EV12" s="18" t="s">
        <v>206</v>
      </c>
      <c r="EW12" s="18" t="s">
        <v>155</v>
      </c>
      <c r="EX12" s="18" t="s">
        <v>155</v>
      </c>
      <c r="EY12" s="19"/>
      <c r="EZ12" s="18" t="s">
        <v>155</v>
      </c>
      <c r="FA12" s="18" t="s">
        <v>206</v>
      </c>
      <c r="FB12" s="18" t="s">
        <v>155</v>
      </c>
      <c r="FC12" s="18" t="s">
        <v>155</v>
      </c>
      <c r="FD12" s="19"/>
      <c r="FE12" s="18" t="s">
        <v>155</v>
      </c>
      <c r="FF12" s="18" t="s">
        <v>206</v>
      </c>
      <c r="FG12" s="18" t="s">
        <v>155</v>
      </c>
      <c r="FH12" s="18" t="s">
        <v>155</v>
      </c>
      <c r="FI12" s="19"/>
      <c r="FJ12" s="18" t="s">
        <v>155</v>
      </c>
      <c r="FK12" s="18" t="s">
        <v>184</v>
      </c>
      <c r="FL12" s="18" t="s">
        <v>157</v>
      </c>
      <c r="FM12" s="18" t="s">
        <v>155</v>
      </c>
      <c r="FN12" s="29" t="str">
        <f>HYPERLINK("https://3d.bk.tudelft.nl/projects/geobim-benchmark/linkedfiles/T1form17/IfcGeometries_Export_FKZViewer.jpg","IfcGeometries_Export_FKZViewer.jpg")</f>
        <v>IfcGeometries_Export_FKZViewer.jpg</v>
      </c>
      <c r="FO12" s="18" t="s">
        <v>464</v>
      </c>
      <c r="FP12" s="18" t="s">
        <v>465</v>
      </c>
      <c r="FQ12" s="18" t="s">
        <v>458</v>
      </c>
    </row>
    <row r="13" spans="1:173" ht="105" x14ac:dyDescent="0.15">
      <c r="A13" s="17" t="s">
        <v>491</v>
      </c>
      <c r="B13" s="18" t="s">
        <v>492</v>
      </c>
      <c r="C13" s="18" t="s">
        <v>206</v>
      </c>
      <c r="D13" s="18" t="s">
        <v>155</v>
      </c>
      <c r="E13" s="26" t="s">
        <v>559</v>
      </c>
      <c r="F13" s="29" t="str">
        <f>HYPERLINK("https://3d.bk.tudelft.nl/projects/geobim-benchmark/linkedfiles/T1form17/ErrorsWhenImportIFCGeometriesFZK.jpg","ErrorsWhenImportIFCGeometriesFZK.jpg")</f>
        <v>ErrorsWhenImportIFCGeometriesFZK.jpg</v>
      </c>
      <c r="G13" s="18" t="s">
        <v>399</v>
      </c>
      <c r="H13" s="18" t="s">
        <v>157</v>
      </c>
      <c r="I13" s="18" t="s">
        <v>155</v>
      </c>
      <c r="J13" s="18" t="s">
        <v>157</v>
      </c>
      <c r="K13" s="18" t="s">
        <v>157</v>
      </c>
      <c r="L13" s="18" t="s">
        <v>157</v>
      </c>
      <c r="M13" s="18" t="s">
        <v>157</v>
      </c>
      <c r="N13" s="20" t="s">
        <v>158</v>
      </c>
      <c r="O13" s="21" t="s">
        <v>159</v>
      </c>
      <c r="P13" s="21" t="s">
        <v>160</v>
      </c>
      <c r="Q13" s="21" t="s">
        <v>161</v>
      </c>
      <c r="R13" s="20" t="s">
        <v>158</v>
      </c>
      <c r="S13" s="21" t="s">
        <v>162</v>
      </c>
      <c r="T13" s="21" t="s">
        <v>163</v>
      </c>
      <c r="U13" s="21" t="s">
        <v>155</v>
      </c>
      <c r="V13" s="22" t="s">
        <v>488</v>
      </c>
      <c r="W13" s="20" t="s">
        <v>158</v>
      </c>
      <c r="X13" s="21" t="s">
        <v>162</v>
      </c>
      <c r="Y13" s="21" t="s">
        <v>155</v>
      </c>
      <c r="Z13" s="21" t="s">
        <v>163</v>
      </c>
      <c r="AA13" s="22" t="s">
        <v>165</v>
      </c>
      <c r="AB13" s="18" t="s">
        <v>158</v>
      </c>
      <c r="AC13" s="18" t="s">
        <v>159</v>
      </c>
      <c r="AD13" s="18" t="s">
        <v>316</v>
      </c>
      <c r="AE13" s="18" t="s">
        <v>194</v>
      </c>
      <c r="AF13" s="20" t="s">
        <v>158</v>
      </c>
      <c r="AG13" s="21" t="s">
        <v>159</v>
      </c>
      <c r="AH13" s="21" t="s">
        <v>163</v>
      </c>
      <c r="AI13" s="21" t="s">
        <v>167</v>
      </c>
      <c r="AJ13" s="22" t="s">
        <v>155</v>
      </c>
      <c r="AK13" s="18" t="s">
        <v>158</v>
      </c>
      <c r="AL13" s="18" t="s">
        <v>159</v>
      </c>
      <c r="AM13" s="18" t="s">
        <v>316</v>
      </c>
      <c r="AN13" s="18" t="s">
        <v>155</v>
      </c>
      <c r="AO13" s="18" t="s">
        <v>195</v>
      </c>
      <c r="AP13" s="18" t="s">
        <v>155</v>
      </c>
      <c r="AQ13" s="20" t="s">
        <v>158</v>
      </c>
      <c r="AR13" s="21" t="s">
        <v>196</v>
      </c>
      <c r="AS13" s="21" t="s">
        <v>163</v>
      </c>
      <c r="AT13" s="21" t="s">
        <v>197</v>
      </c>
      <c r="AU13" s="22" t="s">
        <v>155</v>
      </c>
      <c r="AV13" s="18" t="s">
        <v>158</v>
      </c>
      <c r="AW13" s="18" t="s">
        <v>159</v>
      </c>
      <c r="AX13" s="18" t="s">
        <v>163</v>
      </c>
      <c r="AY13" s="18" t="s">
        <v>164</v>
      </c>
      <c r="AZ13" s="20" t="s">
        <v>158</v>
      </c>
      <c r="BA13" s="21" t="s">
        <v>159</v>
      </c>
      <c r="BB13" s="21" t="s">
        <v>163</v>
      </c>
      <c r="BC13" s="21" t="s">
        <v>383</v>
      </c>
      <c r="BD13" s="22" t="s">
        <v>155</v>
      </c>
      <c r="BE13" s="18" t="s">
        <v>158</v>
      </c>
      <c r="BF13" s="18" t="s">
        <v>159</v>
      </c>
      <c r="BG13" s="18" t="s">
        <v>163</v>
      </c>
      <c r="BH13" s="18" t="s">
        <v>170</v>
      </c>
      <c r="BI13" s="18" t="s">
        <v>155</v>
      </c>
      <c r="BJ13" s="20" t="s">
        <v>158</v>
      </c>
      <c r="BK13" s="21" t="s">
        <v>159</v>
      </c>
      <c r="BL13" s="21" t="s">
        <v>163</v>
      </c>
      <c r="BM13" s="21" t="s">
        <v>170</v>
      </c>
      <c r="BN13" s="22" t="s">
        <v>155</v>
      </c>
      <c r="BO13" s="18" t="s">
        <v>158</v>
      </c>
      <c r="BP13" s="18" t="s">
        <v>159</v>
      </c>
      <c r="BQ13" s="18" t="s">
        <v>316</v>
      </c>
      <c r="BR13" s="18" t="s">
        <v>172</v>
      </c>
      <c r="BS13" s="18" t="s">
        <v>155</v>
      </c>
      <c r="BT13" s="20" t="s">
        <v>158</v>
      </c>
      <c r="BU13" s="21" t="s">
        <v>159</v>
      </c>
      <c r="BV13" s="21" t="s">
        <v>163</v>
      </c>
      <c r="BW13" s="21" t="s">
        <v>200</v>
      </c>
      <c r="BX13" s="22" t="s">
        <v>155</v>
      </c>
      <c r="BY13" s="18" t="s">
        <v>158</v>
      </c>
      <c r="BZ13" s="18" t="s">
        <v>201</v>
      </c>
      <c r="CA13" s="18" t="s">
        <v>163</v>
      </c>
      <c r="CB13" s="18" t="s">
        <v>155</v>
      </c>
      <c r="CC13" s="18" t="s">
        <v>489</v>
      </c>
      <c r="CD13" s="20" t="s">
        <v>158</v>
      </c>
      <c r="CE13" s="21" t="s">
        <v>159</v>
      </c>
      <c r="CF13" s="21" t="s">
        <v>316</v>
      </c>
      <c r="CG13" s="22" t="s">
        <v>202</v>
      </c>
      <c r="CH13" s="18" t="s">
        <v>158</v>
      </c>
      <c r="CI13" s="18" t="s">
        <v>159</v>
      </c>
      <c r="CJ13" s="18" t="s">
        <v>163</v>
      </c>
      <c r="CK13" s="18" t="s">
        <v>174</v>
      </c>
      <c r="CL13" s="18" t="s">
        <v>155</v>
      </c>
      <c r="CM13" s="20" t="s">
        <v>158</v>
      </c>
      <c r="CN13" s="21" t="s">
        <v>162</v>
      </c>
      <c r="CO13" s="21" t="s">
        <v>163</v>
      </c>
      <c r="CP13" s="22" t="s">
        <v>165</v>
      </c>
      <c r="CQ13" s="18" t="s">
        <v>158</v>
      </c>
      <c r="CR13" s="18" t="s">
        <v>159</v>
      </c>
      <c r="CS13" s="18" t="s">
        <v>316</v>
      </c>
      <c r="CT13" s="18" t="s">
        <v>175</v>
      </c>
      <c r="CU13" s="18" t="s">
        <v>155</v>
      </c>
      <c r="CV13" s="20" t="s">
        <v>158</v>
      </c>
      <c r="CW13" s="21" t="s">
        <v>159</v>
      </c>
      <c r="CX13" s="21" t="s">
        <v>163</v>
      </c>
      <c r="CY13" s="22" t="s">
        <v>176</v>
      </c>
      <c r="CZ13" s="18" t="s">
        <v>166</v>
      </c>
      <c r="DA13" s="18" t="s">
        <v>155</v>
      </c>
      <c r="DB13" s="18" t="s">
        <v>155</v>
      </c>
      <c r="DC13" s="18" t="s">
        <v>155</v>
      </c>
      <c r="DD13" s="20" t="s">
        <v>158</v>
      </c>
      <c r="DE13" s="21" t="s">
        <v>159</v>
      </c>
      <c r="DF13" s="21" t="s">
        <v>316</v>
      </c>
      <c r="DG13" s="22" t="s">
        <v>204</v>
      </c>
      <c r="DH13" s="18" t="s">
        <v>158</v>
      </c>
      <c r="DI13" s="18" t="s">
        <v>162</v>
      </c>
      <c r="DJ13" s="18" t="s">
        <v>163</v>
      </c>
      <c r="DK13" s="18" t="s">
        <v>165</v>
      </c>
      <c r="DL13" s="18" t="s">
        <v>155</v>
      </c>
      <c r="DM13" s="20" t="s">
        <v>158</v>
      </c>
      <c r="DN13" s="21" t="s">
        <v>159</v>
      </c>
      <c r="DO13" s="21" t="s">
        <v>163</v>
      </c>
      <c r="DP13" s="21" t="s">
        <v>177</v>
      </c>
      <c r="DQ13" s="22" t="s">
        <v>155</v>
      </c>
      <c r="DR13" s="18" t="s">
        <v>158</v>
      </c>
      <c r="DS13" s="18" t="s">
        <v>159</v>
      </c>
      <c r="DT13" s="18" t="s">
        <v>316</v>
      </c>
      <c r="DU13" s="18" t="s">
        <v>178</v>
      </c>
      <c r="DV13" s="20" t="s">
        <v>158</v>
      </c>
      <c r="DW13" s="21" t="s">
        <v>162</v>
      </c>
      <c r="DX13" s="21" t="s">
        <v>163</v>
      </c>
      <c r="DY13" s="22" t="s">
        <v>164</v>
      </c>
      <c r="DZ13" s="18" t="s">
        <v>158</v>
      </c>
      <c r="EA13" s="18" t="s">
        <v>159</v>
      </c>
      <c r="EB13" s="18" t="s">
        <v>163</v>
      </c>
      <c r="EC13" s="18" t="s">
        <v>164</v>
      </c>
      <c r="ED13" s="20" t="s">
        <v>158</v>
      </c>
      <c r="EE13" s="21" t="s">
        <v>162</v>
      </c>
      <c r="EF13" s="21" t="s">
        <v>163</v>
      </c>
      <c r="EG13" s="21" t="s">
        <v>165</v>
      </c>
      <c r="EH13" s="22" t="s">
        <v>155</v>
      </c>
      <c r="EI13" s="18" t="s">
        <v>158</v>
      </c>
      <c r="EJ13" s="18" t="s">
        <v>159</v>
      </c>
      <c r="EK13" s="18" t="s">
        <v>163</v>
      </c>
      <c r="EL13" s="18" t="s">
        <v>177</v>
      </c>
      <c r="EM13" s="18" t="s">
        <v>155</v>
      </c>
      <c r="EN13" s="20" t="s">
        <v>158</v>
      </c>
      <c r="EO13" s="21" t="s">
        <v>159</v>
      </c>
      <c r="EP13" s="21" t="s">
        <v>316</v>
      </c>
      <c r="EQ13" s="22" t="s">
        <v>180</v>
      </c>
      <c r="ER13" s="20" t="s">
        <v>158</v>
      </c>
      <c r="ES13" s="21" t="s">
        <v>159</v>
      </c>
      <c r="ET13" s="21" t="s">
        <v>316</v>
      </c>
      <c r="EU13" s="22" t="s">
        <v>181</v>
      </c>
      <c r="EV13" s="18" t="s">
        <v>206</v>
      </c>
      <c r="EW13" s="18" t="s">
        <v>155</v>
      </c>
      <c r="EX13" s="18" t="s">
        <v>155</v>
      </c>
      <c r="EY13" s="19"/>
      <c r="EZ13" s="18" t="s">
        <v>399</v>
      </c>
      <c r="FA13" s="18" t="s">
        <v>206</v>
      </c>
      <c r="FB13" s="18" t="s">
        <v>155</v>
      </c>
      <c r="FC13" s="18" t="s">
        <v>155</v>
      </c>
      <c r="FD13" s="19"/>
      <c r="FE13" s="18" t="s">
        <v>399</v>
      </c>
      <c r="FF13" s="18" t="s">
        <v>206</v>
      </c>
      <c r="FG13" s="18" t="s">
        <v>155</v>
      </c>
      <c r="FH13" s="18" t="s">
        <v>155</v>
      </c>
      <c r="FI13" s="19"/>
      <c r="FJ13" s="18" t="s">
        <v>490</v>
      </c>
      <c r="FK13" s="18" t="s">
        <v>184</v>
      </c>
      <c r="FL13" s="18" t="s">
        <v>157</v>
      </c>
      <c r="FM13" s="18" t="s">
        <v>399</v>
      </c>
      <c r="FN13" s="29" t="str">
        <f>HYPERLINK("https://3d.bk.tudelft.nl/projects/geobim-benchmark/linkedfiles/T1form17/ViewsOfIFCGeometries2x3_andNormals.jpg","ViewsOfIFCGeometries2x3_andNormals.jpg")</f>
        <v>ViewsOfIFCGeometries2x3_andNormals.jpg</v>
      </c>
      <c r="FO13" s="18" t="s">
        <v>494</v>
      </c>
      <c r="FP13" s="18" t="s">
        <v>495</v>
      </c>
      <c r="FQ13" s="18" t="s">
        <v>496</v>
      </c>
    </row>
    <row r="14" spans="1:173" x14ac:dyDescent="0.15">
      <c r="F14" s="19"/>
      <c r="N14" s="20"/>
      <c r="O14" s="21"/>
      <c r="P14" s="21"/>
      <c r="Q14" s="21"/>
      <c r="EY14" s="19"/>
      <c r="FD14" s="19"/>
      <c r="FI14" s="19"/>
      <c r="FN14" s="19"/>
    </row>
    <row r="15" spans="1:173" x14ac:dyDescent="0.15">
      <c r="F15" s="19"/>
      <c r="N15" s="20"/>
      <c r="O15" s="21"/>
      <c r="P15" s="21"/>
      <c r="Q15" s="21"/>
      <c r="EY15" s="19"/>
      <c r="FD15" s="19"/>
      <c r="FI15" s="19"/>
      <c r="FN15" s="19"/>
    </row>
    <row r="16" spans="1:173" x14ac:dyDescent="0.15">
      <c r="A16" s="17" t="s">
        <v>481</v>
      </c>
      <c r="B16" s="18" t="s">
        <v>208</v>
      </c>
      <c r="C16" s="18" t="s">
        <v>219</v>
      </c>
      <c r="D16" s="18" t="s">
        <v>155</v>
      </c>
      <c r="E16" s="18" t="s">
        <v>155</v>
      </c>
      <c r="F16" s="19"/>
      <c r="G16" s="18" t="s">
        <v>155</v>
      </c>
      <c r="H16" s="18" t="s">
        <v>155</v>
      </c>
      <c r="I16" s="18" t="s">
        <v>155</v>
      </c>
      <c r="J16" s="18" t="s">
        <v>155</v>
      </c>
      <c r="K16" s="18" t="s">
        <v>155</v>
      </c>
      <c r="L16" s="18" t="s">
        <v>155</v>
      </c>
      <c r="M16" s="18" t="s">
        <v>155</v>
      </c>
      <c r="N16" s="20" t="s">
        <v>155</v>
      </c>
      <c r="O16" s="21" t="s">
        <v>155</v>
      </c>
      <c r="P16" s="21" t="s">
        <v>155</v>
      </c>
      <c r="Q16" s="21" t="s">
        <v>155</v>
      </c>
      <c r="R16" s="20" t="s">
        <v>155</v>
      </c>
      <c r="S16" s="21" t="s">
        <v>155</v>
      </c>
      <c r="T16" s="21" t="s">
        <v>155</v>
      </c>
      <c r="U16" s="21" t="s">
        <v>155</v>
      </c>
      <c r="V16" s="22" t="s">
        <v>155</v>
      </c>
      <c r="W16" s="20" t="s">
        <v>155</v>
      </c>
      <c r="X16" s="21" t="s">
        <v>155</v>
      </c>
      <c r="Y16" s="21" t="s">
        <v>155</v>
      </c>
      <c r="Z16" s="21" t="s">
        <v>155</v>
      </c>
      <c r="AA16" s="22" t="s">
        <v>155</v>
      </c>
      <c r="AB16" s="18" t="s">
        <v>155</v>
      </c>
      <c r="AC16" s="18" t="s">
        <v>155</v>
      </c>
      <c r="AD16" s="18" t="s">
        <v>155</v>
      </c>
      <c r="AE16" s="18" t="s">
        <v>155</v>
      </c>
      <c r="AF16" s="20" t="s">
        <v>155</v>
      </c>
      <c r="AG16" s="21" t="s">
        <v>155</v>
      </c>
      <c r="AH16" s="21" t="s">
        <v>155</v>
      </c>
      <c r="AI16" s="21" t="s">
        <v>155</v>
      </c>
      <c r="AJ16" s="22" t="s">
        <v>155</v>
      </c>
      <c r="AK16" s="18" t="s">
        <v>155</v>
      </c>
      <c r="AL16" s="18" t="s">
        <v>155</v>
      </c>
      <c r="AM16" s="18" t="s">
        <v>155</v>
      </c>
      <c r="AN16" s="18" t="s">
        <v>155</v>
      </c>
      <c r="AO16" s="18" t="s">
        <v>155</v>
      </c>
      <c r="AP16" s="18" t="s">
        <v>155</v>
      </c>
      <c r="AQ16" s="20" t="s">
        <v>155</v>
      </c>
      <c r="AR16" s="21" t="s">
        <v>155</v>
      </c>
      <c r="AS16" s="21" t="s">
        <v>155</v>
      </c>
      <c r="AT16" s="21" t="s">
        <v>155</v>
      </c>
      <c r="AU16" s="22" t="s">
        <v>155</v>
      </c>
      <c r="AV16" s="18" t="s">
        <v>155</v>
      </c>
      <c r="AW16" s="18" t="s">
        <v>155</v>
      </c>
      <c r="AX16" s="18" t="s">
        <v>155</v>
      </c>
      <c r="AY16" s="18" t="s">
        <v>155</v>
      </c>
      <c r="AZ16" s="20" t="s">
        <v>155</v>
      </c>
      <c r="BA16" s="21" t="s">
        <v>155</v>
      </c>
      <c r="BB16" s="21" t="s">
        <v>155</v>
      </c>
      <c r="BC16" s="21" t="s">
        <v>155</v>
      </c>
      <c r="BD16" s="22" t="s">
        <v>155</v>
      </c>
      <c r="BE16" s="18" t="s">
        <v>155</v>
      </c>
      <c r="BF16" s="18" t="s">
        <v>155</v>
      </c>
      <c r="BG16" s="18" t="s">
        <v>155</v>
      </c>
      <c r="BH16" s="18" t="s">
        <v>155</v>
      </c>
      <c r="BI16" s="18" t="s">
        <v>155</v>
      </c>
      <c r="BJ16" s="20" t="s">
        <v>155</v>
      </c>
      <c r="BK16" s="21" t="s">
        <v>155</v>
      </c>
      <c r="BL16" s="21" t="s">
        <v>155</v>
      </c>
      <c r="BM16" s="21" t="s">
        <v>155</v>
      </c>
      <c r="BN16" s="22" t="s">
        <v>155</v>
      </c>
      <c r="BO16" s="18" t="s">
        <v>155</v>
      </c>
      <c r="BP16" s="18" t="s">
        <v>155</v>
      </c>
      <c r="BQ16" s="18" t="s">
        <v>155</v>
      </c>
      <c r="BR16" s="18" t="s">
        <v>155</v>
      </c>
      <c r="BS16" s="18" t="s">
        <v>155</v>
      </c>
      <c r="BT16" s="20" t="s">
        <v>155</v>
      </c>
      <c r="BU16" s="21" t="s">
        <v>155</v>
      </c>
      <c r="BV16" s="21" t="s">
        <v>155</v>
      </c>
      <c r="BW16" s="21" t="s">
        <v>155</v>
      </c>
      <c r="BX16" s="22" t="s">
        <v>155</v>
      </c>
      <c r="BY16" s="18" t="s">
        <v>155</v>
      </c>
      <c r="BZ16" s="18" t="s">
        <v>155</v>
      </c>
      <c r="CA16" s="18" t="s">
        <v>155</v>
      </c>
      <c r="CB16" s="18" t="s">
        <v>155</v>
      </c>
      <c r="CC16" s="18" t="s">
        <v>155</v>
      </c>
      <c r="CD16" s="20" t="s">
        <v>155</v>
      </c>
      <c r="CE16" s="21" t="s">
        <v>155</v>
      </c>
      <c r="CF16" s="21" t="s">
        <v>155</v>
      </c>
      <c r="CG16" s="22" t="s">
        <v>155</v>
      </c>
      <c r="CH16" s="18" t="s">
        <v>155</v>
      </c>
      <c r="CI16" s="18" t="s">
        <v>155</v>
      </c>
      <c r="CJ16" s="18" t="s">
        <v>155</v>
      </c>
      <c r="CK16" s="18" t="s">
        <v>155</v>
      </c>
      <c r="CL16" s="18" t="s">
        <v>155</v>
      </c>
      <c r="CM16" s="20" t="s">
        <v>155</v>
      </c>
      <c r="CN16" s="21" t="s">
        <v>155</v>
      </c>
      <c r="CO16" s="21" t="s">
        <v>155</v>
      </c>
      <c r="CP16" s="22" t="s">
        <v>155</v>
      </c>
      <c r="CQ16" s="18" t="s">
        <v>155</v>
      </c>
      <c r="CR16" s="18" t="s">
        <v>155</v>
      </c>
      <c r="CS16" s="18" t="s">
        <v>155</v>
      </c>
      <c r="CT16" s="18" t="s">
        <v>155</v>
      </c>
      <c r="CU16" s="18" t="s">
        <v>155</v>
      </c>
      <c r="CV16" s="20" t="s">
        <v>155</v>
      </c>
      <c r="CW16" s="21" t="s">
        <v>155</v>
      </c>
      <c r="CX16" s="21" t="s">
        <v>155</v>
      </c>
      <c r="CY16" s="22" t="s">
        <v>155</v>
      </c>
      <c r="CZ16" s="18" t="s">
        <v>155</v>
      </c>
      <c r="DA16" s="18" t="s">
        <v>155</v>
      </c>
      <c r="DB16" s="18" t="s">
        <v>155</v>
      </c>
      <c r="DC16" s="18" t="s">
        <v>155</v>
      </c>
      <c r="DD16" s="20" t="s">
        <v>155</v>
      </c>
      <c r="DE16" s="21" t="s">
        <v>155</v>
      </c>
      <c r="DF16" s="21" t="s">
        <v>155</v>
      </c>
      <c r="DG16" s="22" t="s">
        <v>155</v>
      </c>
      <c r="DH16" s="18" t="s">
        <v>155</v>
      </c>
      <c r="DI16" s="18" t="s">
        <v>155</v>
      </c>
      <c r="DJ16" s="18" t="s">
        <v>155</v>
      </c>
      <c r="DK16" s="18" t="s">
        <v>155</v>
      </c>
      <c r="DL16" s="18" t="s">
        <v>155</v>
      </c>
      <c r="DM16" s="20" t="s">
        <v>155</v>
      </c>
      <c r="DN16" s="21" t="s">
        <v>155</v>
      </c>
      <c r="DO16" s="21" t="s">
        <v>155</v>
      </c>
      <c r="DP16" s="21" t="s">
        <v>155</v>
      </c>
      <c r="DQ16" s="22" t="s">
        <v>155</v>
      </c>
      <c r="DR16" s="18" t="s">
        <v>155</v>
      </c>
      <c r="DS16" s="18" t="s">
        <v>155</v>
      </c>
      <c r="DT16" s="18" t="s">
        <v>155</v>
      </c>
      <c r="DU16" s="18" t="s">
        <v>155</v>
      </c>
      <c r="DV16" s="20" t="s">
        <v>155</v>
      </c>
      <c r="DW16" s="21" t="s">
        <v>155</v>
      </c>
      <c r="DX16" s="21" t="s">
        <v>155</v>
      </c>
      <c r="DY16" s="22" t="s">
        <v>155</v>
      </c>
      <c r="DZ16" s="18" t="s">
        <v>155</v>
      </c>
      <c r="EA16" s="18" t="s">
        <v>155</v>
      </c>
      <c r="EB16" s="18" t="s">
        <v>155</v>
      </c>
      <c r="EC16" s="18" t="s">
        <v>155</v>
      </c>
      <c r="ED16" s="20" t="s">
        <v>155</v>
      </c>
      <c r="EE16" s="21" t="s">
        <v>155</v>
      </c>
      <c r="EF16" s="21" t="s">
        <v>155</v>
      </c>
      <c r="EG16" s="21" t="s">
        <v>155</v>
      </c>
      <c r="EH16" s="22" t="s">
        <v>155</v>
      </c>
      <c r="EI16" s="18" t="s">
        <v>155</v>
      </c>
      <c r="EJ16" s="18" t="s">
        <v>155</v>
      </c>
      <c r="EK16" s="18" t="s">
        <v>155</v>
      </c>
      <c r="EL16" s="18" t="s">
        <v>155</v>
      </c>
      <c r="EM16" s="18" t="s">
        <v>155</v>
      </c>
      <c r="EN16" s="20" t="s">
        <v>155</v>
      </c>
      <c r="EO16" s="21" t="s">
        <v>155</v>
      </c>
      <c r="EP16" s="21" t="s">
        <v>155</v>
      </c>
      <c r="EQ16" s="22" t="s">
        <v>155</v>
      </c>
      <c r="ER16" s="20" t="s">
        <v>155</v>
      </c>
      <c r="ES16" s="21" t="s">
        <v>155</v>
      </c>
      <c r="ET16" s="21" t="s">
        <v>155</v>
      </c>
      <c r="EU16" s="22" t="s">
        <v>155</v>
      </c>
      <c r="EV16" s="18" t="s">
        <v>155</v>
      </c>
      <c r="EW16" s="18" t="s">
        <v>155</v>
      </c>
      <c r="EX16" s="18" t="s">
        <v>155</v>
      </c>
      <c r="EY16" s="19"/>
      <c r="EZ16" s="18" t="s">
        <v>155</v>
      </c>
      <c r="FA16" s="18" t="s">
        <v>155</v>
      </c>
      <c r="FB16" s="18" t="s">
        <v>155</v>
      </c>
      <c r="FC16" s="18" t="s">
        <v>155</v>
      </c>
      <c r="FD16" s="19"/>
      <c r="FE16" s="18" t="s">
        <v>155</v>
      </c>
      <c r="FF16" s="18" t="s">
        <v>155</v>
      </c>
      <c r="FG16" s="18" t="s">
        <v>155</v>
      </c>
      <c r="FH16" s="18" t="s">
        <v>155</v>
      </c>
      <c r="FI16" s="19"/>
      <c r="FJ16" s="18" t="s">
        <v>155</v>
      </c>
      <c r="FK16" s="18" t="s">
        <v>155</v>
      </c>
      <c r="FL16" s="18" t="s">
        <v>155</v>
      </c>
      <c r="FM16" s="18" t="s">
        <v>155</v>
      </c>
      <c r="FN16" s="19"/>
      <c r="FO16" s="18" t="s">
        <v>483</v>
      </c>
      <c r="FP16" s="18" t="s">
        <v>484</v>
      </c>
      <c r="FQ16" s="18" t="s">
        <v>485</v>
      </c>
    </row>
    <row r="17" spans="1:173" x14ac:dyDescent="0.15">
      <c r="A17" s="17" t="s">
        <v>220</v>
      </c>
      <c r="B17" s="18" t="s">
        <v>221</v>
      </c>
      <c r="C17" s="18" t="s">
        <v>219</v>
      </c>
      <c r="D17" s="18" t="s">
        <v>155</v>
      </c>
      <c r="E17" s="18" t="s">
        <v>155</v>
      </c>
      <c r="F17" s="19"/>
      <c r="G17" s="18" t="s">
        <v>155</v>
      </c>
      <c r="H17" s="18" t="s">
        <v>155</v>
      </c>
      <c r="I17" s="18" t="s">
        <v>155</v>
      </c>
      <c r="J17" s="18" t="s">
        <v>155</v>
      </c>
      <c r="K17" s="18" t="s">
        <v>155</v>
      </c>
      <c r="L17" s="18" t="s">
        <v>155</v>
      </c>
      <c r="M17" s="18" t="s">
        <v>155</v>
      </c>
      <c r="N17" s="20" t="s">
        <v>155</v>
      </c>
      <c r="O17" s="21" t="s">
        <v>155</v>
      </c>
      <c r="P17" s="21" t="s">
        <v>155</v>
      </c>
      <c r="Q17" s="21" t="s">
        <v>155</v>
      </c>
      <c r="R17" s="20" t="s">
        <v>155</v>
      </c>
      <c r="S17" s="21" t="s">
        <v>155</v>
      </c>
      <c r="T17" s="21" t="s">
        <v>155</v>
      </c>
      <c r="U17" s="21" t="s">
        <v>155</v>
      </c>
      <c r="V17" s="22" t="s">
        <v>155</v>
      </c>
      <c r="W17" s="20" t="s">
        <v>155</v>
      </c>
      <c r="X17" s="21" t="s">
        <v>155</v>
      </c>
      <c r="Y17" s="21" t="s">
        <v>155</v>
      </c>
      <c r="Z17" s="21" t="s">
        <v>155</v>
      </c>
      <c r="AA17" s="22" t="s">
        <v>155</v>
      </c>
      <c r="AB17" s="18" t="s">
        <v>155</v>
      </c>
      <c r="AC17" s="18" t="s">
        <v>155</v>
      </c>
      <c r="AD17" s="18" t="s">
        <v>155</v>
      </c>
      <c r="AE17" s="18" t="s">
        <v>155</v>
      </c>
      <c r="AF17" s="20" t="s">
        <v>155</v>
      </c>
      <c r="AG17" s="21" t="s">
        <v>155</v>
      </c>
      <c r="AH17" s="21" t="s">
        <v>155</v>
      </c>
      <c r="AI17" s="21" t="s">
        <v>155</v>
      </c>
      <c r="AJ17" s="22" t="s">
        <v>155</v>
      </c>
      <c r="AK17" s="18" t="s">
        <v>155</v>
      </c>
      <c r="AL17" s="18" t="s">
        <v>155</v>
      </c>
      <c r="AM17" s="18" t="s">
        <v>155</v>
      </c>
      <c r="AN17" s="18" t="s">
        <v>155</v>
      </c>
      <c r="AO17" s="18" t="s">
        <v>155</v>
      </c>
      <c r="AP17" s="18" t="s">
        <v>155</v>
      </c>
      <c r="AQ17" s="20" t="s">
        <v>155</v>
      </c>
      <c r="AR17" s="21" t="s">
        <v>155</v>
      </c>
      <c r="AS17" s="21" t="s">
        <v>155</v>
      </c>
      <c r="AT17" s="21" t="s">
        <v>155</v>
      </c>
      <c r="AU17" s="22" t="s">
        <v>155</v>
      </c>
      <c r="AV17" s="18" t="s">
        <v>155</v>
      </c>
      <c r="AW17" s="18" t="s">
        <v>155</v>
      </c>
      <c r="AX17" s="18" t="s">
        <v>155</v>
      </c>
      <c r="AY17" s="18" t="s">
        <v>155</v>
      </c>
      <c r="AZ17" s="20" t="s">
        <v>155</v>
      </c>
      <c r="BA17" s="21" t="s">
        <v>155</v>
      </c>
      <c r="BB17" s="21" t="s">
        <v>155</v>
      </c>
      <c r="BC17" s="21" t="s">
        <v>155</v>
      </c>
      <c r="BD17" s="22" t="s">
        <v>155</v>
      </c>
      <c r="BE17" s="18" t="s">
        <v>155</v>
      </c>
      <c r="BF17" s="18" t="s">
        <v>155</v>
      </c>
      <c r="BG17" s="18" t="s">
        <v>155</v>
      </c>
      <c r="BH17" s="18" t="s">
        <v>155</v>
      </c>
      <c r="BI17" s="18" t="s">
        <v>155</v>
      </c>
      <c r="BJ17" s="20" t="s">
        <v>155</v>
      </c>
      <c r="BK17" s="21" t="s">
        <v>155</v>
      </c>
      <c r="BL17" s="21" t="s">
        <v>155</v>
      </c>
      <c r="BM17" s="21" t="s">
        <v>155</v>
      </c>
      <c r="BN17" s="22" t="s">
        <v>155</v>
      </c>
      <c r="BO17" s="18" t="s">
        <v>155</v>
      </c>
      <c r="BP17" s="18" t="s">
        <v>155</v>
      </c>
      <c r="BQ17" s="18" t="s">
        <v>155</v>
      </c>
      <c r="BR17" s="18" t="s">
        <v>155</v>
      </c>
      <c r="BS17" s="18" t="s">
        <v>155</v>
      </c>
      <c r="BT17" s="20" t="s">
        <v>155</v>
      </c>
      <c r="BU17" s="21" t="s">
        <v>155</v>
      </c>
      <c r="BV17" s="21" t="s">
        <v>155</v>
      </c>
      <c r="BW17" s="21" t="s">
        <v>155</v>
      </c>
      <c r="BX17" s="22" t="s">
        <v>155</v>
      </c>
      <c r="BY17" s="18" t="s">
        <v>155</v>
      </c>
      <c r="BZ17" s="18" t="s">
        <v>155</v>
      </c>
      <c r="CA17" s="18" t="s">
        <v>155</v>
      </c>
      <c r="CB17" s="18" t="s">
        <v>155</v>
      </c>
      <c r="CC17" s="18" t="s">
        <v>155</v>
      </c>
      <c r="CD17" s="20" t="s">
        <v>155</v>
      </c>
      <c r="CE17" s="21" t="s">
        <v>155</v>
      </c>
      <c r="CF17" s="21" t="s">
        <v>155</v>
      </c>
      <c r="CG17" s="22" t="s">
        <v>155</v>
      </c>
      <c r="CH17" s="18" t="s">
        <v>155</v>
      </c>
      <c r="CI17" s="18" t="s">
        <v>155</v>
      </c>
      <c r="CJ17" s="18" t="s">
        <v>155</v>
      </c>
      <c r="CK17" s="18" t="s">
        <v>155</v>
      </c>
      <c r="CL17" s="18" t="s">
        <v>155</v>
      </c>
      <c r="CM17" s="20" t="s">
        <v>155</v>
      </c>
      <c r="CN17" s="21" t="s">
        <v>155</v>
      </c>
      <c r="CO17" s="21" t="s">
        <v>155</v>
      </c>
      <c r="CP17" s="22" t="s">
        <v>155</v>
      </c>
      <c r="CQ17" s="18" t="s">
        <v>155</v>
      </c>
      <c r="CR17" s="18" t="s">
        <v>155</v>
      </c>
      <c r="CS17" s="18" t="s">
        <v>155</v>
      </c>
      <c r="CT17" s="18" t="s">
        <v>155</v>
      </c>
      <c r="CU17" s="18" t="s">
        <v>155</v>
      </c>
      <c r="CV17" s="20" t="s">
        <v>155</v>
      </c>
      <c r="CW17" s="21" t="s">
        <v>155</v>
      </c>
      <c r="CX17" s="21" t="s">
        <v>155</v>
      </c>
      <c r="CY17" s="22" t="s">
        <v>155</v>
      </c>
      <c r="CZ17" s="18" t="s">
        <v>155</v>
      </c>
      <c r="DA17" s="18" t="s">
        <v>155</v>
      </c>
      <c r="DB17" s="18" t="s">
        <v>155</v>
      </c>
      <c r="DC17" s="18" t="s">
        <v>155</v>
      </c>
      <c r="DD17" s="20" t="s">
        <v>155</v>
      </c>
      <c r="DE17" s="21" t="s">
        <v>155</v>
      </c>
      <c r="DF17" s="21" t="s">
        <v>155</v>
      </c>
      <c r="DG17" s="22" t="s">
        <v>155</v>
      </c>
      <c r="DH17" s="18" t="s">
        <v>155</v>
      </c>
      <c r="DI17" s="18" t="s">
        <v>155</v>
      </c>
      <c r="DJ17" s="18" t="s">
        <v>155</v>
      </c>
      <c r="DK17" s="18" t="s">
        <v>155</v>
      </c>
      <c r="DL17" s="18" t="s">
        <v>155</v>
      </c>
      <c r="DM17" s="20" t="s">
        <v>155</v>
      </c>
      <c r="DN17" s="21" t="s">
        <v>155</v>
      </c>
      <c r="DO17" s="21" t="s">
        <v>155</v>
      </c>
      <c r="DP17" s="21" t="s">
        <v>155</v>
      </c>
      <c r="DQ17" s="22" t="s">
        <v>155</v>
      </c>
      <c r="DR17" s="18" t="s">
        <v>155</v>
      </c>
      <c r="DS17" s="18" t="s">
        <v>155</v>
      </c>
      <c r="DT17" s="18" t="s">
        <v>155</v>
      </c>
      <c r="DU17" s="18" t="s">
        <v>155</v>
      </c>
      <c r="DV17" s="20" t="s">
        <v>155</v>
      </c>
      <c r="DW17" s="21" t="s">
        <v>155</v>
      </c>
      <c r="DX17" s="21" t="s">
        <v>155</v>
      </c>
      <c r="DY17" s="22" t="s">
        <v>155</v>
      </c>
      <c r="DZ17" s="18" t="s">
        <v>155</v>
      </c>
      <c r="EA17" s="18" t="s">
        <v>155</v>
      </c>
      <c r="EB17" s="18" t="s">
        <v>155</v>
      </c>
      <c r="EC17" s="18" t="s">
        <v>155</v>
      </c>
      <c r="ED17" s="20" t="s">
        <v>155</v>
      </c>
      <c r="EE17" s="21" t="s">
        <v>155</v>
      </c>
      <c r="EF17" s="21" t="s">
        <v>155</v>
      </c>
      <c r="EG17" s="21" t="s">
        <v>155</v>
      </c>
      <c r="EH17" s="22" t="s">
        <v>155</v>
      </c>
      <c r="EI17" s="18" t="s">
        <v>155</v>
      </c>
      <c r="EJ17" s="18" t="s">
        <v>155</v>
      </c>
      <c r="EK17" s="18" t="s">
        <v>155</v>
      </c>
      <c r="EL17" s="18" t="s">
        <v>155</v>
      </c>
      <c r="EM17" s="18" t="s">
        <v>155</v>
      </c>
      <c r="EN17" s="20" t="s">
        <v>155</v>
      </c>
      <c r="EO17" s="21" t="s">
        <v>155</v>
      </c>
      <c r="EP17" s="21" t="s">
        <v>155</v>
      </c>
      <c r="EQ17" s="22" t="s">
        <v>155</v>
      </c>
      <c r="ER17" s="20" t="s">
        <v>155</v>
      </c>
      <c r="ES17" s="21" t="s">
        <v>155</v>
      </c>
      <c r="ET17" s="21" t="s">
        <v>155</v>
      </c>
      <c r="EU17" s="22" t="s">
        <v>155</v>
      </c>
      <c r="EV17" s="18" t="s">
        <v>155</v>
      </c>
      <c r="EW17" s="18" t="s">
        <v>155</v>
      </c>
      <c r="EX17" s="18" t="s">
        <v>155</v>
      </c>
      <c r="EY17" s="19"/>
      <c r="EZ17" s="18" t="s">
        <v>155</v>
      </c>
      <c r="FA17" s="18" t="s">
        <v>155</v>
      </c>
      <c r="FB17" s="18" t="s">
        <v>155</v>
      </c>
      <c r="FC17" s="18" t="s">
        <v>155</v>
      </c>
      <c r="FD17" s="19"/>
      <c r="FE17" s="18" t="s">
        <v>155</v>
      </c>
      <c r="FF17" s="18" t="s">
        <v>155</v>
      </c>
      <c r="FG17" s="18" t="s">
        <v>155</v>
      </c>
      <c r="FH17" s="18" t="s">
        <v>155</v>
      </c>
      <c r="FI17" s="19"/>
      <c r="FJ17" s="18" t="s">
        <v>155</v>
      </c>
      <c r="FK17" s="18" t="s">
        <v>155</v>
      </c>
      <c r="FL17" s="18" t="s">
        <v>155</v>
      </c>
      <c r="FM17" s="18" t="s">
        <v>155</v>
      </c>
      <c r="FN17" s="19"/>
      <c r="FO17" s="18" t="s">
        <v>222</v>
      </c>
      <c r="FP17" s="18" t="s">
        <v>223</v>
      </c>
      <c r="FQ17" s="18" t="s">
        <v>224</v>
      </c>
    </row>
    <row r="18" spans="1:173" x14ac:dyDescent="0.15">
      <c r="A18" s="17" t="s">
        <v>227</v>
      </c>
      <c r="B18" s="18" t="s">
        <v>228</v>
      </c>
      <c r="C18" s="18" t="s">
        <v>154</v>
      </c>
      <c r="D18" s="18" t="s">
        <v>155</v>
      </c>
      <c r="E18" s="18" t="s">
        <v>155</v>
      </c>
      <c r="F18" s="19"/>
      <c r="G18" s="18" t="s">
        <v>155</v>
      </c>
      <c r="H18" s="18" t="s">
        <v>157</v>
      </c>
      <c r="I18" s="18" t="s">
        <v>155</v>
      </c>
      <c r="J18" s="18" t="s">
        <v>157</v>
      </c>
      <c r="K18" s="18" t="s">
        <v>157</v>
      </c>
      <c r="L18" s="18" t="s">
        <v>157</v>
      </c>
      <c r="M18" s="18" t="s">
        <v>157</v>
      </c>
      <c r="N18" s="20" t="s">
        <v>158</v>
      </c>
      <c r="O18" s="21" t="s">
        <v>159</v>
      </c>
      <c r="P18" s="21" t="s">
        <v>160</v>
      </c>
      <c r="Q18" s="21" t="s">
        <v>161</v>
      </c>
      <c r="R18" s="20" t="s">
        <v>158</v>
      </c>
      <c r="S18" s="21" t="s">
        <v>162</v>
      </c>
      <c r="T18" s="21" t="s">
        <v>163</v>
      </c>
      <c r="U18" s="21" t="s">
        <v>164</v>
      </c>
      <c r="V18" s="22" t="s">
        <v>155</v>
      </c>
      <c r="W18" s="20" t="s">
        <v>166</v>
      </c>
      <c r="X18" s="21" t="s">
        <v>155</v>
      </c>
      <c r="Y18" s="21" t="s">
        <v>155</v>
      </c>
      <c r="Z18" s="21" t="s">
        <v>155</v>
      </c>
      <c r="AA18" s="22" t="s">
        <v>155</v>
      </c>
      <c r="AB18" s="18" t="s">
        <v>158</v>
      </c>
      <c r="AC18" s="18" t="s">
        <v>159</v>
      </c>
      <c r="AD18" s="18" t="s">
        <v>171</v>
      </c>
      <c r="AE18" s="18" t="s">
        <v>194</v>
      </c>
      <c r="AF18" s="20" t="s">
        <v>158</v>
      </c>
      <c r="AG18" s="21" t="s">
        <v>159</v>
      </c>
      <c r="AH18" s="21" t="s">
        <v>163</v>
      </c>
      <c r="AI18" s="21" t="s">
        <v>167</v>
      </c>
      <c r="AJ18" s="22" t="s">
        <v>155</v>
      </c>
      <c r="AK18" s="18" t="s">
        <v>166</v>
      </c>
      <c r="AL18" s="18" t="s">
        <v>155</v>
      </c>
      <c r="AM18" s="18" t="s">
        <v>155</v>
      </c>
      <c r="AN18" s="18" t="s">
        <v>155</v>
      </c>
      <c r="AO18" s="18" t="s">
        <v>155</v>
      </c>
      <c r="AP18" s="18" t="s">
        <v>155</v>
      </c>
      <c r="AQ18" s="20" t="s">
        <v>158</v>
      </c>
      <c r="AR18" s="21" t="s">
        <v>196</v>
      </c>
      <c r="AS18" s="21" t="s">
        <v>163</v>
      </c>
      <c r="AT18" s="21" t="s">
        <v>197</v>
      </c>
      <c r="AU18" s="22" t="s">
        <v>155</v>
      </c>
      <c r="AV18" s="18" t="s">
        <v>158</v>
      </c>
      <c r="AW18" s="18" t="s">
        <v>159</v>
      </c>
      <c r="AX18" s="18" t="s">
        <v>163</v>
      </c>
      <c r="AY18" s="18" t="s">
        <v>164</v>
      </c>
      <c r="AZ18" s="20" t="s">
        <v>158</v>
      </c>
      <c r="BA18" s="21" t="s">
        <v>159</v>
      </c>
      <c r="BB18" s="21" t="s">
        <v>163</v>
      </c>
      <c r="BC18" s="21" t="s">
        <v>169</v>
      </c>
      <c r="BD18" s="22" t="s">
        <v>155</v>
      </c>
      <c r="BE18" s="18" t="s">
        <v>158</v>
      </c>
      <c r="BF18" s="18" t="s">
        <v>159</v>
      </c>
      <c r="BG18" s="18" t="s">
        <v>171</v>
      </c>
      <c r="BH18" s="18" t="s">
        <v>198</v>
      </c>
      <c r="BI18" s="18" t="s">
        <v>155</v>
      </c>
      <c r="BJ18" s="20" t="s">
        <v>158</v>
      </c>
      <c r="BK18" s="21" t="s">
        <v>159</v>
      </c>
      <c r="BL18" s="21" t="s">
        <v>163</v>
      </c>
      <c r="BM18" s="21" t="s">
        <v>170</v>
      </c>
      <c r="BN18" s="22" t="s">
        <v>155</v>
      </c>
      <c r="BO18" s="18" t="s">
        <v>166</v>
      </c>
      <c r="BP18" s="18" t="s">
        <v>155</v>
      </c>
      <c r="BQ18" s="18" t="s">
        <v>155</v>
      </c>
      <c r="BR18" s="18" t="s">
        <v>155</v>
      </c>
      <c r="BS18" s="18" t="s">
        <v>155</v>
      </c>
      <c r="BT18" s="20" t="s">
        <v>158</v>
      </c>
      <c r="BU18" s="21" t="s">
        <v>159</v>
      </c>
      <c r="BV18" s="21" t="s">
        <v>163</v>
      </c>
      <c r="BW18" s="21" t="s">
        <v>200</v>
      </c>
      <c r="BX18" s="22" t="s">
        <v>155</v>
      </c>
      <c r="BY18" s="18" t="s">
        <v>158</v>
      </c>
      <c r="BZ18" s="18" t="s">
        <v>201</v>
      </c>
      <c r="CA18" s="18" t="s">
        <v>163</v>
      </c>
      <c r="CB18" s="18" t="s">
        <v>164</v>
      </c>
      <c r="CC18" s="18" t="s">
        <v>155</v>
      </c>
      <c r="CD18" s="20" t="s">
        <v>158</v>
      </c>
      <c r="CE18" s="21" t="s">
        <v>159</v>
      </c>
      <c r="CF18" s="21" t="s">
        <v>171</v>
      </c>
      <c r="CG18" s="22" t="s">
        <v>202</v>
      </c>
      <c r="CH18" s="18" t="s">
        <v>158</v>
      </c>
      <c r="CI18" s="18" t="s">
        <v>159</v>
      </c>
      <c r="CJ18" s="18" t="s">
        <v>171</v>
      </c>
      <c r="CK18" s="18" t="s">
        <v>203</v>
      </c>
      <c r="CL18" s="18" t="s">
        <v>155</v>
      </c>
      <c r="CM18" s="20" t="s">
        <v>166</v>
      </c>
      <c r="CN18" s="21" t="s">
        <v>155</v>
      </c>
      <c r="CO18" s="21" t="s">
        <v>155</v>
      </c>
      <c r="CP18" s="22" t="s">
        <v>155</v>
      </c>
      <c r="CQ18" s="18" t="s">
        <v>166</v>
      </c>
      <c r="CR18" s="18" t="s">
        <v>155</v>
      </c>
      <c r="CS18" s="18" t="s">
        <v>155</v>
      </c>
      <c r="CT18" s="18" t="s">
        <v>155</v>
      </c>
      <c r="CU18" s="18" t="s">
        <v>155</v>
      </c>
      <c r="CV18" s="20" t="s">
        <v>158</v>
      </c>
      <c r="CW18" s="21" t="s">
        <v>159</v>
      </c>
      <c r="CX18" s="21" t="s">
        <v>163</v>
      </c>
      <c r="CY18" s="22" t="s">
        <v>176</v>
      </c>
      <c r="CZ18" s="18" t="s">
        <v>166</v>
      </c>
      <c r="DA18" s="18" t="s">
        <v>155</v>
      </c>
      <c r="DB18" s="18" t="s">
        <v>155</v>
      </c>
      <c r="DC18" s="18" t="s">
        <v>155</v>
      </c>
      <c r="DD18" s="20" t="s">
        <v>158</v>
      </c>
      <c r="DE18" s="21" t="s">
        <v>159</v>
      </c>
      <c r="DF18" s="21" t="s">
        <v>171</v>
      </c>
      <c r="DG18" s="22" t="s">
        <v>204</v>
      </c>
      <c r="DH18" s="18" t="s">
        <v>166</v>
      </c>
      <c r="DI18" s="18" t="s">
        <v>155</v>
      </c>
      <c r="DJ18" s="18" t="s">
        <v>155</v>
      </c>
      <c r="DK18" s="18" t="s">
        <v>155</v>
      </c>
      <c r="DL18" s="18" t="s">
        <v>155</v>
      </c>
      <c r="DM18" s="20" t="s">
        <v>158</v>
      </c>
      <c r="DN18" s="21" t="s">
        <v>159</v>
      </c>
      <c r="DO18" s="21" t="s">
        <v>163</v>
      </c>
      <c r="DP18" s="21" t="s">
        <v>177</v>
      </c>
      <c r="DQ18" s="22" t="s">
        <v>155</v>
      </c>
      <c r="DR18" s="18" t="s">
        <v>158</v>
      </c>
      <c r="DS18" s="18" t="s">
        <v>159</v>
      </c>
      <c r="DT18" s="18" t="s">
        <v>171</v>
      </c>
      <c r="DU18" s="18" t="s">
        <v>178</v>
      </c>
      <c r="DV18" s="20" t="s">
        <v>158</v>
      </c>
      <c r="DW18" s="21" t="s">
        <v>162</v>
      </c>
      <c r="DX18" s="21" t="s">
        <v>163</v>
      </c>
      <c r="DY18" s="22" t="s">
        <v>164</v>
      </c>
      <c r="DZ18" s="18" t="s">
        <v>158</v>
      </c>
      <c r="EA18" s="18" t="s">
        <v>159</v>
      </c>
      <c r="EB18" s="18" t="s">
        <v>163</v>
      </c>
      <c r="EC18" s="18" t="s">
        <v>179</v>
      </c>
      <c r="ED18" s="20" t="s">
        <v>166</v>
      </c>
      <c r="EE18" s="21" t="s">
        <v>155</v>
      </c>
      <c r="EF18" s="21" t="s">
        <v>155</v>
      </c>
      <c r="EG18" s="21" t="s">
        <v>155</v>
      </c>
      <c r="EH18" s="22" t="s">
        <v>155</v>
      </c>
      <c r="EI18" s="18" t="s">
        <v>158</v>
      </c>
      <c r="EJ18" s="18" t="s">
        <v>159</v>
      </c>
      <c r="EK18" s="18" t="s">
        <v>171</v>
      </c>
      <c r="EL18" s="18" t="s">
        <v>205</v>
      </c>
      <c r="EM18" s="18" t="s">
        <v>155</v>
      </c>
      <c r="EN18" s="20" t="s">
        <v>166</v>
      </c>
      <c r="EO18" s="21" t="s">
        <v>155</v>
      </c>
      <c r="EP18" s="21" t="s">
        <v>155</v>
      </c>
      <c r="EQ18" s="22" t="s">
        <v>155</v>
      </c>
      <c r="ER18" s="20" t="s">
        <v>158</v>
      </c>
      <c r="ES18" s="21" t="s">
        <v>159</v>
      </c>
      <c r="ET18" s="21" t="s">
        <v>171</v>
      </c>
      <c r="EU18" s="22" t="s">
        <v>181</v>
      </c>
      <c r="EV18" s="18" t="s">
        <v>206</v>
      </c>
      <c r="EW18" s="18" t="s">
        <v>155</v>
      </c>
      <c r="EX18" s="18" t="s">
        <v>155</v>
      </c>
      <c r="EY18" s="19"/>
      <c r="EZ18" s="18" t="s">
        <v>155</v>
      </c>
      <c r="FA18" s="18" t="s">
        <v>154</v>
      </c>
      <c r="FB18" s="18" t="s">
        <v>155</v>
      </c>
      <c r="FC18" s="18" t="s">
        <v>226</v>
      </c>
      <c r="FD18" s="29" t="str">
        <f>HYPERLINK("https://3d.bk.tudelft.nl/projects/geobim-benchmark/linkedfiles/T1form17/62.1.2_the_two_h_beams_differ_in_size.png","62.1.2_the_two_h_beams_differ_in_size.png")</f>
        <v>62.1.2_the_two_h_beams_differ_in_size.png</v>
      </c>
      <c r="FE18" s="18" t="s">
        <v>155</v>
      </c>
      <c r="FF18" s="18" t="s">
        <v>154</v>
      </c>
      <c r="FG18" s="18" t="s">
        <v>155</v>
      </c>
      <c r="FH18" s="18" t="s">
        <v>155</v>
      </c>
      <c r="FI18" s="19"/>
      <c r="FJ18" s="18" t="s">
        <v>155</v>
      </c>
      <c r="FK18" s="18" t="s">
        <v>184</v>
      </c>
      <c r="FL18" s="18" t="s">
        <v>157</v>
      </c>
      <c r="FM18" s="18" t="s">
        <v>155</v>
      </c>
      <c r="FN18" s="19"/>
      <c r="FO18" s="18" t="s">
        <v>229</v>
      </c>
      <c r="FP18" s="18" t="s">
        <v>230</v>
      </c>
      <c r="FQ18" s="18" t="s">
        <v>191</v>
      </c>
    </row>
    <row r="19" spans="1:173" x14ac:dyDescent="0.15">
      <c r="A19" s="17" t="s">
        <v>240</v>
      </c>
      <c r="B19" s="18" t="s">
        <v>241</v>
      </c>
      <c r="C19" s="18" t="s">
        <v>154</v>
      </c>
      <c r="D19" s="18" t="s">
        <v>155</v>
      </c>
      <c r="E19" s="18" t="s">
        <v>155</v>
      </c>
      <c r="F19" s="19"/>
      <c r="G19" s="18" t="s">
        <v>155</v>
      </c>
      <c r="H19" s="18" t="s">
        <v>157</v>
      </c>
      <c r="I19" s="18" t="s">
        <v>155</v>
      </c>
      <c r="J19" s="18" t="s">
        <v>157</v>
      </c>
      <c r="K19" s="18" t="s">
        <v>157</v>
      </c>
      <c r="L19" s="18" t="s">
        <v>157</v>
      </c>
      <c r="M19" s="18" t="s">
        <v>157</v>
      </c>
      <c r="N19" s="20" t="s">
        <v>158</v>
      </c>
      <c r="O19" s="21" t="s">
        <v>159</v>
      </c>
      <c r="P19" s="21" t="s">
        <v>160</v>
      </c>
      <c r="Q19" s="21" t="s">
        <v>161</v>
      </c>
      <c r="R19" s="20" t="s">
        <v>158</v>
      </c>
      <c r="S19" s="21" t="s">
        <v>162</v>
      </c>
      <c r="T19" s="21" t="s">
        <v>163</v>
      </c>
      <c r="U19" s="21" t="s">
        <v>164</v>
      </c>
      <c r="V19" s="22" t="s">
        <v>155</v>
      </c>
      <c r="W19" s="20" t="s">
        <v>158</v>
      </c>
      <c r="X19" s="21" t="s">
        <v>162</v>
      </c>
      <c r="Y19" s="21" t="s">
        <v>155</v>
      </c>
      <c r="Z19" s="21" t="s">
        <v>163</v>
      </c>
      <c r="AA19" s="22" t="s">
        <v>165</v>
      </c>
      <c r="AB19" s="18" t="s">
        <v>158</v>
      </c>
      <c r="AC19" s="18" t="s">
        <v>159</v>
      </c>
      <c r="AD19" s="18" t="s">
        <v>171</v>
      </c>
      <c r="AE19" s="18" t="s">
        <v>194</v>
      </c>
      <c r="AF19" s="20" t="s">
        <v>166</v>
      </c>
      <c r="AG19" s="21" t="s">
        <v>155</v>
      </c>
      <c r="AH19" s="21" t="s">
        <v>155</v>
      </c>
      <c r="AI19" s="21" t="s">
        <v>155</v>
      </c>
      <c r="AJ19" s="22" t="s">
        <v>155</v>
      </c>
      <c r="AK19" s="18" t="s">
        <v>158</v>
      </c>
      <c r="AL19" s="18" t="s">
        <v>159</v>
      </c>
      <c r="AM19" s="18" t="s">
        <v>171</v>
      </c>
      <c r="AN19" s="18" t="s">
        <v>155</v>
      </c>
      <c r="AO19" s="18" t="s">
        <v>195</v>
      </c>
      <c r="AP19" s="18" t="s">
        <v>155</v>
      </c>
      <c r="AQ19" s="20" t="s">
        <v>158</v>
      </c>
      <c r="AR19" s="21" t="s">
        <v>159</v>
      </c>
      <c r="AS19" s="21" t="s">
        <v>163</v>
      </c>
      <c r="AT19" s="21" t="s">
        <v>197</v>
      </c>
      <c r="AU19" s="22" t="s">
        <v>155</v>
      </c>
      <c r="AV19" s="18" t="s">
        <v>158</v>
      </c>
      <c r="AW19" s="18" t="s">
        <v>159</v>
      </c>
      <c r="AX19" s="18" t="s">
        <v>163</v>
      </c>
      <c r="AY19" s="18" t="s">
        <v>164</v>
      </c>
      <c r="AZ19" s="20" t="s">
        <v>158</v>
      </c>
      <c r="BA19" s="21" t="s">
        <v>159</v>
      </c>
      <c r="BB19" s="21" t="s">
        <v>163</v>
      </c>
      <c r="BC19" s="21" t="s">
        <v>169</v>
      </c>
      <c r="BD19" s="22" t="s">
        <v>155</v>
      </c>
      <c r="BE19" s="18" t="s">
        <v>158</v>
      </c>
      <c r="BF19" s="18" t="s">
        <v>159</v>
      </c>
      <c r="BG19" s="18" t="s">
        <v>171</v>
      </c>
      <c r="BH19" s="18" t="s">
        <v>198</v>
      </c>
      <c r="BI19" s="18" t="s">
        <v>155</v>
      </c>
      <c r="BJ19" s="20" t="s">
        <v>166</v>
      </c>
      <c r="BK19" s="21" t="s">
        <v>155</v>
      </c>
      <c r="BL19" s="21" t="s">
        <v>155</v>
      </c>
      <c r="BM19" s="21" t="s">
        <v>155</v>
      </c>
      <c r="BN19" s="22" t="s">
        <v>155</v>
      </c>
      <c r="BO19" s="18" t="s">
        <v>158</v>
      </c>
      <c r="BP19" s="18" t="s">
        <v>159</v>
      </c>
      <c r="BQ19" s="18" t="s">
        <v>171</v>
      </c>
      <c r="BR19" s="18" t="s">
        <v>199</v>
      </c>
      <c r="BS19" s="18" t="s">
        <v>155</v>
      </c>
      <c r="BT19" s="20" t="s">
        <v>158</v>
      </c>
      <c r="BU19" s="21" t="s">
        <v>159</v>
      </c>
      <c r="BV19" s="21" t="s">
        <v>163</v>
      </c>
      <c r="BW19" s="21" t="s">
        <v>200</v>
      </c>
      <c r="BX19" s="22" t="s">
        <v>155</v>
      </c>
      <c r="BY19" s="18" t="s">
        <v>166</v>
      </c>
      <c r="BZ19" s="18" t="s">
        <v>155</v>
      </c>
      <c r="CA19" s="18" t="s">
        <v>155</v>
      </c>
      <c r="CB19" s="18" t="s">
        <v>155</v>
      </c>
      <c r="CC19" s="18" t="s">
        <v>155</v>
      </c>
      <c r="CD19" s="20" t="s">
        <v>158</v>
      </c>
      <c r="CE19" s="21" t="s">
        <v>159</v>
      </c>
      <c r="CF19" s="21" t="s">
        <v>171</v>
      </c>
      <c r="CG19" s="22" t="s">
        <v>202</v>
      </c>
      <c r="CH19" s="18" t="s">
        <v>158</v>
      </c>
      <c r="CI19" s="18" t="s">
        <v>159</v>
      </c>
      <c r="CJ19" s="18" t="s">
        <v>171</v>
      </c>
      <c r="CK19" s="18" t="s">
        <v>203</v>
      </c>
      <c r="CL19" s="18" t="s">
        <v>155</v>
      </c>
      <c r="CM19" s="20" t="s">
        <v>166</v>
      </c>
      <c r="CN19" s="21" t="s">
        <v>155</v>
      </c>
      <c r="CO19" s="21" t="s">
        <v>155</v>
      </c>
      <c r="CP19" s="22" t="s">
        <v>155</v>
      </c>
      <c r="CQ19" s="18" t="s">
        <v>166</v>
      </c>
      <c r="CR19" s="18" t="s">
        <v>155</v>
      </c>
      <c r="CS19" s="18" t="s">
        <v>155</v>
      </c>
      <c r="CT19" s="18" t="s">
        <v>155</v>
      </c>
      <c r="CU19" s="18" t="s">
        <v>155</v>
      </c>
      <c r="CV19" s="20" t="s">
        <v>158</v>
      </c>
      <c r="CW19" s="21" t="s">
        <v>159</v>
      </c>
      <c r="CX19" s="21" t="s">
        <v>163</v>
      </c>
      <c r="CY19" s="22" t="s">
        <v>176</v>
      </c>
      <c r="CZ19" s="18" t="s">
        <v>166</v>
      </c>
      <c r="DA19" s="18" t="s">
        <v>155</v>
      </c>
      <c r="DB19" s="18" t="s">
        <v>155</v>
      </c>
      <c r="DC19" s="18" t="s">
        <v>155</v>
      </c>
      <c r="DD19" s="20" t="s">
        <v>158</v>
      </c>
      <c r="DE19" s="21" t="s">
        <v>159</v>
      </c>
      <c r="DF19" s="21" t="s">
        <v>171</v>
      </c>
      <c r="DG19" s="22" t="s">
        <v>204</v>
      </c>
      <c r="DH19" s="18" t="s">
        <v>158</v>
      </c>
      <c r="DI19" s="18" t="s">
        <v>162</v>
      </c>
      <c r="DJ19" s="18" t="s">
        <v>171</v>
      </c>
      <c r="DK19" s="18" t="s">
        <v>165</v>
      </c>
      <c r="DL19" s="18" t="s">
        <v>155</v>
      </c>
      <c r="DM19" s="20" t="s">
        <v>166</v>
      </c>
      <c r="DN19" s="21" t="s">
        <v>155</v>
      </c>
      <c r="DO19" s="21" t="s">
        <v>155</v>
      </c>
      <c r="DP19" s="21" t="s">
        <v>155</v>
      </c>
      <c r="DQ19" s="22" t="s">
        <v>155</v>
      </c>
      <c r="DR19" s="18" t="s">
        <v>158</v>
      </c>
      <c r="DS19" s="18" t="s">
        <v>159</v>
      </c>
      <c r="DT19" s="18" t="s">
        <v>171</v>
      </c>
      <c r="DU19" s="18" t="s">
        <v>178</v>
      </c>
      <c r="DV19" s="20" t="s">
        <v>158</v>
      </c>
      <c r="DW19" s="21" t="s">
        <v>162</v>
      </c>
      <c r="DX19" s="21" t="s">
        <v>163</v>
      </c>
      <c r="DY19" s="22" t="s">
        <v>164</v>
      </c>
      <c r="DZ19" s="18" t="s">
        <v>158</v>
      </c>
      <c r="EA19" s="18" t="s">
        <v>159</v>
      </c>
      <c r="EB19" s="18" t="s">
        <v>163</v>
      </c>
      <c r="EC19" s="18" t="s">
        <v>164</v>
      </c>
      <c r="ED19" s="20" t="s">
        <v>158</v>
      </c>
      <c r="EE19" s="21" t="s">
        <v>162</v>
      </c>
      <c r="EF19" s="21" t="s">
        <v>171</v>
      </c>
      <c r="EG19" s="21" t="s">
        <v>165</v>
      </c>
      <c r="EH19" s="22" t="s">
        <v>155</v>
      </c>
      <c r="EI19" s="18" t="s">
        <v>158</v>
      </c>
      <c r="EJ19" s="18" t="s">
        <v>159</v>
      </c>
      <c r="EK19" s="18" t="s">
        <v>171</v>
      </c>
      <c r="EL19" s="18" t="s">
        <v>205</v>
      </c>
      <c r="EM19" s="18" t="s">
        <v>155</v>
      </c>
      <c r="EN19" s="20" t="s">
        <v>158</v>
      </c>
      <c r="EO19" s="21" t="s">
        <v>159</v>
      </c>
      <c r="EP19" s="21" t="s">
        <v>171</v>
      </c>
      <c r="EQ19" s="22" t="s">
        <v>180</v>
      </c>
      <c r="ER19" s="20" t="s">
        <v>158</v>
      </c>
      <c r="ES19" s="21" t="s">
        <v>159</v>
      </c>
      <c r="ET19" s="21" t="s">
        <v>171</v>
      </c>
      <c r="EU19" s="22" t="s">
        <v>181</v>
      </c>
      <c r="EV19" s="18" t="s">
        <v>206</v>
      </c>
      <c r="EW19" s="18" t="s">
        <v>155</v>
      </c>
      <c r="EX19" s="18" t="s">
        <v>155</v>
      </c>
      <c r="EY19" s="19"/>
      <c r="EZ19" s="18" t="s">
        <v>155</v>
      </c>
      <c r="FA19" s="18" t="s">
        <v>206</v>
      </c>
      <c r="FB19" s="18" t="s">
        <v>155</v>
      </c>
      <c r="FC19" s="18" t="s">
        <v>155</v>
      </c>
      <c r="FD19" s="19"/>
      <c r="FE19" s="18" t="s">
        <v>155</v>
      </c>
      <c r="FF19" s="18" t="s">
        <v>154</v>
      </c>
      <c r="FG19" s="18" t="s">
        <v>155</v>
      </c>
      <c r="FH19" s="18" t="s">
        <v>155</v>
      </c>
      <c r="FI19" s="19"/>
      <c r="FJ19" s="18" t="s">
        <v>155</v>
      </c>
      <c r="FK19" s="18" t="s">
        <v>234</v>
      </c>
      <c r="FL19" s="18" t="s">
        <v>155</v>
      </c>
      <c r="FM19" s="18" t="s">
        <v>155</v>
      </c>
      <c r="FN19" s="19"/>
      <c r="FO19" s="18" t="s">
        <v>242</v>
      </c>
      <c r="FP19" s="18" t="s">
        <v>243</v>
      </c>
      <c r="FQ19" s="18" t="s">
        <v>191</v>
      </c>
    </row>
    <row r="20" spans="1:173" x14ac:dyDescent="0.15">
      <c r="A20" s="17" t="s">
        <v>350</v>
      </c>
      <c r="B20" s="18" t="s">
        <v>351</v>
      </c>
      <c r="C20" s="18" t="s">
        <v>154</v>
      </c>
      <c r="D20" s="18" t="s">
        <v>155</v>
      </c>
      <c r="E20" s="18" t="s">
        <v>155</v>
      </c>
      <c r="F20" s="19"/>
      <c r="G20" s="18" t="s">
        <v>155</v>
      </c>
      <c r="H20" s="18" t="s">
        <v>157</v>
      </c>
      <c r="I20" s="18" t="s">
        <v>155</v>
      </c>
      <c r="J20" s="18" t="s">
        <v>157</v>
      </c>
      <c r="K20" s="18" t="s">
        <v>157</v>
      </c>
      <c r="L20" s="18" t="s">
        <v>157</v>
      </c>
      <c r="M20" s="18" t="s">
        <v>157</v>
      </c>
      <c r="N20" s="20" t="s">
        <v>158</v>
      </c>
      <c r="O20" s="21" t="s">
        <v>159</v>
      </c>
      <c r="P20" s="21" t="s">
        <v>160</v>
      </c>
      <c r="Q20" s="21" t="s">
        <v>161</v>
      </c>
      <c r="R20" s="20" t="s">
        <v>158</v>
      </c>
      <c r="S20" s="21" t="s">
        <v>162</v>
      </c>
      <c r="T20" s="21" t="s">
        <v>163</v>
      </c>
      <c r="U20" s="21" t="s">
        <v>164</v>
      </c>
      <c r="V20" s="22" t="s">
        <v>155</v>
      </c>
      <c r="W20" s="20" t="s">
        <v>158</v>
      </c>
      <c r="X20" s="21" t="s">
        <v>162</v>
      </c>
      <c r="Y20" s="21" t="s">
        <v>155</v>
      </c>
      <c r="Z20" s="21" t="s">
        <v>163</v>
      </c>
      <c r="AA20" s="22" t="s">
        <v>165</v>
      </c>
      <c r="AB20" s="18" t="s">
        <v>158</v>
      </c>
      <c r="AC20" s="18" t="s">
        <v>159</v>
      </c>
      <c r="AD20" s="18" t="s">
        <v>171</v>
      </c>
      <c r="AE20" s="18" t="s">
        <v>194</v>
      </c>
      <c r="AF20" s="20" t="s">
        <v>166</v>
      </c>
      <c r="AG20" s="21" t="s">
        <v>155</v>
      </c>
      <c r="AH20" s="21" t="s">
        <v>155</v>
      </c>
      <c r="AI20" s="21" t="s">
        <v>155</v>
      </c>
      <c r="AJ20" s="22" t="s">
        <v>155</v>
      </c>
      <c r="AK20" s="18" t="s">
        <v>158</v>
      </c>
      <c r="AL20" s="18" t="s">
        <v>159</v>
      </c>
      <c r="AM20" s="18" t="s">
        <v>171</v>
      </c>
      <c r="AN20" s="18" t="s">
        <v>155</v>
      </c>
      <c r="AO20" s="18" t="s">
        <v>195</v>
      </c>
      <c r="AP20" s="18" t="s">
        <v>155</v>
      </c>
      <c r="AQ20" s="20" t="s">
        <v>158</v>
      </c>
      <c r="AR20" s="21" t="s">
        <v>159</v>
      </c>
      <c r="AS20" s="21" t="s">
        <v>163</v>
      </c>
      <c r="AT20" s="21" t="s">
        <v>303</v>
      </c>
      <c r="AU20" s="22" t="s">
        <v>155</v>
      </c>
      <c r="AV20" s="18" t="s">
        <v>158</v>
      </c>
      <c r="AW20" s="18" t="s">
        <v>159</v>
      </c>
      <c r="AX20" s="18" t="s">
        <v>163</v>
      </c>
      <c r="AY20" s="18" t="s">
        <v>164</v>
      </c>
      <c r="AZ20" s="20" t="s">
        <v>158</v>
      </c>
      <c r="BA20" s="21" t="s">
        <v>159</v>
      </c>
      <c r="BB20" s="21" t="s">
        <v>163</v>
      </c>
      <c r="BC20" s="21" t="s">
        <v>155</v>
      </c>
      <c r="BD20" s="22" t="s">
        <v>348</v>
      </c>
      <c r="BE20" s="18" t="s">
        <v>158</v>
      </c>
      <c r="BF20" s="18" t="s">
        <v>159</v>
      </c>
      <c r="BG20" s="18" t="s">
        <v>163</v>
      </c>
      <c r="BH20" s="18" t="s">
        <v>170</v>
      </c>
      <c r="BI20" s="18" t="s">
        <v>155</v>
      </c>
      <c r="BJ20" s="20" t="s">
        <v>166</v>
      </c>
      <c r="BK20" s="21" t="s">
        <v>155</v>
      </c>
      <c r="BL20" s="21" t="s">
        <v>155</v>
      </c>
      <c r="BM20" s="21" t="s">
        <v>155</v>
      </c>
      <c r="BN20" s="22" t="s">
        <v>155</v>
      </c>
      <c r="BO20" s="18" t="s">
        <v>158</v>
      </c>
      <c r="BP20" s="18" t="s">
        <v>159</v>
      </c>
      <c r="BQ20" s="18" t="s">
        <v>171</v>
      </c>
      <c r="BR20" s="18" t="s">
        <v>172</v>
      </c>
      <c r="BS20" s="18" t="s">
        <v>155</v>
      </c>
      <c r="BT20" s="20" t="s">
        <v>158</v>
      </c>
      <c r="BU20" s="21" t="s">
        <v>159</v>
      </c>
      <c r="BV20" s="21" t="s">
        <v>163</v>
      </c>
      <c r="BW20" s="21" t="s">
        <v>200</v>
      </c>
      <c r="BX20" s="22" t="s">
        <v>155</v>
      </c>
      <c r="BY20" s="18" t="s">
        <v>158</v>
      </c>
      <c r="BZ20" s="18" t="s">
        <v>162</v>
      </c>
      <c r="CA20" s="18" t="s">
        <v>163</v>
      </c>
      <c r="CB20" s="18" t="s">
        <v>164</v>
      </c>
      <c r="CC20" s="18" t="s">
        <v>155</v>
      </c>
      <c r="CD20" s="20" t="s">
        <v>158</v>
      </c>
      <c r="CE20" s="21" t="s">
        <v>196</v>
      </c>
      <c r="CF20" s="21" t="s">
        <v>171</v>
      </c>
      <c r="CG20" s="22" t="s">
        <v>202</v>
      </c>
      <c r="CH20" s="18" t="s">
        <v>158</v>
      </c>
      <c r="CI20" s="18" t="s">
        <v>196</v>
      </c>
      <c r="CJ20" s="18" t="s">
        <v>163</v>
      </c>
      <c r="CK20" s="18" t="s">
        <v>174</v>
      </c>
      <c r="CL20" s="18" t="s">
        <v>155</v>
      </c>
      <c r="CM20" s="20" t="s">
        <v>166</v>
      </c>
      <c r="CN20" s="21" t="s">
        <v>155</v>
      </c>
      <c r="CO20" s="21" t="s">
        <v>155</v>
      </c>
      <c r="CP20" s="22" t="s">
        <v>155</v>
      </c>
      <c r="CQ20" s="18" t="s">
        <v>166</v>
      </c>
      <c r="CR20" s="18" t="s">
        <v>155</v>
      </c>
      <c r="CS20" s="18" t="s">
        <v>155</v>
      </c>
      <c r="CT20" s="18" t="s">
        <v>155</v>
      </c>
      <c r="CU20" s="18" t="s">
        <v>155</v>
      </c>
      <c r="CV20" s="20" t="s">
        <v>158</v>
      </c>
      <c r="CW20" s="21" t="s">
        <v>196</v>
      </c>
      <c r="CX20" s="21" t="s">
        <v>163</v>
      </c>
      <c r="CY20" s="22" t="s">
        <v>176</v>
      </c>
      <c r="CZ20" s="18" t="s">
        <v>158</v>
      </c>
      <c r="DA20" s="18" t="s">
        <v>196</v>
      </c>
      <c r="DB20" s="18" t="s">
        <v>163</v>
      </c>
      <c r="DC20" s="18" t="s">
        <v>165</v>
      </c>
      <c r="DD20" s="20" t="s">
        <v>158</v>
      </c>
      <c r="DE20" s="21" t="s">
        <v>196</v>
      </c>
      <c r="DF20" s="21" t="s">
        <v>171</v>
      </c>
      <c r="DG20" s="22" t="s">
        <v>204</v>
      </c>
      <c r="DH20" s="18" t="s">
        <v>158</v>
      </c>
      <c r="DI20" s="18" t="s">
        <v>196</v>
      </c>
      <c r="DJ20" s="18" t="s">
        <v>163</v>
      </c>
      <c r="DK20" s="18" t="s">
        <v>165</v>
      </c>
      <c r="DL20" s="18" t="s">
        <v>155</v>
      </c>
      <c r="DM20" s="20" t="s">
        <v>166</v>
      </c>
      <c r="DN20" s="21" t="s">
        <v>155</v>
      </c>
      <c r="DO20" s="21" t="s">
        <v>155</v>
      </c>
      <c r="DP20" s="21" t="s">
        <v>155</v>
      </c>
      <c r="DQ20" s="22" t="s">
        <v>155</v>
      </c>
      <c r="DR20" s="18" t="s">
        <v>158</v>
      </c>
      <c r="DS20" s="18" t="s">
        <v>196</v>
      </c>
      <c r="DT20" s="18" t="s">
        <v>171</v>
      </c>
      <c r="DU20" s="18" t="s">
        <v>178</v>
      </c>
      <c r="DV20" s="20" t="s">
        <v>158</v>
      </c>
      <c r="DW20" s="21" t="s">
        <v>162</v>
      </c>
      <c r="DX20" s="21" t="s">
        <v>163</v>
      </c>
      <c r="DY20" s="22" t="s">
        <v>164</v>
      </c>
      <c r="DZ20" s="18" t="s">
        <v>158</v>
      </c>
      <c r="EA20" s="18" t="s">
        <v>196</v>
      </c>
      <c r="EB20" s="18" t="s">
        <v>163</v>
      </c>
      <c r="EC20" s="18" t="s">
        <v>164</v>
      </c>
      <c r="ED20" s="20" t="s">
        <v>158</v>
      </c>
      <c r="EE20" s="21" t="s">
        <v>196</v>
      </c>
      <c r="EF20" s="21" t="s">
        <v>163</v>
      </c>
      <c r="EG20" s="21" t="s">
        <v>165</v>
      </c>
      <c r="EH20" s="22" t="s">
        <v>155</v>
      </c>
      <c r="EI20" s="18" t="s">
        <v>158</v>
      </c>
      <c r="EJ20" s="18" t="s">
        <v>196</v>
      </c>
      <c r="EK20" s="18" t="s">
        <v>163</v>
      </c>
      <c r="EL20" s="18" t="s">
        <v>177</v>
      </c>
      <c r="EM20" s="18" t="s">
        <v>155</v>
      </c>
      <c r="EN20" s="20" t="s">
        <v>158</v>
      </c>
      <c r="EO20" s="21" t="s">
        <v>196</v>
      </c>
      <c r="EP20" s="21" t="s">
        <v>171</v>
      </c>
      <c r="EQ20" s="22" t="s">
        <v>180</v>
      </c>
      <c r="ER20" s="20" t="s">
        <v>158</v>
      </c>
      <c r="ES20" s="21" t="s">
        <v>196</v>
      </c>
      <c r="ET20" s="21" t="s">
        <v>171</v>
      </c>
      <c r="EU20" s="22" t="s">
        <v>181</v>
      </c>
      <c r="EV20" s="18" t="s">
        <v>206</v>
      </c>
      <c r="EW20" s="18" t="s">
        <v>155</v>
      </c>
      <c r="EX20" s="18" t="s">
        <v>155</v>
      </c>
      <c r="EY20" s="19"/>
      <c r="EZ20" s="18" t="s">
        <v>349</v>
      </c>
      <c r="FA20" s="18" t="s">
        <v>206</v>
      </c>
      <c r="FB20" s="18" t="s">
        <v>155</v>
      </c>
      <c r="FC20" s="18" t="s">
        <v>155</v>
      </c>
      <c r="FD20" s="19"/>
      <c r="FE20" s="18" t="s">
        <v>349</v>
      </c>
      <c r="FF20" s="18" t="s">
        <v>154</v>
      </c>
      <c r="FG20" s="18" t="s">
        <v>155</v>
      </c>
      <c r="FH20" s="18" t="s">
        <v>155</v>
      </c>
      <c r="FI20" s="19"/>
      <c r="FJ20" s="18" t="s">
        <v>155</v>
      </c>
      <c r="FK20" s="18" t="s">
        <v>234</v>
      </c>
      <c r="FL20" s="18" t="s">
        <v>155</v>
      </c>
      <c r="FM20" s="18" t="s">
        <v>155</v>
      </c>
      <c r="FN20" s="19"/>
      <c r="FO20" s="18" t="s">
        <v>353</v>
      </c>
      <c r="FP20" s="18" t="s">
        <v>354</v>
      </c>
      <c r="FQ20" s="18" t="s">
        <v>355</v>
      </c>
    </row>
    <row r="21" spans="1:173" ht="28" customHeight="1" x14ac:dyDescent="0.15">
      <c r="A21" s="17" t="s">
        <v>386</v>
      </c>
      <c r="B21" s="18" t="s">
        <v>387</v>
      </c>
      <c r="C21" s="18" t="s">
        <v>206</v>
      </c>
      <c r="D21" s="18" t="s">
        <v>155</v>
      </c>
      <c r="E21" s="25" t="s">
        <v>382</v>
      </c>
      <c r="F21" s="19"/>
      <c r="G21" s="18" t="s">
        <v>155</v>
      </c>
      <c r="H21" s="18" t="s">
        <v>157</v>
      </c>
      <c r="I21" s="18" t="s">
        <v>155</v>
      </c>
      <c r="J21" s="18" t="s">
        <v>157</v>
      </c>
      <c r="K21" s="18" t="s">
        <v>157</v>
      </c>
      <c r="L21" s="18" t="s">
        <v>157</v>
      </c>
      <c r="M21" s="18" t="s">
        <v>157</v>
      </c>
      <c r="N21" s="20" t="s">
        <v>158</v>
      </c>
      <c r="O21" s="21" t="s">
        <v>196</v>
      </c>
      <c r="P21" s="21" t="s">
        <v>160</v>
      </c>
      <c r="Q21" s="21" t="s">
        <v>161</v>
      </c>
      <c r="R21" s="20" t="s">
        <v>158</v>
      </c>
      <c r="S21" s="21" t="s">
        <v>162</v>
      </c>
      <c r="T21" s="21" t="s">
        <v>163</v>
      </c>
      <c r="U21" s="21" t="s">
        <v>164</v>
      </c>
      <c r="V21" s="22" t="s">
        <v>155</v>
      </c>
      <c r="W21" s="20" t="s">
        <v>158</v>
      </c>
      <c r="X21" s="21" t="s">
        <v>196</v>
      </c>
      <c r="Y21" s="21" t="s">
        <v>155</v>
      </c>
      <c r="Z21" s="21" t="s">
        <v>163</v>
      </c>
      <c r="AA21" s="22" t="s">
        <v>165</v>
      </c>
      <c r="AB21" s="18" t="s">
        <v>158</v>
      </c>
      <c r="AC21" s="18" t="s">
        <v>196</v>
      </c>
      <c r="AD21" s="18" t="s">
        <v>171</v>
      </c>
      <c r="AE21" s="18" t="s">
        <v>194</v>
      </c>
      <c r="AF21" s="20" t="s">
        <v>166</v>
      </c>
      <c r="AG21" s="21" t="s">
        <v>155</v>
      </c>
      <c r="AH21" s="21" t="s">
        <v>155</v>
      </c>
      <c r="AI21" s="21" t="s">
        <v>155</v>
      </c>
      <c r="AJ21" s="22" t="s">
        <v>155</v>
      </c>
      <c r="AK21" s="18" t="s">
        <v>158</v>
      </c>
      <c r="AL21" s="18" t="s">
        <v>196</v>
      </c>
      <c r="AM21" s="18" t="s">
        <v>171</v>
      </c>
      <c r="AN21" s="18" t="s">
        <v>155</v>
      </c>
      <c r="AO21" s="18" t="s">
        <v>195</v>
      </c>
      <c r="AP21" s="18" t="s">
        <v>155</v>
      </c>
      <c r="AQ21" s="20" t="s">
        <v>158</v>
      </c>
      <c r="AR21" s="21" t="s">
        <v>196</v>
      </c>
      <c r="AS21" s="21" t="s">
        <v>163</v>
      </c>
      <c r="AT21" s="21" t="s">
        <v>197</v>
      </c>
      <c r="AU21" s="22" t="s">
        <v>155</v>
      </c>
      <c r="AV21" s="18" t="s">
        <v>158</v>
      </c>
      <c r="AW21" s="18" t="s">
        <v>196</v>
      </c>
      <c r="AX21" s="18" t="s">
        <v>163</v>
      </c>
      <c r="AY21" s="18" t="s">
        <v>164</v>
      </c>
      <c r="AZ21" s="20" t="s">
        <v>158</v>
      </c>
      <c r="BA21" s="21" t="s">
        <v>196</v>
      </c>
      <c r="BB21" s="21" t="s">
        <v>163</v>
      </c>
      <c r="BC21" s="21" t="s">
        <v>383</v>
      </c>
      <c r="BD21" s="22" t="s">
        <v>155</v>
      </c>
      <c r="BE21" s="18" t="s">
        <v>158</v>
      </c>
      <c r="BF21" s="18" t="s">
        <v>196</v>
      </c>
      <c r="BG21" s="18" t="s">
        <v>171</v>
      </c>
      <c r="BH21" s="18" t="s">
        <v>198</v>
      </c>
      <c r="BI21" s="18" t="s">
        <v>155</v>
      </c>
      <c r="BJ21" s="20" t="s">
        <v>166</v>
      </c>
      <c r="BK21" s="21" t="s">
        <v>155</v>
      </c>
      <c r="BL21" s="21" t="s">
        <v>155</v>
      </c>
      <c r="BM21" s="21" t="s">
        <v>155</v>
      </c>
      <c r="BN21" s="22" t="s">
        <v>155</v>
      </c>
      <c r="BO21" s="18" t="s">
        <v>158</v>
      </c>
      <c r="BP21" s="18" t="s">
        <v>196</v>
      </c>
      <c r="BQ21" s="18" t="s">
        <v>171</v>
      </c>
      <c r="BR21" s="18" t="s">
        <v>199</v>
      </c>
      <c r="BS21" s="18" t="s">
        <v>155</v>
      </c>
      <c r="BT21" s="20" t="s">
        <v>158</v>
      </c>
      <c r="BU21" s="21" t="s">
        <v>196</v>
      </c>
      <c r="BV21" s="21" t="s">
        <v>163</v>
      </c>
      <c r="BW21" s="21" t="s">
        <v>200</v>
      </c>
      <c r="BX21" s="22" t="s">
        <v>155</v>
      </c>
      <c r="BY21" s="18" t="s">
        <v>166</v>
      </c>
      <c r="BZ21" s="18" t="s">
        <v>155</v>
      </c>
      <c r="CA21" s="18" t="s">
        <v>155</v>
      </c>
      <c r="CB21" s="18" t="s">
        <v>155</v>
      </c>
      <c r="CC21" s="18" t="s">
        <v>155</v>
      </c>
      <c r="CD21" s="20" t="s">
        <v>158</v>
      </c>
      <c r="CE21" s="21" t="s">
        <v>196</v>
      </c>
      <c r="CF21" s="21" t="s">
        <v>171</v>
      </c>
      <c r="CG21" s="22" t="s">
        <v>202</v>
      </c>
      <c r="CH21" s="18" t="s">
        <v>158</v>
      </c>
      <c r="CI21" s="18" t="s">
        <v>196</v>
      </c>
      <c r="CJ21" s="18" t="s">
        <v>171</v>
      </c>
      <c r="CK21" s="18" t="s">
        <v>203</v>
      </c>
      <c r="CL21" s="18" t="s">
        <v>155</v>
      </c>
      <c r="CM21" s="20" t="s">
        <v>166</v>
      </c>
      <c r="CN21" s="21" t="s">
        <v>155</v>
      </c>
      <c r="CO21" s="21" t="s">
        <v>155</v>
      </c>
      <c r="CP21" s="22" t="s">
        <v>155</v>
      </c>
      <c r="CQ21" s="18" t="s">
        <v>166</v>
      </c>
      <c r="CR21" s="18" t="s">
        <v>155</v>
      </c>
      <c r="CS21" s="18" t="s">
        <v>155</v>
      </c>
      <c r="CT21" s="18" t="s">
        <v>155</v>
      </c>
      <c r="CU21" s="18" t="s">
        <v>155</v>
      </c>
      <c r="CV21" s="20" t="s">
        <v>158</v>
      </c>
      <c r="CW21" s="21" t="s">
        <v>196</v>
      </c>
      <c r="CX21" s="21" t="s">
        <v>163</v>
      </c>
      <c r="CY21" s="22" t="s">
        <v>176</v>
      </c>
      <c r="CZ21" s="18" t="s">
        <v>166</v>
      </c>
      <c r="DA21" s="18" t="s">
        <v>155</v>
      </c>
      <c r="DB21" s="18" t="s">
        <v>155</v>
      </c>
      <c r="DC21" s="18" t="s">
        <v>155</v>
      </c>
      <c r="DD21" s="20" t="s">
        <v>158</v>
      </c>
      <c r="DE21" s="21" t="s">
        <v>196</v>
      </c>
      <c r="DF21" s="21" t="s">
        <v>171</v>
      </c>
      <c r="DG21" s="22" t="s">
        <v>204</v>
      </c>
      <c r="DH21" s="18" t="s">
        <v>158</v>
      </c>
      <c r="DI21" s="18" t="s">
        <v>196</v>
      </c>
      <c r="DJ21" s="18" t="s">
        <v>163</v>
      </c>
      <c r="DK21" s="18" t="s">
        <v>165</v>
      </c>
      <c r="DL21" s="18" t="s">
        <v>155</v>
      </c>
      <c r="DM21" s="20" t="s">
        <v>166</v>
      </c>
      <c r="DN21" s="21" t="s">
        <v>155</v>
      </c>
      <c r="DO21" s="21" t="s">
        <v>155</v>
      </c>
      <c r="DP21" s="21" t="s">
        <v>155</v>
      </c>
      <c r="DQ21" s="22" t="s">
        <v>155</v>
      </c>
      <c r="DR21" s="18" t="s">
        <v>158</v>
      </c>
      <c r="DS21" s="18" t="s">
        <v>196</v>
      </c>
      <c r="DT21" s="18" t="s">
        <v>171</v>
      </c>
      <c r="DU21" s="18" t="s">
        <v>178</v>
      </c>
      <c r="DV21" s="20" t="s">
        <v>158</v>
      </c>
      <c r="DW21" s="21" t="s">
        <v>162</v>
      </c>
      <c r="DX21" s="21" t="s">
        <v>163</v>
      </c>
      <c r="DY21" s="22" t="s">
        <v>164</v>
      </c>
      <c r="DZ21" s="18" t="s">
        <v>158</v>
      </c>
      <c r="EA21" s="18" t="s">
        <v>196</v>
      </c>
      <c r="EB21" s="18" t="s">
        <v>163</v>
      </c>
      <c r="EC21" s="18" t="s">
        <v>164</v>
      </c>
      <c r="ED21" s="20" t="s">
        <v>158</v>
      </c>
      <c r="EE21" s="21" t="s">
        <v>196</v>
      </c>
      <c r="EF21" s="21" t="s">
        <v>163</v>
      </c>
      <c r="EG21" s="21" t="s">
        <v>165</v>
      </c>
      <c r="EH21" s="22" t="s">
        <v>155</v>
      </c>
      <c r="EI21" s="18" t="s">
        <v>158</v>
      </c>
      <c r="EJ21" s="18" t="s">
        <v>196</v>
      </c>
      <c r="EK21" s="18" t="s">
        <v>171</v>
      </c>
      <c r="EL21" s="18" t="s">
        <v>205</v>
      </c>
      <c r="EM21" s="18" t="s">
        <v>155</v>
      </c>
      <c r="EN21" s="20" t="s">
        <v>158</v>
      </c>
      <c r="EO21" s="21" t="s">
        <v>196</v>
      </c>
      <c r="EP21" s="21" t="s">
        <v>171</v>
      </c>
      <c r="EQ21" s="22" t="s">
        <v>180</v>
      </c>
      <c r="ER21" s="20" t="s">
        <v>158</v>
      </c>
      <c r="ES21" s="21" t="s">
        <v>196</v>
      </c>
      <c r="ET21" s="21" t="s">
        <v>171</v>
      </c>
      <c r="EU21" s="22" t="s">
        <v>181</v>
      </c>
      <c r="EV21" s="18" t="s">
        <v>206</v>
      </c>
      <c r="EW21" s="18" t="s">
        <v>155</v>
      </c>
      <c r="EX21" s="18" t="s">
        <v>155</v>
      </c>
      <c r="EY21" s="19"/>
      <c r="EZ21" s="18" t="s">
        <v>384</v>
      </c>
      <c r="FA21" s="18" t="s">
        <v>206</v>
      </c>
      <c r="FB21" s="18" t="s">
        <v>155</v>
      </c>
      <c r="FC21" s="18" t="s">
        <v>155</v>
      </c>
      <c r="FD21" s="19"/>
      <c r="FE21" s="18" t="s">
        <v>155</v>
      </c>
      <c r="FF21" s="18" t="s">
        <v>155</v>
      </c>
      <c r="FG21" s="18" t="s">
        <v>385</v>
      </c>
      <c r="FH21" s="18" t="s">
        <v>155</v>
      </c>
      <c r="FI21" s="19"/>
      <c r="FJ21" s="18" t="s">
        <v>155</v>
      </c>
      <c r="FK21" s="18" t="s">
        <v>184</v>
      </c>
      <c r="FL21" s="18" t="s">
        <v>157</v>
      </c>
      <c r="FM21" s="18" t="s">
        <v>155</v>
      </c>
      <c r="FN21" s="19"/>
      <c r="FO21" s="18" t="s">
        <v>389</v>
      </c>
      <c r="FP21" s="18" t="s">
        <v>390</v>
      </c>
      <c r="FQ21" s="18" t="s">
        <v>391</v>
      </c>
    </row>
    <row r="22" spans="1:173" x14ac:dyDescent="0.15">
      <c r="A22" s="17" t="s">
        <v>386</v>
      </c>
      <c r="B22" s="18" t="s">
        <v>387</v>
      </c>
      <c r="C22" s="18" t="s">
        <v>393</v>
      </c>
      <c r="D22" s="18" t="s">
        <v>155</v>
      </c>
      <c r="E22" s="18" t="s">
        <v>155</v>
      </c>
      <c r="F22" s="19"/>
      <c r="G22" s="18" t="s">
        <v>155</v>
      </c>
      <c r="H22" s="18" t="s">
        <v>155</v>
      </c>
      <c r="I22" s="18" t="s">
        <v>155</v>
      </c>
      <c r="J22" s="18" t="s">
        <v>155</v>
      </c>
      <c r="K22" s="18" t="s">
        <v>155</v>
      </c>
      <c r="L22" s="18" t="s">
        <v>155</v>
      </c>
      <c r="M22" s="18" t="s">
        <v>155</v>
      </c>
      <c r="N22" s="20" t="s">
        <v>155</v>
      </c>
      <c r="O22" s="21" t="s">
        <v>155</v>
      </c>
      <c r="P22" s="21" t="s">
        <v>155</v>
      </c>
      <c r="Q22" s="21" t="s">
        <v>155</v>
      </c>
      <c r="R22" s="20" t="s">
        <v>155</v>
      </c>
      <c r="S22" s="21" t="s">
        <v>155</v>
      </c>
      <c r="T22" s="21" t="s">
        <v>155</v>
      </c>
      <c r="U22" s="21" t="s">
        <v>155</v>
      </c>
      <c r="V22" s="22" t="s">
        <v>155</v>
      </c>
      <c r="W22" s="20" t="s">
        <v>155</v>
      </c>
      <c r="X22" s="21" t="s">
        <v>155</v>
      </c>
      <c r="Y22" s="21" t="s">
        <v>155</v>
      </c>
      <c r="Z22" s="21" t="s">
        <v>155</v>
      </c>
      <c r="AA22" s="22" t="s">
        <v>155</v>
      </c>
      <c r="AB22" s="18" t="s">
        <v>155</v>
      </c>
      <c r="AC22" s="18" t="s">
        <v>155</v>
      </c>
      <c r="AD22" s="18" t="s">
        <v>155</v>
      </c>
      <c r="AE22" s="18" t="s">
        <v>155</v>
      </c>
      <c r="AF22" s="20" t="s">
        <v>155</v>
      </c>
      <c r="AG22" s="21" t="s">
        <v>155</v>
      </c>
      <c r="AH22" s="21" t="s">
        <v>155</v>
      </c>
      <c r="AI22" s="21" t="s">
        <v>155</v>
      </c>
      <c r="AJ22" s="22" t="s">
        <v>155</v>
      </c>
      <c r="AK22" s="18" t="s">
        <v>155</v>
      </c>
      <c r="AL22" s="18" t="s">
        <v>155</v>
      </c>
      <c r="AM22" s="18" t="s">
        <v>155</v>
      </c>
      <c r="AN22" s="18" t="s">
        <v>155</v>
      </c>
      <c r="AO22" s="18" t="s">
        <v>155</v>
      </c>
      <c r="AP22" s="18" t="s">
        <v>155</v>
      </c>
      <c r="AQ22" s="20" t="s">
        <v>155</v>
      </c>
      <c r="AR22" s="21" t="s">
        <v>155</v>
      </c>
      <c r="AS22" s="21" t="s">
        <v>155</v>
      </c>
      <c r="AT22" s="21" t="s">
        <v>155</v>
      </c>
      <c r="AU22" s="22" t="s">
        <v>155</v>
      </c>
      <c r="AV22" s="18" t="s">
        <v>155</v>
      </c>
      <c r="AW22" s="18" t="s">
        <v>155</v>
      </c>
      <c r="AX22" s="18" t="s">
        <v>155</v>
      </c>
      <c r="AY22" s="18" t="s">
        <v>155</v>
      </c>
      <c r="AZ22" s="20" t="s">
        <v>155</v>
      </c>
      <c r="BA22" s="21" t="s">
        <v>155</v>
      </c>
      <c r="BB22" s="21" t="s">
        <v>155</v>
      </c>
      <c r="BC22" s="21" t="s">
        <v>155</v>
      </c>
      <c r="BD22" s="22" t="s">
        <v>155</v>
      </c>
      <c r="BE22" s="18" t="s">
        <v>155</v>
      </c>
      <c r="BF22" s="18" t="s">
        <v>155</v>
      </c>
      <c r="BG22" s="18" t="s">
        <v>155</v>
      </c>
      <c r="BH22" s="18" t="s">
        <v>155</v>
      </c>
      <c r="BI22" s="18" t="s">
        <v>155</v>
      </c>
      <c r="BJ22" s="20" t="s">
        <v>155</v>
      </c>
      <c r="BK22" s="21" t="s">
        <v>155</v>
      </c>
      <c r="BL22" s="21" t="s">
        <v>155</v>
      </c>
      <c r="BM22" s="21" t="s">
        <v>155</v>
      </c>
      <c r="BN22" s="22" t="s">
        <v>155</v>
      </c>
      <c r="BO22" s="18" t="s">
        <v>155</v>
      </c>
      <c r="BP22" s="18" t="s">
        <v>155</v>
      </c>
      <c r="BQ22" s="18" t="s">
        <v>155</v>
      </c>
      <c r="BR22" s="18" t="s">
        <v>155</v>
      </c>
      <c r="BS22" s="18" t="s">
        <v>155</v>
      </c>
      <c r="BT22" s="20" t="s">
        <v>155</v>
      </c>
      <c r="BU22" s="21" t="s">
        <v>155</v>
      </c>
      <c r="BV22" s="21" t="s">
        <v>155</v>
      </c>
      <c r="BW22" s="21" t="s">
        <v>155</v>
      </c>
      <c r="BX22" s="22" t="s">
        <v>155</v>
      </c>
      <c r="BY22" s="18" t="s">
        <v>155</v>
      </c>
      <c r="BZ22" s="18" t="s">
        <v>155</v>
      </c>
      <c r="CA22" s="18" t="s">
        <v>155</v>
      </c>
      <c r="CB22" s="18" t="s">
        <v>155</v>
      </c>
      <c r="CC22" s="18" t="s">
        <v>155</v>
      </c>
      <c r="CD22" s="20" t="s">
        <v>155</v>
      </c>
      <c r="CE22" s="21" t="s">
        <v>155</v>
      </c>
      <c r="CF22" s="21" t="s">
        <v>155</v>
      </c>
      <c r="CG22" s="22" t="s">
        <v>155</v>
      </c>
      <c r="CH22" s="18" t="s">
        <v>155</v>
      </c>
      <c r="CI22" s="18" t="s">
        <v>155</v>
      </c>
      <c r="CJ22" s="18" t="s">
        <v>155</v>
      </c>
      <c r="CK22" s="18" t="s">
        <v>155</v>
      </c>
      <c r="CL22" s="18" t="s">
        <v>155</v>
      </c>
      <c r="CM22" s="20" t="s">
        <v>155</v>
      </c>
      <c r="CN22" s="21" t="s">
        <v>155</v>
      </c>
      <c r="CO22" s="21" t="s">
        <v>155</v>
      </c>
      <c r="CP22" s="22" t="s">
        <v>155</v>
      </c>
      <c r="CQ22" s="18" t="s">
        <v>155</v>
      </c>
      <c r="CR22" s="18" t="s">
        <v>155</v>
      </c>
      <c r="CS22" s="18" t="s">
        <v>155</v>
      </c>
      <c r="CT22" s="18" t="s">
        <v>155</v>
      </c>
      <c r="CU22" s="18" t="s">
        <v>155</v>
      </c>
      <c r="CV22" s="20" t="s">
        <v>155</v>
      </c>
      <c r="CW22" s="21" t="s">
        <v>155</v>
      </c>
      <c r="CX22" s="21" t="s">
        <v>155</v>
      </c>
      <c r="CY22" s="22" t="s">
        <v>155</v>
      </c>
      <c r="CZ22" s="18" t="s">
        <v>155</v>
      </c>
      <c r="DA22" s="18" t="s">
        <v>155</v>
      </c>
      <c r="DB22" s="18" t="s">
        <v>155</v>
      </c>
      <c r="DC22" s="18" t="s">
        <v>155</v>
      </c>
      <c r="DD22" s="20" t="s">
        <v>155</v>
      </c>
      <c r="DE22" s="21" t="s">
        <v>155</v>
      </c>
      <c r="DF22" s="21" t="s">
        <v>155</v>
      </c>
      <c r="DG22" s="22" t="s">
        <v>155</v>
      </c>
      <c r="DH22" s="18" t="s">
        <v>155</v>
      </c>
      <c r="DI22" s="18" t="s">
        <v>155</v>
      </c>
      <c r="DJ22" s="18" t="s">
        <v>155</v>
      </c>
      <c r="DK22" s="18" t="s">
        <v>155</v>
      </c>
      <c r="DL22" s="18" t="s">
        <v>155</v>
      </c>
      <c r="DM22" s="20" t="s">
        <v>155</v>
      </c>
      <c r="DN22" s="21" t="s">
        <v>155</v>
      </c>
      <c r="DO22" s="21" t="s">
        <v>155</v>
      </c>
      <c r="DP22" s="21" t="s">
        <v>155</v>
      </c>
      <c r="DQ22" s="22" t="s">
        <v>155</v>
      </c>
      <c r="DR22" s="18" t="s">
        <v>155</v>
      </c>
      <c r="DS22" s="18" t="s">
        <v>155</v>
      </c>
      <c r="DT22" s="18" t="s">
        <v>155</v>
      </c>
      <c r="DU22" s="18" t="s">
        <v>155</v>
      </c>
      <c r="DV22" s="20" t="s">
        <v>155</v>
      </c>
      <c r="DW22" s="21" t="s">
        <v>155</v>
      </c>
      <c r="DX22" s="21" t="s">
        <v>155</v>
      </c>
      <c r="DY22" s="22" t="s">
        <v>155</v>
      </c>
      <c r="DZ22" s="18" t="s">
        <v>155</v>
      </c>
      <c r="EA22" s="18" t="s">
        <v>155</v>
      </c>
      <c r="EB22" s="18" t="s">
        <v>155</v>
      </c>
      <c r="EC22" s="18" t="s">
        <v>155</v>
      </c>
      <c r="ED22" s="20" t="s">
        <v>155</v>
      </c>
      <c r="EE22" s="21" t="s">
        <v>155</v>
      </c>
      <c r="EF22" s="21" t="s">
        <v>155</v>
      </c>
      <c r="EG22" s="21" t="s">
        <v>155</v>
      </c>
      <c r="EH22" s="22" t="s">
        <v>155</v>
      </c>
      <c r="EI22" s="18" t="s">
        <v>155</v>
      </c>
      <c r="EJ22" s="18" t="s">
        <v>155</v>
      </c>
      <c r="EK22" s="18" t="s">
        <v>155</v>
      </c>
      <c r="EL22" s="18" t="s">
        <v>155</v>
      </c>
      <c r="EM22" s="18" t="s">
        <v>155</v>
      </c>
      <c r="EN22" s="20" t="s">
        <v>155</v>
      </c>
      <c r="EO22" s="21" t="s">
        <v>155</v>
      </c>
      <c r="EP22" s="21" t="s">
        <v>155</v>
      </c>
      <c r="EQ22" s="22" t="s">
        <v>155</v>
      </c>
      <c r="ER22" s="20" t="s">
        <v>155</v>
      </c>
      <c r="ES22" s="21" t="s">
        <v>155</v>
      </c>
      <c r="ET22" s="21" t="s">
        <v>155</v>
      </c>
      <c r="EU22" s="22" t="s">
        <v>155</v>
      </c>
      <c r="EV22" s="18" t="s">
        <v>155</v>
      </c>
      <c r="EW22" s="18" t="s">
        <v>155</v>
      </c>
      <c r="EX22" s="18" t="s">
        <v>155</v>
      </c>
      <c r="EY22" s="19"/>
      <c r="EZ22" s="18" t="s">
        <v>155</v>
      </c>
      <c r="FA22" s="18" t="s">
        <v>155</v>
      </c>
      <c r="FB22" s="18" t="s">
        <v>155</v>
      </c>
      <c r="FC22" s="18" t="s">
        <v>155</v>
      </c>
      <c r="FD22" s="19"/>
      <c r="FE22" s="18" t="s">
        <v>155</v>
      </c>
      <c r="FF22" s="18" t="s">
        <v>155</v>
      </c>
      <c r="FG22" s="18" t="s">
        <v>155</v>
      </c>
      <c r="FH22" s="18" t="s">
        <v>155</v>
      </c>
      <c r="FI22" s="19"/>
      <c r="FJ22" s="18" t="s">
        <v>155</v>
      </c>
      <c r="FK22" s="18" t="s">
        <v>155</v>
      </c>
      <c r="FL22" s="18" t="s">
        <v>155</v>
      </c>
      <c r="FM22" s="18" t="s">
        <v>155</v>
      </c>
      <c r="FN22" s="19"/>
      <c r="FO22" s="18" t="s">
        <v>394</v>
      </c>
      <c r="FP22" s="18" t="s">
        <v>395</v>
      </c>
      <c r="FQ22" s="18" t="s">
        <v>391</v>
      </c>
    </row>
    <row r="23" spans="1:173" x14ac:dyDescent="0.15">
      <c r="A23" s="17" t="s">
        <v>386</v>
      </c>
      <c r="B23" s="18" t="s">
        <v>471</v>
      </c>
      <c r="C23" s="18" t="s">
        <v>154</v>
      </c>
      <c r="D23" s="18" t="s">
        <v>155</v>
      </c>
      <c r="E23" s="18" t="s">
        <v>155</v>
      </c>
      <c r="F23" s="19"/>
      <c r="G23" s="18" t="s">
        <v>467</v>
      </c>
      <c r="H23" s="18" t="s">
        <v>156</v>
      </c>
      <c r="I23" s="18" t="s">
        <v>155</v>
      </c>
      <c r="J23" s="18" t="s">
        <v>157</v>
      </c>
      <c r="K23" s="18" t="s">
        <v>157</v>
      </c>
      <c r="L23" s="18" t="s">
        <v>157</v>
      </c>
      <c r="M23" s="18" t="s">
        <v>157</v>
      </c>
      <c r="N23" s="20" t="s">
        <v>158</v>
      </c>
      <c r="O23" s="21" t="s">
        <v>159</v>
      </c>
      <c r="P23" s="21" t="s">
        <v>160</v>
      </c>
      <c r="Q23" s="21" t="s">
        <v>161</v>
      </c>
      <c r="R23" s="20" t="s">
        <v>158</v>
      </c>
      <c r="S23" s="21" t="s">
        <v>162</v>
      </c>
      <c r="T23" s="21" t="s">
        <v>163</v>
      </c>
      <c r="U23" s="21" t="s">
        <v>164</v>
      </c>
      <c r="V23" s="22" t="s">
        <v>155</v>
      </c>
      <c r="W23" s="20" t="s">
        <v>158</v>
      </c>
      <c r="X23" s="21" t="s">
        <v>155</v>
      </c>
      <c r="Y23" s="21" t="s">
        <v>468</v>
      </c>
      <c r="Z23" s="21" t="s">
        <v>163</v>
      </c>
      <c r="AA23" s="22" t="s">
        <v>165</v>
      </c>
      <c r="AB23" s="18" t="s">
        <v>158</v>
      </c>
      <c r="AC23" s="18" t="s">
        <v>159</v>
      </c>
      <c r="AD23" s="18" t="s">
        <v>171</v>
      </c>
      <c r="AE23" s="18" t="s">
        <v>194</v>
      </c>
      <c r="AF23" s="20" t="s">
        <v>166</v>
      </c>
      <c r="AG23" s="21" t="s">
        <v>155</v>
      </c>
      <c r="AH23" s="21" t="s">
        <v>155</v>
      </c>
      <c r="AI23" s="21" t="s">
        <v>155</v>
      </c>
      <c r="AJ23" s="22" t="s">
        <v>155</v>
      </c>
      <c r="AK23" s="18" t="s">
        <v>158</v>
      </c>
      <c r="AL23" s="18" t="s">
        <v>159</v>
      </c>
      <c r="AM23" s="18" t="s">
        <v>171</v>
      </c>
      <c r="AN23" s="18" t="s">
        <v>155</v>
      </c>
      <c r="AO23" s="18" t="s">
        <v>195</v>
      </c>
      <c r="AP23" s="18" t="s">
        <v>155</v>
      </c>
      <c r="AQ23" s="20" t="s">
        <v>158</v>
      </c>
      <c r="AR23" s="21" t="s">
        <v>196</v>
      </c>
      <c r="AS23" s="21" t="s">
        <v>163</v>
      </c>
      <c r="AT23" s="21" t="s">
        <v>197</v>
      </c>
      <c r="AU23" s="22" t="s">
        <v>155</v>
      </c>
      <c r="AV23" s="18" t="s">
        <v>158</v>
      </c>
      <c r="AW23" s="18" t="s">
        <v>159</v>
      </c>
      <c r="AX23" s="18" t="s">
        <v>163</v>
      </c>
      <c r="AY23" s="18" t="s">
        <v>164</v>
      </c>
      <c r="AZ23" s="20" t="s">
        <v>158</v>
      </c>
      <c r="BA23" s="21" t="s">
        <v>159</v>
      </c>
      <c r="BB23" s="21" t="s">
        <v>163</v>
      </c>
      <c r="BC23" s="21" t="s">
        <v>383</v>
      </c>
      <c r="BD23" s="22" t="s">
        <v>155</v>
      </c>
      <c r="BE23" s="18" t="s">
        <v>158</v>
      </c>
      <c r="BF23" s="18" t="s">
        <v>159</v>
      </c>
      <c r="BG23" s="18" t="s">
        <v>171</v>
      </c>
      <c r="BH23" s="18" t="s">
        <v>198</v>
      </c>
      <c r="BI23" s="18" t="s">
        <v>155</v>
      </c>
      <c r="BJ23" s="20" t="s">
        <v>166</v>
      </c>
      <c r="BK23" s="21" t="s">
        <v>155</v>
      </c>
      <c r="BL23" s="21" t="s">
        <v>155</v>
      </c>
      <c r="BM23" s="21" t="s">
        <v>155</v>
      </c>
      <c r="BN23" s="22" t="s">
        <v>155</v>
      </c>
      <c r="BO23" s="18" t="s">
        <v>158</v>
      </c>
      <c r="BP23" s="18" t="s">
        <v>159</v>
      </c>
      <c r="BQ23" s="18" t="s">
        <v>171</v>
      </c>
      <c r="BR23" s="18" t="s">
        <v>199</v>
      </c>
      <c r="BS23" s="18" t="s">
        <v>155</v>
      </c>
      <c r="BT23" s="20" t="s">
        <v>158</v>
      </c>
      <c r="BU23" s="21" t="s">
        <v>159</v>
      </c>
      <c r="BV23" s="21" t="s">
        <v>163</v>
      </c>
      <c r="BW23" s="21" t="s">
        <v>200</v>
      </c>
      <c r="BX23" s="22" t="s">
        <v>155</v>
      </c>
      <c r="BY23" s="18" t="s">
        <v>166</v>
      </c>
      <c r="BZ23" s="18" t="s">
        <v>155</v>
      </c>
      <c r="CA23" s="18" t="s">
        <v>155</v>
      </c>
      <c r="CB23" s="18" t="s">
        <v>155</v>
      </c>
      <c r="CC23" s="18" t="s">
        <v>155</v>
      </c>
      <c r="CD23" s="20" t="s">
        <v>158</v>
      </c>
      <c r="CE23" s="21" t="s">
        <v>159</v>
      </c>
      <c r="CF23" s="21" t="s">
        <v>171</v>
      </c>
      <c r="CG23" s="22" t="s">
        <v>202</v>
      </c>
      <c r="CH23" s="18" t="s">
        <v>158</v>
      </c>
      <c r="CI23" s="18" t="s">
        <v>159</v>
      </c>
      <c r="CJ23" s="18" t="s">
        <v>171</v>
      </c>
      <c r="CK23" s="18" t="s">
        <v>203</v>
      </c>
      <c r="CL23" s="18" t="s">
        <v>155</v>
      </c>
      <c r="CM23" s="20" t="s">
        <v>166</v>
      </c>
      <c r="CN23" s="21" t="s">
        <v>155</v>
      </c>
      <c r="CO23" s="21" t="s">
        <v>155</v>
      </c>
      <c r="CP23" s="22" t="s">
        <v>155</v>
      </c>
      <c r="CQ23" s="18" t="s">
        <v>166</v>
      </c>
      <c r="CR23" s="18" t="s">
        <v>155</v>
      </c>
      <c r="CS23" s="18" t="s">
        <v>155</v>
      </c>
      <c r="CT23" s="18" t="s">
        <v>155</v>
      </c>
      <c r="CU23" s="18" t="s">
        <v>155</v>
      </c>
      <c r="CV23" s="20" t="s">
        <v>158</v>
      </c>
      <c r="CW23" s="21" t="s">
        <v>159</v>
      </c>
      <c r="CX23" s="21" t="s">
        <v>163</v>
      </c>
      <c r="CY23" s="22" t="s">
        <v>176</v>
      </c>
      <c r="CZ23" s="18" t="s">
        <v>166</v>
      </c>
      <c r="DA23" s="18" t="s">
        <v>155</v>
      </c>
      <c r="DB23" s="18" t="s">
        <v>155</v>
      </c>
      <c r="DC23" s="18" t="s">
        <v>155</v>
      </c>
      <c r="DD23" s="20" t="s">
        <v>158</v>
      </c>
      <c r="DE23" s="21" t="s">
        <v>159</v>
      </c>
      <c r="DF23" s="21" t="s">
        <v>171</v>
      </c>
      <c r="DG23" s="22" t="s">
        <v>204</v>
      </c>
      <c r="DH23" s="18" t="s">
        <v>158</v>
      </c>
      <c r="DI23" s="18" t="s">
        <v>159</v>
      </c>
      <c r="DJ23" s="18" t="s">
        <v>163</v>
      </c>
      <c r="DK23" s="18" t="s">
        <v>165</v>
      </c>
      <c r="DL23" s="18" t="s">
        <v>155</v>
      </c>
      <c r="DM23" s="20" t="s">
        <v>166</v>
      </c>
      <c r="DN23" s="21" t="s">
        <v>155</v>
      </c>
      <c r="DO23" s="21" t="s">
        <v>155</v>
      </c>
      <c r="DP23" s="21" t="s">
        <v>155</v>
      </c>
      <c r="DQ23" s="22" t="s">
        <v>155</v>
      </c>
      <c r="DR23" s="18" t="s">
        <v>158</v>
      </c>
      <c r="DS23" s="18" t="s">
        <v>159</v>
      </c>
      <c r="DT23" s="18" t="s">
        <v>171</v>
      </c>
      <c r="DU23" s="18" t="s">
        <v>178</v>
      </c>
      <c r="DV23" s="20" t="s">
        <v>158</v>
      </c>
      <c r="DW23" s="21" t="s">
        <v>162</v>
      </c>
      <c r="DX23" s="21" t="s">
        <v>163</v>
      </c>
      <c r="DY23" s="22" t="s">
        <v>164</v>
      </c>
      <c r="DZ23" s="18" t="s">
        <v>158</v>
      </c>
      <c r="EA23" s="18" t="s">
        <v>159</v>
      </c>
      <c r="EB23" s="18" t="s">
        <v>163</v>
      </c>
      <c r="EC23" s="18" t="s">
        <v>164</v>
      </c>
      <c r="ED23" s="20" t="s">
        <v>158</v>
      </c>
      <c r="EE23" s="21" t="s">
        <v>159</v>
      </c>
      <c r="EF23" s="21" t="s">
        <v>163</v>
      </c>
      <c r="EG23" s="21" t="s">
        <v>165</v>
      </c>
      <c r="EH23" s="22" t="s">
        <v>155</v>
      </c>
      <c r="EI23" s="18" t="s">
        <v>158</v>
      </c>
      <c r="EJ23" s="18" t="s">
        <v>159</v>
      </c>
      <c r="EK23" s="18" t="s">
        <v>171</v>
      </c>
      <c r="EL23" s="18" t="s">
        <v>205</v>
      </c>
      <c r="EM23" s="18" t="s">
        <v>155</v>
      </c>
      <c r="EN23" s="20" t="s">
        <v>158</v>
      </c>
      <c r="EO23" s="21" t="s">
        <v>159</v>
      </c>
      <c r="EP23" s="21" t="s">
        <v>171</v>
      </c>
      <c r="EQ23" s="22" t="s">
        <v>180</v>
      </c>
      <c r="ER23" s="20" t="s">
        <v>158</v>
      </c>
      <c r="ES23" s="21" t="s">
        <v>159</v>
      </c>
      <c r="ET23" s="21" t="s">
        <v>171</v>
      </c>
      <c r="EU23" s="22" t="s">
        <v>181</v>
      </c>
      <c r="EV23" s="18" t="s">
        <v>206</v>
      </c>
      <c r="EW23" s="18" t="s">
        <v>155</v>
      </c>
      <c r="EX23" s="18" t="s">
        <v>155</v>
      </c>
      <c r="EY23" s="19"/>
      <c r="EZ23" s="18" t="s">
        <v>155</v>
      </c>
      <c r="FA23" s="18" t="s">
        <v>206</v>
      </c>
      <c r="FB23" s="18" t="s">
        <v>155</v>
      </c>
      <c r="FC23" s="18" t="s">
        <v>155</v>
      </c>
      <c r="FD23" s="19"/>
      <c r="FE23" s="18" t="s">
        <v>155</v>
      </c>
      <c r="FF23" s="18" t="s">
        <v>206</v>
      </c>
      <c r="FG23" s="18" t="s">
        <v>155</v>
      </c>
      <c r="FH23" s="18" t="s">
        <v>155</v>
      </c>
      <c r="FI23" s="19"/>
      <c r="FJ23" s="18" t="s">
        <v>469</v>
      </c>
      <c r="FK23" s="18" t="s">
        <v>184</v>
      </c>
      <c r="FL23" s="18" t="s">
        <v>157</v>
      </c>
      <c r="FM23" s="18" t="s">
        <v>470</v>
      </c>
      <c r="FN23" s="29" t="str">
        <f>HYPERLINK("https://3d.bk.tudelft.nl/projects/geobim-benchmark/linkedfiles/T1form17/freecad_ifc_import_export_options.png","freecad_ifc_import_export_options.png")</f>
        <v>freecad_ifc_import_export_options.png</v>
      </c>
      <c r="FO23" s="18" t="s">
        <v>472</v>
      </c>
      <c r="FP23" s="18" t="s">
        <v>473</v>
      </c>
      <c r="FQ23" s="18" t="s">
        <v>391</v>
      </c>
    </row>
    <row r="24" spans="1:173" x14ac:dyDescent="0.15">
      <c r="F24" s="19"/>
      <c r="N24" s="20"/>
      <c r="O24" s="21"/>
      <c r="P24" s="21"/>
      <c r="Q24" s="21"/>
      <c r="EY24" s="19"/>
      <c r="FD24" s="19"/>
      <c r="FI24" s="19"/>
      <c r="FN24" s="19"/>
    </row>
    <row r="25" spans="1:173" x14ac:dyDescent="0.15">
      <c r="N25" s="20"/>
      <c r="O25" s="21"/>
      <c r="P25" s="21"/>
      <c r="Q25" s="21"/>
    </row>
    <row r="26" spans="1:173" hidden="1" x14ac:dyDescent="0.15">
      <c r="A26" s="17" t="s">
        <v>214</v>
      </c>
      <c r="B26" s="18" t="s">
        <v>215</v>
      </c>
      <c r="C26" s="18" t="s">
        <v>206</v>
      </c>
      <c r="D26" s="18" t="s">
        <v>155</v>
      </c>
      <c r="E26" s="18" t="s">
        <v>212</v>
      </c>
      <c r="F26" s="19" t="str">
        <f>HYPERLINK("https://api.typeform.com/responses/files/ada69f39a8ab5f6e41893f032faca7b40c60d08554e462910b274f695b24c76f/ifcgeometries_import_error.JPG","https://api.typeform.com/responses/files/ada69f39a8ab5f6e41893f032faca7b40c60d08554e462910b274f695b24c76f/ifcgeometries_import_error.JPG")</f>
        <v>https://api.typeform.com/responses/files/ada69f39a8ab5f6e41893f032faca7b40c60d08554e462910b274f695b24c76f/ifcgeometries_import_error.JPG</v>
      </c>
      <c r="G26" s="18" t="s">
        <v>155</v>
      </c>
      <c r="H26" s="18" t="s">
        <v>156</v>
      </c>
      <c r="I26" s="18" t="s">
        <v>155</v>
      </c>
      <c r="J26" s="18" t="s">
        <v>157</v>
      </c>
      <c r="K26" s="18" t="s">
        <v>157</v>
      </c>
      <c r="L26" s="18" t="s">
        <v>157</v>
      </c>
      <c r="M26" s="18" t="s">
        <v>157</v>
      </c>
      <c r="N26" s="20" t="s">
        <v>166</v>
      </c>
      <c r="O26" s="21" t="s">
        <v>155</v>
      </c>
      <c r="P26" s="21" t="s">
        <v>155</v>
      </c>
      <c r="Q26" s="21" t="s">
        <v>155</v>
      </c>
      <c r="R26" s="20" t="s">
        <v>166</v>
      </c>
      <c r="S26" s="21" t="s">
        <v>155</v>
      </c>
      <c r="T26" s="21" t="s">
        <v>155</v>
      </c>
      <c r="U26" s="21" t="s">
        <v>155</v>
      </c>
      <c r="V26" s="22" t="s">
        <v>155</v>
      </c>
      <c r="W26" s="20" t="s">
        <v>166</v>
      </c>
      <c r="X26" s="21" t="s">
        <v>155</v>
      </c>
      <c r="Y26" s="21" t="s">
        <v>155</v>
      </c>
      <c r="Z26" s="21" t="s">
        <v>155</v>
      </c>
      <c r="AA26" s="22" t="s">
        <v>155</v>
      </c>
      <c r="AB26" s="18" t="s">
        <v>155</v>
      </c>
      <c r="AC26" s="18" t="s">
        <v>155</v>
      </c>
      <c r="AD26" s="18" t="s">
        <v>155</v>
      </c>
      <c r="AE26" s="18" t="s">
        <v>155</v>
      </c>
      <c r="AF26" s="20" t="s">
        <v>166</v>
      </c>
      <c r="AG26" s="21" t="s">
        <v>155</v>
      </c>
      <c r="AH26" s="21" t="s">
        <v>155</v>
      </c>
      <c r="AI26" s="21" t="s">
        <v>155</v>
      </c>
      <c r="AJ26" s="22" t="s">
        <v>155</v>
      </c>
      <c r="AK26" s="18" t="s">
        <v>166</v>
      </c>
      <c r="AL26" s="18" t="s">
        <v>155</v>
      </c>
      <c r="AM26" s="18" t="s">
        <v>155</v>
      </c>
      <c r="AN26" s="18" t="s">
        <v>155</v>
      </c>
      <c r="AO26" s="18" t="s">
        <v>155</v>
      </c>
      <c r="AP26" s="18" t="s">
        <v>155</v>
      </c>
      <c r="AQ26" s="20" t="s">
        <v>166</v>
      </c>
      <c r="AR26" s="21" t="s">
        <v>155</v>
      </c>
      <c r="AS26" s="21" t="s">
        <v>155</v>
      </c>
      <c r="AT26" s="21" t="s">
        <v>155</v>
      </c>
      <c r="AU26" s="22" t="s">
        <v>155</v>
      </c>
      <c r="AV26" s="18" t="s">
        <v>166</v>
      </c>
      <c r="AW26" s="18" t="s">
        <v>155</v>
      </c>
      <c r="AX26" s="18" t="s">
        <v>155</v>
      </c>
      <c r="AY26" s="18" t="s">
        <v>155</v>
      </c>
      <c r="AZ26" s="20" t="s">
        <v>166</v>
      </c>
      <c r="BA26" s="21" t="s">
        <v>155</v>
      </c>
      <c r="BB26" s="21" t="s">
        <v>155</v>
      </c>
      <c r="BC26" s="21" t="s">
        <v>155</v>
      </c>
      <c r="BD26" s="22" t="s">
        <v>155</v>
      </c>
      <c r="BE26" s="18" t="s">
        <v>166</v>
      </c>
      <c r="BF26" s="18" t="s">
        <v>155</v>
      </c>
      <c r="BG26" s="18" t="s">
        <v>155</v>
      </c>
      <c r="BH26" s="18" t="s">
        <v>155</v>
      </c>
      <c r="BI26" s="18" t="s">
        <v>155</v>
      </c>
      <c r="BJ26" s="20" t="s">
        <v>166</v>
      </c>
      <c r="BK26" s="21" t="s">
        <v>155</v>
      </c>
      <c r="BL26" s="21" t="s">
        <v>155</v>
      </c>
      <c r="BM26" s="21" t="s">
        <v>155</v>
      </c>
      <c r="BN26" s="22" t="s">
        <v>155</v>
      </c>
      <c r="BO26" s="18" t="s">
        <v>166</v>
      </c>
      <c r="BP26" s="18" t="s">
        <v>155</v>
      </c>
      <c r="BQ26" s="18" t="s">
        <v>155</v>
      </c>
      <c r="BR26" s="18" t="s">
        <v>155</v>
      </c>
      <c r="BS26" s="18" t="s">
        <v>155</v>
      </c>
      <c r="BT26" s="20" t="s">
        <v>166</v>
      </c>
      <c r="BU26" s="21" t="s">
        <v>155</v>
      </c>
      <c r="BV26" s="21" t="s">
        <v>155</v>
      </c>
      <c r="BW26" s="21" t="s">
        <v>155</v>
      </c>
      <c r="BX26" s="22" t="s">
        <v>155</v>
      </c>
      <c r="BY26" s="18" t="s">
        <v>166</v>
      </c>
      <c r="BZ26" s="18" t="s">
        <v>155</v>
      </c>
      <c r="CA26" s="18" t="s">
        <v>155</v>
      </c>
      <c r="CB26" s="18" t="s">
        <v>155</v>
      </c>
      <c r="CC26" s="18" t="s">
        <v>155</v>
      </c>
      <c r="CD26" s="20" t="s">
        <v>166</v>
      </c>
      <c r="CE26" s="21" t="s">
        <v>155</v>
      </c>
      <c r="CF26" s="21" t="s">
        <v>155</v>
      </c>
      <c r="CG26" s="22" t="s">
        <v>155</v>
      </c>
      <c r="CH26" s="18" t="s">
        <v>166</v>
      </c>
      <c r="CI26" s="18" t="s">
        <v>155</v>
      </c>
      <c r="CJ26" s="18" t="s">
        <v>155</v>
      </c>
      <c r="CK26" s="18" t="s">
        <v>155</v>
      </c>
      <c r="CL26" s="18" t="s">
        <v>155</v>
      </c>
      <c r="CM26" s="20" t="s">
        <v>166</v>
      </c>
      <c r="CN26" s="21" t="s">
        <v>155</v>
      </c>
      <c r="CO26" s="21" t="s">
        <v>155</v>
      </c>
      <c r="CP26" s="22" t="s">
        <v>155</v>
      </c>
      <c r="CQ26" s="18" t="s">
        <v>166</v>
      </c>
      <c r="CR26" s="18" t="s">
        <v>155</v>
      </c>
      <c r="CS26" s="18" t="s">
        <v>155</v>
      </c>
      <c r="CT26" s="18" t="s">
        <v>155</v>
      </c>
      <c r="CU26" s="18" t="s">
        <v>155</v>
      </c>
      <c r="CV26" s="20" t="s">
        <v>166</v>
      </c>
      <c r="CW26" s="21" t="s">
        <v>155</v>
      </c>
      <c r="CX26" s="21" t="s">
        <v>155</v>
      </c>
      <c r="CY26" s="22" t="s">
        <v>155</v>
      </c>
      <c r="CZ26" s="18" t="s">
        <v>166</v>
      </c>
      <c r="DA26" s="18" t="s">
        <v>155</v>
      </c>
      <c r="DB26" s="18" t="s">
        <v>155</v>
      </c>
      <c r="DC26" s="18" t="s">
        <v>155</v>
      </c>
      <c r="DD26" s="20" t="s">
        <v>166</v>
      </c>
      <c r="DE26" s="21" t="s">
        <v>155</v>
      </c>
      <c r="DF26" s="21" t="s">
        <v>155</v>
      </c>
      <c r="DG26" s="22" t="s">
        <v>155</v>
      </c>
      <c r="DH26" s="18" t="s">
        <v>166</v>
      </c>
      <c r="DI26" s="18" t="s">
        <v>155</v>
      </c>
      <c r="DJ26" s="18" t="s">
        <v>155</v>
      </c>
      <c r="DK26" s="18" t="s">
        <v>155</v>
      </c>
      <c r="DL26" s="18" t="s">
        <v>155</v>
      </c>
      <c r="DM26" s="20" t="s">
        <v>166</v>
      </c>
      <c r="DN26" s="21" t="s">
        <v>155</v>
      </c>
      <c r="DO26" s="21" t="s">
        <v>155</v>
      </c>
      <c r="DP26" s="21" t="s">
        <v>155</v>
      </c>
      <c r="DQ26" s="22" t="s">
        <v>155</v>
      </c>
      <c r="DR26" s="18" t="s">
        <v>166</v>
      </c>
      <c r="DS26" s="18" t="s">
        <v>155</v>
      </c>
      <c r="DT26" s="18" t="s">
        <v>155</v>
      </c>
      <c r="DU26" s="18" t="s">
        <v>155</v>
      </c>
      <c r="DV26" s="20" t="s">
        <v>166</v>
      </c>
      <c r="DW26" s="21" t="s">
        <v>155</v>
      </c>
      <c r="DX26" s="21" t="s">
        <v>155</v>
      </c>
      <c r="DY26" s="22" t="s">
        <v>155</v>
      </c>
      <c r="DZ26" s="18" t="s">
        <v>166</v>
      </c>
      <c r="EA26" s="18" t="s">
        <v>155</v>
      </c>
      <c r="EB26" s="18" t="s">
        <v>155</v>
      </c>
      <c r="EC26" s="18" t="s">
        <v>155</v>
      </c>
      <c r="ED26" s="20" t="s">
        <v>166</v>
      </c>
      <c r="EE26" s="21" t="s">
        <v>155</v>
      </c>
      <c r="EF26" s="21" t="s">
        <v>155</v>
      </c>
      <c r="EG26" s="21" t="s">
        <v>155</v>
      </c>
      <c r="EH26" s="22" t="s">
        <v>155</v>
      </c>
      <c r="EI26" s="18" t="s">
        <v>166</v>
      </c>
      <c r="EJ26" s="18" t="s">
        <v>155</v>
      </c>
      <c r="EK26" s="18" t="s">
        <v>155</v>
      </c>
      <c r="EL26" s="18" t="s">
        <v>155</v>
      </c>
      <c r="EM26" s="18" t="s">
        <v>155</v>
      </c>
      <c r="EN26" s="20" t="s">
        <v>166</v>
      </c>
      <c r="EO26" s="21" t="s">
        <v>155</v>
      </c>
      <c r="EP26" s="21" t="s">
        <v>155</v>
      </c>
      <c r="EQ26" s="22" t="s">
        <v>155</v>
      </c>
      <c r="ER26" s="20" t="s">
        <v>166</v>
      </c>
      <c r="ES26" s="21" t="s">
        <v>155</v>
      </c>
      <c r="ET26" s="21" t="s">
        <v>155</v>
      </c>
      <c r="EU26" s="22" t="s">
        <v>155</v>
      </c>
      <c r="EV26" s="18" t="s">
        <v>155</v>
      </c>
      <c r="EW26" s="18" t="s">
        <v>213</v>
      </c>
      <c r="EX26" s="18" t="s">
        <v>155</v>
      </c>
      <c r="EY26" s="19"/>
      <c r="EZ26" s="18" t="s">
        <v>155</v>
      </c>
      <c r="FA26" s="18" t="s">
        <v>155</v>
      </c>
      <c r="FB26" s="18" t="s">
        <v>213</v>
      </c>
      <c r="FC26" s="18" t="s">
        <v>155</v>
      </c>
      <c r="FD26" s="19"/>
      <c r="FE26" s="18" t="s">
        <v>155</v>
      </c>
      <c r="FF26" s="18" t="s">
        <v>155</v>
      </c>
      <c r="FG26" s="18" t="s">
        <v>213</v>
      </c>
      <c r="FH26" s="18" t="s">
        <v>155</v>
      </c>
      <c r="FI26" s="19"/>
      <c r="FJ26" s="18" t="s">
        <v>155</v>
      </c>
      <c r="FK26" s="18" t="s">
        <v>184</v>
      </c>
      <c r="FL26" s="18" t="s">
        <v>185</v>
      </c>
      <c r="FM26" s="18" t="s">
        <v>155</v>
      </c>
      <c r="FN26" s="19"/>
      <c r="FO26" s="18" t="s">
        <v>216</v>
      </c>
      <c r="FP26" s="18" t="s">
        <v>217</v>
      </c>
      <c r="FQ26" s="18" t="s">
        <v>191</v>
      </c>
    </row>
    <row r="27" spans="1:173" x14ac:dyDescent="0.15">
      <c r="A27" s="17" t="s">
        <v>321</v>
      </c>
      <c r="B27" s="18" t="s">
        <v>322</v>
      </c>
      <c r="C27" s="18" t="s">
        <v>154</v>
      </c>
      <c r="D27" s="18" t="s">
        <v>155</v>
      </c>
      <c r="E27" s="18" t="s">
        <v>155</v>
      </c>
      <c r="F27" s="19"/>
      <c r="G27" s="18" t="s">
        <v>155</v>
      </c>
      <c r="H27" s="18" t="s">
        <v>156</v>
      </c>
      <c r="I27" s="18" t="s">
        <v>155</v>
      </c>
      <c r="J27" s="18" t="s">
        <v>157</v>
      </c>
      <c r="K27" s="18" t="s">
        <v>157</v>
      </c>
      <c r="L27" s="18" t="s">
        <v>157</v>
      </c>
      <c r="M27" s="18" t="s">
        <v>157</v>
      </c>
      <c r="N27" s="20" t="s">
        <v>158</v>
      </c>
      <c r="O27" s="21" t="s">
        <v>159</v>
      </c>
      <c r="P27" s="21" t="s">
        <v>160</v>
      </c>
      <c r="Q27" s="21" t="s">
        <v>161</v>
      </c>
      <c r="R27" s="20" t="s">
        <v>158</v>
      </c>
      <c r="S27" s="21" t="s">
        <v>162</v>
      </c>
      <c r="T27" s="21" t="s">
        <v>163</v>
      </c>
      <c r="U27" s="21" t="s">
        <v>164</v>
      </c>
      <c r="V27" s="22" t="s">
        <v>155</v>
      </c>
      <c r="W27" s="20" t="s">
        <v>158</v>
      </c>
      <c r="X27" s="21" t="s">
        <v>162</v>
      </c>
      <c r="Y27" s="21" t="s">
        <v>155</v>
      </c>
      <c r="Z27" s="21" t="s">
        <v>163</v>
      </c>
      <c r="AA27" s="22" t="s">
        <v>165</v>
      </c>
      <c r="AB27" s="18" t="s">
        <v>158</v>
      </c>
      <c r="AC27" s="18" t="s">
        <v>159</v>
      </c>
      <c r="AD27" s="18" t="s">
        <v>316</v>
      </c>
      <c r="AE27" s="18" t="s">
        <v>194</v>
      </c>
      <c r="AF27" s="20" t="s">
        <v>158</v>
      </c>
      <c r="AG27" s="21" t="s">
        <v>159</v>
      </c>
      <c r="AH27" s="21" t="s">
        <v>163</v>
      </c>
      <c r="AI27" s="21" t="s">
        <v>155</v>
      </c>
      <c r="AJ27" s="22" t="s">
        <v>317</v>
      </c>
      <c r="AK27" s="18" t="s">
        <v>158</v>
      </c>
      <c r="AL27" s="18" t="s">
        <v>159</v>
      </c>
      <c r="AM27" s="18" t="s">
        <v>316</v>
      </c>
      <c r="AN27" s="18" t="s">
        <v>155</v>
      </c>
      <c r="AO27" s="18" t="s">
        <v>195</v>
      </c>
      <c r="AP27" s="18" t="s">
        <v>155</v>
      </c>
      <c r="AQ27" s="20" t="s">
        <v>158</v>
      </c>
      <c r="AR27" s="21" t="s">
        <v>196</v>
      </c>
      <c r="AS27" s="21" t="s">
        <v>163</v>
      </c>
      <c r="AT27" s="21" t="s">
        <v>197</v>
      </c>
      <c r="AU27" s="22" t="s">
        <v>155</v>
      </c>
      <c r="AV27" s="18" t="s">
        <v>158</v>
      </c>
      <c r="AW27" s="18" t="s">
        <v>159</v>
      </c>
      <c r="AX27" s="18" t="s">
        <v>163</v>
      </c>
      <c r="AY27" s="18" t="s">
        <v>164</v>
      </c>
      <c r="AZ27" s="20" t="s">
        <v>158</v>
      </c>
      <c r="BA27" s="21" t="s">
        <v>159</v>
      </c>
      <c r="BB27" s="21" t="s">
        <v>163</v>
      </c>
      <c r="BC27" s="21" t="s">
        <v>169</v>
      </c>
      <c r="BD27" s="22" t="s">
        <v>155</v>
      </c>
      <c r="BE27" s="18" t="s">
        <v>158</v>
      </c>
      <c r="BF27" s="18" t="s">
        <v>159</v>
      </c>
      <c r="BG27" s="18" t="s">
        <v>171</v>
      </c>
      <c r="BH27" s="18" t="s">
        <v>198</v>
      </c>
      <c r="BI27" s="18" t="s">
        <v>155</v>
      </c>
      <c r="BJ27" s="20" t="s">
        <v>158</v>
      </c>
      <c r="BK27" s="21" t="s">
        <v>159</v>
      </c>
      <c r="BL27" s="21" t="s">
        <v>163</v>
      </c>
      <c r="BM27" s="21" t="s">
        <v>155</v>
      </c>
      <c r="BN27" s="22" t="s">
        <v>317</v>
      </c>
      <c r="BO27" s="18" t="s">
        <v>166</v>
      </c>
      <c r="BP27" s="18" t="s">
        <v>155</v>
      </c>
      <c r="BQ27" s="18" t="s">
        <v>155</v>
      </c>
      <c r="BR27" s="18" t="s">
        <v>155</v>
      </c>
      <c r="BS27" s="18" t="s">
        <v>155</v>
      </c>
      <c r="BT27" s="20" t="s">
        <v>158</v>
      </c>
      <c r="BU27" s="21" t="s">
        <v>159</v>
      </c>
      <c r="BV27" s="21" t="s">
        <v>163</v>
      </c>
      <c r="BW27" s="21" t="s">
        <v>200</v>
      </c>
      <c r="BX27" s="22" t="s">
        <v>155</v>
      </c>
      <c r="BY27" s="18" t="s">
        <v>158</v>
      </c>
      <c r="BZ27" s="18" t="s">
        <v>201</v>
      </c>
      <c r="CA27" s="18" t="s">
        <v>163</v>
      </c>
      <c r="CB27" s="18" t="s">
        <v>164</v>
      </c>
      <c r="CC27" s="18" t="s">
        <v>155</v>
      </c>
      <c r="CD27" s="20" t="s">
        <v>158</v>
      </c>
      <c r="CE27" s="21" t="s">
        <v>159</v>
      </c>
      <c r="CF27" s="21" t="s">
        <v>316</v>
      </c>
      <c r="CG27" s="22" t="s">
        <v>202</v>
      </c>
      <c r="CH27" s="18" t="s">
        <v>158</v>
      </c>
      <c r="CI27" s="18" t="s">
        <v>159</v>
      </c>
      <c r="CJ27" s="18" t="s">
        <v>171</v>
      </c>
      <c r="CK27" s="18" t="s">
        <v>203</v>
      </c>
      <c r="CL27" s="18" t="s">
        <v>155</v>
      </c>
      <c r="CM27" s="20" t="s">
        <v>158</v>
      </c>
      <c r="CN27" s="21" t="s">
        <v>162</v>
      </c>
      <c r="CO27" s="21" t="s">
        <v>163</v>
      </c>
      <c r="CP27" s="22" t="s">
        <v>165</v>
      </c>
      <c r="CQ27" s="18" t="s">
        <v>158</v>
      </c>
      <c r="CR27" s="18" t="s">
        <v>159</v>
      </c>
      <c r="CS27" s="18" t="s">
        <v>171</v>
      </c>
      <c r="CT27" s="18" t="s">
        <v>155</v>
      </c>
      <c r="CU27" s="18" t="s">
        <v>318</v>
      </c>
      <c r="CV27" s="20" t="s">
        <v>158</v>
      </c>
      <c r="CW27" s="21" t="s">
        <v>159</v>
      </c>
      <c r="CX27" s="21" t="s">
        <v>163</v>
      </c>
      <c r="CY27" s="22" t="s">
        <v>176</v>
      </c>
      <c r="CZ27" s="18" t="s">
        <v>158</v>
      </c>
      <c r="DA27" s="18" t="s">
        <v>162</v>
      </c>
      <c r="DB27" s="18" t="s">
        <v>163</v>
      </c>
      <c r="DC27" s="18" t="s">
        <v>165</v>
      </c>
      <c r="DD27" s="20" t="s">
        <v>158</v>
      </c>
      <c r="DE27" s="21" t="s">
        <v>159</v>
      </c>
      <c r="DF27" s="21" t="s">
        <v>316</v>
      </c>
      <c r="DG27" s="22" t="s">
        <v>204</v>
      </c>
      <c r="DH27" s="18" t="s">
        <v>158</v>
      </c>
      <c r="DI27" s="18" t="s">
        <v>162</v>
      </c>
      <c r="DJ27" s="18" t="s">
        <v>171</v>
      </c>
      <c r="DK27" s="18" t="s">
        <v>155</v>
      </c>
      <c r="DL27" s="18" t="s">
        <v>319</v>
      </c>
      <c r="DM27" s="20" t="s">
        <v>158</v>
      </c>
      <c r="DN27" s="21" t="s">
        <v>159</v>
      </c>
      <c r="DO27" s="21" t="s">
        <v>163</v>
      </c>
      <c r="DP27" s="21" t="s">
        <v>155</v>
      </c>
      <c r="DQ27" s="22" t="s">
        <v>320</v>
      </c>
      <c r="DR27" s="18" t="s">
        <v>158</v>
      </c>
      <c r="DS27" s="18" t="s">
        <v>159</v>
      </c>
      <c r="DT27" s="18" t="s">
        <v>316</v>
      </c>
      <c r="DU27" s="18" t="s">
        <v>178</v>
      </c>
      <c r="DV27" s="20" t="s">
        <v>158</v>
      </c>
      <c r="DW27" s="21" t="s">
        <v>162</v>
      </c>
      <c r="DX27" s="21" t="s">
        <v>163</v>
      </c>
      <c r="DY27" s="22" t="s">
        <v>164</v>
      </c>
      <c r="DZ27" s="18" t="s">
        <v>158</v>
      </c>
      <c r="EA27" s="18" t="s">
        <v>159</v>
      </c>
      <c r="EB27" s="18" t="s">
        <v>163</v>
      </c>
      <c r="EC27" s="18" t="s">
        <v>164</v>
      </c>
      <c r="ED27" s="20" t="s">
        <v>158</v>
      </c>
      <c r="EE27" s="21" t="s">
        <v>162</v>
      </c>
      <c r="EF27" s="21" t="s">
        <v>316</v>
      </c>
      <c r="EG27" s="21" t="s">
        <v>165</v>
      </c>
      <c r="EH27" s="22" t="s">
        <v>155</v>
      </c>
      <c r="EI27" s="18" t="s">
        <v>158</v>
      </c>
      <c r="EJ27" s="18" t="s">
        <v>159</v>
      </c>
      <c r="EK27" s="18" t="s">
        <v>171</v>
      </c>
      <c r="EL27" s="18" t="s">
        <v>205</v>
      </c>
      <c r="EM27" s="18" t="s">
        <v>155</v>
      </c>
      <c r="EN27" s="20" t="s">
        <v>158</v>
      </c>
      <c r="EO27" s="21" t="s">
        <v>159</v>
      </c>
      <c r="EP27" s="21" t="s">
        <v>171</v>
      </c>
      <c r="EQ27" s="22" t="s">
        <v>180</v>
      </c>
      <c r="ER27" s="20" t="s">
        <v>158</v>
      </c>
      <c r="ES27" s="21" t="s">
        <v>159</v>
      </c>
      <c r="ET27" s="21" t="s">
        <v>316</v>
      </c>
      <c r="EU27" s="22" t="s">
        <v>181</v>
      </c>
      <c r="EV27" s="18" t="s">
        <v>206</v>
      </c>
      <c r="EW27" s="18" t="s">
        <v>155</v>
      </c>
      <c r="EX27" s="18" t="s">
        <v>155</v>
      </c>
      <c r="EY27" s="19"/>
      <c r="EZ27" s="18" t="s">
        <v>155</v>
      </c>
      <c r="FA27" s="18" t="s">
        <v>206</v>
      </c>
      <c r="FB27" s="18" t="s">
        <v>155</v>
      </c>
      <c r="FC27" s="18" t="s">
        <v>155</v>
      </c>
      <c r="FD27" s="19"/>
      <c r="FE27" s="18" t="s">
        <v>155</v>
      </c>
      <c r="FF27" s="18" t="s">
        <v>154</v>
      </c>
      <c r="FG27" s="18" t="s">
        <v>155</v>
      </c>
      <c r="FH27" s="18" t="s">
        <v>155</v>
      </c>
      <c r="FI27" s="29" t="str">
        <f>HYPERLINK("https://3d.bk.tudelft.nl/projects/geobim-benchmark/linkedfiles/T1form17/64.1.2_PriMus_IFC_Geometries_screenshot.png","64.1.2_PriMus_IFC_Geometries_screenshot.png")</f>
        <v>64.1.2_PriMus_IFC_Geometries_screenshot.png</v>
      </c>
      <c r="FJ27" s="18" t="s">
        <v>155</v>
      </c>
      <c r="FK27" s="18" t="s">
        <v>184</v>
      </c>
      <c r="FL27" s="18" t="s">
        <v>157</v>
      </c>
      <c r="FM27" s="18" t="s">
        <v>155</v>
      </c>
      <c r="FN27" s="19"/>
      <c r="FO27" s="18" t="s">
        <v>323</v>
      </c>
      <c r="FP27" s="18" t="s">
        <v>324</v>
      </c>
      <c r="FQ27" s="18" t="s">
        <v>191</v>
      </c>
    </row>
    <row r="28" spans="1:173" x14ac:dyDescent="0.15">
      <c r="F28" s="19"/>
      <c r="N28" s="20"/>
      <c r="O28" s="21"/>
      <c r="P28" s="21"/>
      <c r="Q28" s="21"/>
      <c r="EY28" s="19"/>
      <c r="FD28" s="19"/>
      <c r="FI28" s="19"/>
      <c r="FN28" s="19"/>
    </row>
    <row r="29" spans="1:173" x14ac:dyDescent="0.15">
      <c r="A29" s="17" t="s">
        <v>207</v>
      </c>
      <c r="B29" s="18" t="s">
        <v>208</v>
      </c>
      <c r="C29" s="18" t="s">
        <v>154</v>
      </c>
      <c r="D29" s="18" t="s">
        <v>155</v>
      </c>
      <c r="E29" s="18" t="s">
        <v>155</v>
      </c>
      <c r="F29" s="19"/>
      <c r="G29" s="18" t="s">
        <v>155</v>
      </c>
      <c r="H29" s="18" t="s">
        <v>156</v>
      </c>
      <c r="I29" s="18" t="s">
        <v>155</v>
      </c>
      <c r="J29" s="18" t="s">
        <v>157</v>
      </c>
      <c r="K29" s="18" t="s">
        <v>157</v>
      </c>
      <c r="L29" s="18" t="s">
        <v>157</v>
      </c>
      <c r="M29" s="18" t="s">
        <v>157</v>
      </c>
      <c r="N29" s="20" t="s">
        <v>158</v>
      </c>
      <c r="O29" s="21" t="s">
        <v>159</v>
      </c>
      <c r="P29" s="21" t="s">
        <v>160</v>
      </c>
      <c r="Q29" s="21" t="s">
        <v>161</v>
      </c>
      <c r="R29" s="20" t="s">
        <v>158</v>
      </c>
      <c r="S29" s="21" t="s">
        <v>162</v>
      </c>
      <c r="T29" s="21" t="s">
        <v>163</v>
      </c>
      <c r="U29" s="21" t="s">
        <v>193</v>
      </c>
      <c r="V29" s="22" t="s">
        <v>155</v>
      </c>
      <c r="W29" s="20" t="s">
        <v>158</v>
      </c>
      <c r="X29" s="21" t="s">
        <v>162</v>
      </c>
      <c r="Y29" s="21" t="s">
        <v>155</v>
      </c>
      <c r="Z29" s="21" t="s">
        <v>163</v>
      </c>
      <c r="AA29" s="22" t="s">
        <v>165</v>
      </c>
      <c r="AB29" s="18" t="s">
        <v>158</v>
      </c>
      <c r="AC29" s="18" t="s">
        <v>159</v>
      </c>
      <c r="AD29" s="18" t="s">
        <v>171</v>
      </c>
      <c r="AE29" s="18" t="s">
        <v>194</v>
      </c>
      <c r="AF29" s="20" t="s">
        <v>166</v>
      </c>
      <c r="AG29" s="21" t="s">
        <v>155</v>
      </c>
      <c r="AH29" s="21" t="s">
        <v>155</v>
      </c>
      <c r="AI29" s="21" t="s">
        <v>155</v>
      </c>
      <c r="AJ29" s="22" t="s">
        <v>155</v>
      </c>
      <c r="AK29" s="18" t="s">
        <v>158</v>
      </c>
      <c r="AL29" s="18" t="s">
        <v>159</v>
      </c>
      <c r="AM29" s="18" t="s">
        <v>171</v>
      </c>
      <c r="AN29" s="18" t="s">
        <v>155</v>
      </c>
      <c r="AO29" s="18" t="s">
        <v>195</v>
      </c>
      <c r="AP29" s="18" t="s">
        <v>155</v>
      </c>
      <c r="AQ29" s="20" t="s">
        <v>158</v>
      </c>
      <c r="AR29" s="21" t="s">
        <v>196</v>
      </c>
      <c r="AS29" s="21" t="s">
        <v>163</v>
      </c>
      <c r="AT29" s="21" t="s">
        <v>197</v>
      </c>
      <c r="AU29" s="22" t="s">
        <v>155</v>
      </c>
      <c r="AV29" s="18" t="s">
        <v>158</v>
      </c>
      <c r="AW29" s="18" t="s">
        <v>159</v>
      </c>
      <c r="AX29" s="18" t="s">
        <v>163</v>
      </c>
      <c r="AY29" s="18" t="s">
        <v>164</v>
      </c>
      <c r="AZ29" s="20" t="s">
        <v>158</v>
      </c>
      <c r="BA29" s="21" t="s">
        <v>159</v>
      </c>
      <c r="BB29" s="21" t="s">
        <v>163</v>
      </c>
      <c r="BC29" s="21" t="s">
        <v>169</v>
      </c>
      <c r="BD29" s="22" t="s">
        <v>155</v>
      </c>
      <c r="BE29" s="18" t="s">
        <v>158</v>
      </c>
      <c r="BF29" s="18" t="s">
        <v>159</v>
      </c>
      <c r="BG29" s="18" t="s">
        <v>171</v>
      </c>
      <c r="BH29" s="18" t="s">
        <v>198</v>
      </c>
      <c r="BI29" s="18" t="s">
        <v>155</v>
      </c>
      <c r="BJ29" s="20" t="s">
        <v>166</v>
      </c>
      <c r="BK29" s="21" t="s">
        <v>155</v>
      </c>
      <c r="BL29" s="21" t="s">
        <v>155</v>
      </c>
      <c r="BM29" s="21" t="s">
        <v>155</v>
      </c>
      <c r="BN29" s="22" t="s">
        <v>155</v>
      </c>
      <c r="BO29" s="18" t="s">
        <v>158</v>
      </c>
      <c r="BP29" s="18" t="s">
        <v>159</v>
      </c>
      <c r="BQ29" s="18" t="s">
        <v>171</v>
      </c>
      <c r="BR29" s="18" t="s">
        <v>199</v>
      </c>
      <c r="BS29" s="18" t="s">
        <v>155</v>
      </c>
      <c r="BT29" s="20" t="s">
        <v>158</v>
      </c>
      <c r="BU29" s="21" t="s">
        <v>159</v>
      </c>
      <c r="BV29" s="21" t="s">
        <v>163</v>
      </c>
      <c r="BW29" s="21" t="s">
        <v>200</v>
      </c>
      <c r="BX29" s="22" t="s">
        <v>155</v>
      </c>
      <c r="BY29" s="18" t="s">
        <v>158</v>
      </c>
      <c r="BZ29" s="18" t="s">
        <v>201</v>
      </c>
      <c r="CA29" s="18" t="s">
        <v>163</v>
      </c>
      <c r="CB29" s="18" t="s">
        <v>164</v>
      </c>
      <c r="CC29" s="18" t="s">
        <v>155</v>
      </c>
      <c r="CD29" s="20" t="s">
        <v>158</v>
      </c>
      <c r="CE29" s="21" t="s">
        <v>159</v>
      </c>
      <c r="CF29" s="21" t="s">
        <v>171</v>
      </c>
      <c r="CG29" s="22" t="s">
        <v>202</v>
      </c>
      <c r="CH29" s="18" t="s">
        <v>158</v>
      </c>
      <c r="CI29" s="18" t="s">
        <v>159</v>
      </c>
      <c r="CJ29" s="18" t="s">
        <v>171</v>
      </c>
      <c r="CK29" s="18" t="s">
        <v>203</v>
      </c>
      <c r="CL29" s="18" t="s">
        <v>155</v>
      </c>
      <c r="CM29" s="20" t="s">
        <v>166</v>
      </c>
      <c r="CN29" s="21" t="s">
        <v>155</v>
      </c>
      <c r="CO29" s="21" t="s">
        <v>155</v>
      </c>
      <c r="CP29" s="22" t="s">
        <v>155</v>
      </c>
      <c r="CQ29" s="18" t="s">
        <v>166</v>
      </c>
      <c r="CR29" s="18" t="s">
        <v>155</v>
      </c>
      <c r="CS29" s="18" t="s">
        <v>155</v>
      </c>
      <c r="CT29" s="18" t="s">
        <v>155</v>
      </c>
      <c r="CU29" s="18" t="s">
        <v>155</v>
      </c>
      <c r="CV29" s="20" t="s">
        <v>158</v>
      </c>
      <c r="CW29" s="21" t="s">
        <v>159</v>
      </c>
      <c r="CX29" s="21" t="s">
        <v>163</v>
      </c>
      <c r="CY29" s="22" t="s">
        <v>176</v>
      </c>
      <c r="CZ29" s="18" t="s">
        <v>158</v>
      </c>
      <c r="DA29" s="18" t="s">
        <v>162</v>
      </c>
      <c r="DB29" s="18" t="s">
        <v>163</v>
      </c>
      <c r="DC29" s="18" t="s">
        <v>165</v>
      </c>
      <c r="DD29" s="20" t="s">
        <v>158</v>
      </c>
      <c r="DE29" s="21" t="s">
        <v>159</v>
      </c>
      <c r="DF29" s="21" t="s">
        <v>171</v>
      </c>
      <c r="DG29" s="22" t="s">
        <v>204</v>
      </c>
      <c r="DH29" s="18" t="s">
        <v>158</v>
      </c>
      <c r="DI29" s="18" t="s">
        <v>162</v>
      </c>
      <c r="DJ29" s="18" t="s">
        <v>171</v>
      </c>
      <c r="DK29" s="18" t="s">
        <v>205</v>
      </c>
      <c r="DL29" s="18" t="s">
        <v>155</v>
      </c>
      <c r="DM29" s="20" t="s">
        <v>166</v>
      </c>
      <c r="DN29" s="21" t="s">
        <v>155</v>
      </c>
      <c r="DO29" s="21" t="s">
        <v>155</v>
      </c>
      <c r="DP29" s="21" t="s">
        <v>155</v>
      </c>
      <c r="DQ29" s="22" t="s">
        <v>155</v>
      </c>
      <c r="DR29" s="18" t="s">
        <v>158</v>
      </c>
      <c r="DS29" s="18" t="s">
        <v>159</v>
      </c>
      <c r="DT29" s="18" t="s">
        <v>171</v>
      </c>
      <c r="DU29" s="18" t="s">
        <v>178</v>
      </c>
      <c r="DV29" s="20" t="s">
        <v>158</v>
      </c>
      <c r="DW29" s="21" t="s">
        <v>162</v>
      </c>
      <c r="DX29" s="21" t="s">
        <v>163</v>
      </c>
      <c r="DY29" s="22" t="s">
        <v>164</v>
      </c>
      <c r="DZ29" s="18" t="s">
        <v>158</v>
      </c>
      <c r="EA29" s="18" t="s">
        <v>159</v>
      </c>
      <c r="EB29" s="18" t="s">
        <v>163</v>
      </c>
      <c r="EC29" s="18" t="s">
        <v>164</v>
      </c>
      <c r="ED29" s="20" t="s">
        <v>158</v>
      </c>
      <c r="EE29" s="21" t="s">
        <v>162</v>
      </c>
      <c r="EF29" s="21" t="s">
        <v>171</v>
      </c>
      <c r="EG29" s="21" t="s">
        <v>165</v>
      </c>
      <c r="EH29" s="22" t="s">
        <v>155</v>
      </c>
      <c r="EI29" s="18" t="s">
        <v>158</v>
      </c>
      <c r="EJ29" s="18" t="s">
        <v>159</v>
      </c>
      <c r="EK29" s="18" t="s">
        <v>171</v>
      </c>
      <c r="EL29" s="18" t="s">
        <v>205</v>
      </c>
      <c r="EM29" s="18" t="s">
        <v>155</v>
      </c>
      <c r="EN29" s="20" t="s">
        <v>158</v>
      </c>
      <c r="EO29" s="21" t="s">
        <v>159</v>
      </c>
      <c r="EP29" s="21" t="s">
        <v>171</v>
      </c>
      <c r="EQ29" s="22" t="s">
        <v>180</v>
      </c>
      <c r="ER29" s="20" t="s">
        <v>158</v>
      </c>
      <c r="ES29" s="21" t="s">
        <v>155</v>
      </c>
      <c r="ET29" s="21" t="s">
        <v>171</v>
      </c>
      <c r="EU29" s="22" t="s">
        <v>181</v>
      </c>
      <c r="EV29" s="18" t="s">
        <v>206</v>
      </c>
      <c r="EW29" s="18" t="s">
        <v>155</v>
      </c>
      <c r="EX29" s="18" t="s">
        <v>155</v>
      </c>
      <c r="EY29" s="19"/>
      <c r="EZ29" s="18" t="s">
        <v>155</v>
      </c>
      <c r="FA29" s="18" t="s">
        <v>206</v>
      </c>
      <c r="FB29" s="18" t="s">
        <v>155</v>
      </c>
      <c r="FC29" s="18" t="s">
        <v>155</v>
      </c>
      <c r="FD29" s="19"/>
      <c r="FE29" s="18" t="s">
        <v>155</v>
      </c>
      <c r="FF29" s="18" t="s">
        <v>154</v>
      </c>
      <c r="FG29" s="18" t="s">
        <v>155</v>
      </c>
      <c r="FH29" s="18" t="s">
        <v>155</v>
      </c>
      <c r="FI29" s="19"/>
      <c r="FJ29" s="18" t="s">
        <v>155</v>
      </c>
      <c r="FK29" s="18" t="s">
        <v>184</v>
      </c>
      <c r="FL29" s="18" t="s">
        <v>185</v>
      </c>
      <c r="FM29" s="18" t="s">
        <v>155</v>
      </c>
      <c r="FN29" s="19"/>
      <c r="FO29" s="18" t="s">
        <v>209</v>
      </c>
      <c r="FP29" s="18" t="s">
        <v>210</v>
      </c>
      <c r="FQ29" s="18" t="s">
        <v>191</v>
      </c>
    </row>
    <row r="30" spans="1:173" x14ac:dyDescent="0.15">
      <c r="A30" s="17" t="s">
        <v>245</v>
      </c>
      <c r="B30" s="18" t="s">
        <v>246</v>
      </c>
      <c r="C30" s="18" t="s">
        <v>219</v>
      </c>
      <c r="D30" s="18" t="s">
        <v>155</v>
      </c>
      <c r="E30" s="18" t="s">
        <v>155</v>
      </c>
      <c r="F30" s="19"/>
      <c r="G30" s="18" t="s">
        <v>155</v>
      </c>
      <c r="H30" s="18" t="s">
        <v>155</v>
      </c>
      <c r="I30" s="18" t="s">
        <v>155</v>
      </c>
      <c r="J30" s="18" t="s">
        <v>155</v>
      </c>
      <c r="K30" s="18" t="s">
        <v>155</v>
      </c>
      <c r="L30" s="18" t="s">
        <v>155</v>
      </c>
      <c r="M30" s="18" t="s">
        <v>155</v>
      </c>
      <c r="N30" s="20" t="s">
        <v>155</v>
      </c>
      <c r="O30" s="21" t="s">
        <v>155</v>
      </c>
      <c r="P30" s="21" t="s">
        <v>155</v>
      </c>
      <c r="Q30" s="21" t="s">
        <v>155</v>
      </c>
      <c r="R30" s="20" t="s">
        <v>155</v>
      </c>
      <c r="S30" s="21" t="s">
        <v>155</v>
      </c>
      <c r="T30" s="21" t="s">
        <v>155</v>
      </c>
      <c r="U30" s="21" t="s">
        <v>155</v>
      </c>
      <c r="V30" s="22" t="s">
        <v>155</v>
      </c>
      <c r="W30" s="20" t="s">
        <v>155</v>
      </c>
      <c r="X30" s="21" t="s">
        <v>155</v>
      </c>
      <c r="Y30" s="21" t="s">
        <v>155</v>
      </c>
      <c r="Z30" s="21" t="s">
        <v>155</v>
      </c>
      <c r="AA30" s="22" t="s">
        <v>155</v>
      </c>
      <c r="AB30" s="18" t="s">
        <v>155</v>
      </c>
      <c r="AC30" s="18" t="s">
        <v>155</v>
      </c>
      <c r="AD30" s="18" t="s">
        <v>155</v>
      </c>
      <c r="AE30" s="18" t="s">
        <v>155</v>
      </c>
      <c r="AF30" s="20" t="s">
        <v>155</v>
      </c>
      <c r="AG30" s="21" t="s">
        <v>155</v>
      </c>
      <c r="AH30" s="21" t="s">
        <v>155</v>
      </c>
      <c r="AI30" s="21" t="s">
        <v>155</v>
      </c>
      <c r="AJ30" s="22" t="s">
        <v>155</v>
      </c>
      <c r="AK30" s="18" t="s">
        <v>155</v>
      </c>
      <c r="AL30" s="18" t="s">
        <v>155</v>
      </c>
      <c r="AM30" s="18" t="s">
        <v>155</v>
      </c>
      <c r="AN30" s="18" t="s">
        <v>155</v>
      </c>
      <c r="AO30" s="18" t="s">
        <v>155</v>
      </c>
      <c r="AP30" s="18" t="s">
        <v>155</v>
      </c>
      <c r="AQ30" s="20" t="s">
        <v>155</v>
      </c>
      <c r="AR30" s="21" t="s">
        <v>155</v>
      </c>
      <c r="AS30" s="21" t="s">
        <v>155</v>
      </c>
      <c r="AT30" s="21" t="s">
        <v>155</v>
      </c>
      <c r="AU30" s="22" t="s">
        <v>155</v>
      </c>
      <c r="AV30" s="18" t="s">
        <v>155</v>
      </c>
      <c r="AW30" s="18" t="s">
        <v>155</v>
      </c>
      <c r="AX30" s="18" t="s">
        <v>155</v>
      </c>
      <c r="AY30" s="18" t="s">
        <v>155</v>
      </c>
      <c r="AZ30" s="20" t="s">
        <v>155</v>
      </c>
      <c r="BA30" s="21" t="s">
        <v>155</v>
      </c>
      <c r="BB30" s="21" t="s">
        <v>155</v>
      </c>
      <c r="BC30" s="21" t="s">
        <v>155</v>
      </c>
      <c r="BD30" s="22" t="s">
        <v>155</v>
      </c>
      <c r="BE30" s="18" t="s">
        <v>155</v>
      </c>
      <c r="BF30" s="18" t="s">
        <v>155</v>
      </c>
      <c r="BG30" s="18" t="s">
        <v>155</v>
      </c>
      <c r="BH30" s="18" t="s">
        <v>155</v>
      </c>
      <c r="BI30" s="18" t="s">
        <v>155</v>
      </c>
      <c r="BJ30" s="20" t="s">
        <v>155</v>
      </c>
      <c r="BK30" s="21" t="s">
        <v>155</v>
      </c>
      <c r="BL30" s="21" t="s">
        <v>155</v>
      </c>
      <c r="BM30" s="21" t="s">
        <v>155</v>
      </c>
      <c r="BN30" s="22" t="s">
        <v>155</v>
      </c>
      <c r="BO30" s="18" t="s">
        <v>155</v>
      </c>
      <c r="BP30" s="18" t="s">
        <v>155</v>
      </c>
      <c r="BQ30" s="18" t="s">
        <v>155</v>
      </c>
      <c r="BR30" s="18" t="s">
        <v>155</v>
      </c>
      <c r="BS30" s="18" t="s">
        <v>155</v>
      </c>
      <c r="BT30" s="20" t="s">
        <v>155</v>
      </c>
      <c r="BU30" s="21" t="s">
        <v>155</v>
      </c>
      <c r="BV30" s="21" t="s">
        <v>155</v>
      </c>
      <c r="BW30" s="21" t="s">
        <v>155</v>
      </c>
      <c r="BX30" s="22" t="s">
        <v>155</v>
      </c>
      <c r="BY30" s="18" t="s">
        <v>155</v>
      </c>
      <c r="BZ30" s="18" t="s">
        <v>155</v>
      </c>
      <c r="CA30" s="18" t="s">
        <v>155</v>
      </c>
      <c r="CB30" s="18" t="s">
        <v>155</v>
      </c>
      <c r="CC30" s="18" t="s">
        <v>155</v>
      </c>
      <c r="CD30" s="20" t="s">
        <v>155</v>
      </c>
      <c r="CE30" s="21" t="s">
        <v>155</v>
      </c>
      <c r="CF30" s="21" t="s">
        <v>155</v>
      </c>
      <c r="CG30" s="22" t="s">
        <v>155</v>
      </c>
      <c r="CH30" s="18" t="s">
        <v>155</v>
      </c>
      <c r="CI30" s="18" t="s">
        <v>155</v>
      </c>
      <c r="CJ30" s="18" t="s">
        <v>155</v>
      </c>
      <c r="CK30" s="18" t="s">
        <v>155</v>
      </c>
      <c r="CL30" s="18" t="s">
        <v>155</v>
      </c>
      <c r="CM30" s="20" t="s">
        <v>155</v>
      </c>
      <c r="CN30" s="21" t="s">
        <v>155</v>
      </c>
      <c r="CO30" s="21" t="s">
        <v>155</v>
      </c>
      <c r="CP30" s="22" t="s">
        <v>155</v>
      </c>
      <c r="CQ30" s="18" t="s">
        <v>155</v>
      </c>
      <c r="CR30" s="18" t="s">
        <v>155</v>
      </c>
      <c r="CS30" s="18" t="s">
        <v>155</v>
      </c>
      <c r="CT30" s="18" t="s">
        <v>155</v>
      </c>
      <c r="CU30" s="18" t="s">
        <v>155</v>
      </c>
      <c r="CV30" s="20" t="s">
        <v>155</v>
      </c>
      <c r="CW30" s="21" t="s">
        <v>155</v>
      </c>
      <c r="CX30" s="21" t="s">
        <v>155</v>
      </c>
      <c r="CY30" s="22" t="s">
        <v>155</v>
      </c>
      <c r="CZ30" s="18" t="s">
        <v>155</v>
      </c>
      <c r="DA30" s="18" t="s">
        <v>155</v>
      </c>
      <c r="DB30" s="18" t="s">
        <v>155</v>
      </c>
      <c r="DC30" s="18" t="s">
        <v>155</v>
      </c>
      <c r="DD30" s="20" t="s">
        <v>155</v>
      </c>
      <c r="DE30" s="21" t="s">
        <v>155</v>
      </c>
      <c r="DF30" s="21" t="s">
        <v>155</v>
      </c>
      <c r="DG30" s="22" t="s">
        <v>155</v>
      </c>
      <c r="DH30" s="18" t="s">
        <v>155</v>
      </c>
      <c r="DI30" s="18" t="s">
        <v>155</v>
      </c>
      <c r="DJ30" s="18" t="s">
        <v>155</v>
      </c>
      <c r="DK30" s="18" t="s">
        <v>155</v>
      </c>
      <c r="DL30" s="18" t="s">
        <v>155</v>
      </c>
      <c r="DM30" s="20" t="s">
        <v>155</v>
      </c>
      <c r="DN30" s="21" t="s">
        <v>155</v>
      </c>
      <c r="DO30" s="21" t="s">
        <v>155</v>
      </c>
      <c r="DP30" s="21" t="s">
        <v>155</v>
      </c>
      <c r="DQ30" s="22" t="s">
        <v>155</v>
      </c>
      <c r="DR30" s="18" t="s">
        <v>155</v>
      </c>
      <c r="DS30" s="18" t="s">
        <v>155</v>
      </c>
      <c r="DT30" s="18" t="s">
        <v>155</v>
      </c>
      <c r="DU30" s="18" t="s">
        <v>155</v>
      </c>
      <c r="DV30" s="20" t="s">
        <v>155</v>
      </c>
      <c r="DW30" s="21" t="s">
        <v>155</v>
      </c>
      <c r="DX30" s="21" t="s">
        <v>155</v>
      </c>
      <c r="DY30" s="22" t="s">
        <v>155</v>
      </c>
      <c r="DZ30" s="18" t="s">
        <v>155</v>
      </c>
      <c r="EA30" s="18" t="s">
        <v>155</v>
      </c>
      <c r="EB30" s="18" t="s">
        <v>155</v>
      </c>
      <c r="EC30" s="18" t="s">
        <v>155</v>
      </c>
      <c r="ED30" s="20" t="s">
        <v>155</v>
      </c>
      <c r="EE30" s="21" t="s">
        <v>155</v>
      </c>
      <c r="EF30" s="21" t="s">
        <v>155</v>
      </c>
      <c r="EG30" s="21" t="s">
        <v>155</v>
      </c>
      <c r="EH30" s="22" t="s">
        <v>155</v>
      </c>
      <c r="EI30" s="18" t="s">
        <v>155</v>
      </c>
      <c r="EJ30" s="18" t="s">
        <v>155</v>
      </c>
      <c r="EK30" s="18" t="s">
        <v>155</v>
      </c>
      <c r="EL30" s="18" t="s">
        <v>155</v>
      </c>
      <c r="EM30" s="18" t="s">
        <v>155</v>
      </c>
      <c r="EN30" s="20" t="s">
        <v>155</v>
      </c>
      <c r="EO30" s="21" t="s">
        <v>155</v>
      </c>
      <c r="EP30" s="21" t="s">
        <v>155</v>
      </c>
      <c r="EQ30" s="22" t="s">
        <v>155</v>
      </c>
      <c r="ER30" s="20" t="s">
        <v>155</v>
      </c>
      <c r="ES30" s="21" t="s">
        <v>155</v>
      </c>
      <c r="ET30" s="21" t="s">
        <v>155</v>
      </c>
      <c r="EU30" s="22" t="s">
        <v>155</v>
      </c>
      <c r="EV30" s="18" t="s">
        <v>155</v>
      </c>
      <c r="EW30" s="18" t="s">
        <v>155</v>
      </c>
      <c r="EX30" s="18" t="s">
        <v>155</v>
      </c>
      <c r="EY30" s="19"/>
      <c r="EZ30" s="18" t="s">
        <v>155</v>
      </c>
      <c r="FA30" s="18" t="s">
        <v>155</v>
      </c>
      <c r="FB30" s="18" t="s">
        <v>155</v>
      </c>
      <c r="FC30" s="18" t="s">
        <v>155</v>
      </c>
      <c r="FD30" s="19"/>
      <c r="FE30" s="18" t="s">
        <v>155</v>
      </c>
      <c r="FF30" s="18" t="s">
        <v>155</v>
      </c>
      <c r="FG30" s="18" t="s">
        <v>155</v>
      </c>
      <c r="FH30" s="18" t="s">
        <v>155</v>
      </c>
      <c r="FI30" s="19"/>
      <c r="FJ30" s="18" t="s">
        <v>155</v>
      </c>
      <c r="FK30" s="18" t="s">
        <v>155</v>
      </c>
      <c r="FL30" s="18" t="s">
        <v>155</v>
      </c>
      <c r="FM30" s="18" t="s">
        <v>155</v>
      </c>
      <c r="FN30" s="19"/>
      <c r="FO30" s="18" t="s">
        <v>247</v>
      </c>
      <c r="FP30" s="18" t="s">
        <v>248</v>
      </c>
      <c r="FQ30" s="18" t="s">
        <v>191</v>
      </c>
    </row>
    <row r="31" spans="1:173" x14ac:dyDescent="0.15">
      <c r="A31" s="17" t="s">
        <v>251</v>
      </c>
      <c r="B31" s="18" t="s">
        <v>252</v>
      </c>
      <c r="C31" s="18" t="s">
        <v>154</v>
      </c>
      <c r="D31" s="18" t="s">
        <v>155</v>
      </c>
      <c r="E31" s="18" t="s">
        <v>155</v>
      </c>
      <c r="F31" s="19"/>
      <c r="G31" s="18" t="s">
        <v>155</v>
      </c>
      <c r="H31" s="18" t="s">
        <v>156</v>
      </c>
      <c r="I31" s="18" t="s">
        <v>155</v>
      </c>
      <c r="J31" s="18" t="s">
        <v>157</v>
      </c>
      <c r="K31" s="18" t="s">
        <v>157</v>
      </c>
      <c r="L31" s="18" t="s">
        <v>157</v>
      </c>
      <c r="M31" s="18" t="s">
        <v>157</v>
      </c>
      <c r="N31" s="20" t="s">
        <v>158</v>
      </c>
      <c r="O31" s="21" t="s">
        <v>159</v>
      </c>
      <c r="P31" s="21" t="s">
        <v>160</v>
      </c>
      <c r="Q31" s="21" t="s">
        <v>161</v>
      </c>
      <c r="R31" s="20" t="s">
        <v>158</v>
      </c>
      <c r="S31" s="21" t="s">
        <v>162</v>
      </c>
      <c r="T31" s="21" t="s">
        <v>163</v>
      </c>
      <c r="U31" s="21" t="s">
        <v>164</v>
      </c>
      <c r="V31" s="22" t="s">
        <v>155</v>
      </c>
      <c r="W31" s="20" t="s">
        <v>158</v>
      </c>
      <c r="X31" s="21" t="s">
        <v>162</v>
      </c>
      <c r="Y31" s="21" t="s">
        <v>155</v>
      </c>
      <c r="Z31" s="21" t="s">
        <v>163</v>
      </c>
      <c r="AA31" s="22" t="s">
        <v>165</v>
      </c>
      <c r="AB31" s="18" t="s">
        <v>158</v>
      </c>
      <c r="AC31" s="18" t="s">
        <v>159</v>
      </c>
      <c r="AD31" s="18" t="s">
        <v>171</v>
      </c>
      <c r="AE31" s="18" t="s">
        <v>194</v>
      </c>
      <c r="AF31" s="20" t="s">
        <v>166</v>
      </c>
      <c r="AG31" s="21" t="s">
        <v>155</v>
      </c>
      <c r="AH31" s="21" t="s">
        <v>155</v>
      </c>
      <c r="AI31" s="21" t="s">
        <v>155</v>
      </c>
      <c r="AJ31" s="22" t="s">
        <v>155</v>
      </c>
      <c r="AK31" s="18" t="s">
        <v>158</v>
      </c>
      <c r="AL31" s="18" t="s">
        <v>159</v>
      </c>
      <c r="AM31" s="18" t="s">
        <v>171</v>
      </c>
      <c r="AN31" s="18" t="s">
        <v>155</v>
      </c>
      <c r="AO31" s="18" t="s">
        <v>195</v>
      </c>
      <c r="AP31" s="18" t="s">
        <v>155</v>
      </c>
      <c r="AQ31" s="20" t="s">
        <v>158</v>
      </c>
      <c r="AR31" s="21" t="s">
        <v>196</v>
      </c>
      <c r="AS31" s="21" t="s">
        <v>163</v>
      </c>
      <c r="AT31" s="21" t="s">
        <v>197</v>
      </c>
      <c r="AU31" s="22" t="s">
        <v>155</v>
      </c>
      <c r="AV31" s="18" t="s">
        <v>158</v>
      </c>
      <c r="AW31" s="18" t="s">
        <v>159</v>
      </c>
      <c r="AX31" s="18" t="s">
        <v>163</v>
      </c>
      <c r="AY31" s="18" t="s">
        <v>164</v>
      </c>
      <c r="AZ31" s="20" t="s">
        <v>158</v>
      </c>
      <c r="BA31" s="21" t="s">
        <v>159</v>
      </c>
      <c r="BB31" s="21" t="s">
        <v>163</v>
      </c>
      <c r="BC31" s="21" t="s">
        <v>169</v>
      </c>
      <c r="BD31" s="22" t="s">
        <v>155</v>
      </c>
      <c r="BE31" s="18" t="s">
        <v>158</v>
      </c>
      <c r="BF31" s="18" t="s">
        <v>159</v>
      </c>
      <c r="BG31" s="18" t="s">
        <v>171</v>
      </c>
      <c r="BH31" s="18" t="s">
        <v>198</v>
      </c>
      <c r="BI31" s="18" t="s">
        <v>155</v>
      </c>
      <c r="BJ31" s="20" t="s">
        <v>166</v>
      </c>
      <c r="BK31" s="21" t="s">
        <v>155</v>
      </c>
      <c r="BL31" s="21" t="s">
        <v>155</v>
      </c>
      <c r="BM31" s="21" t="s">
        <v>155</v>
      </c>
      <c r="BN31" s="22" t="s">
        <v>155</v>
      </c>
      <c r="BO31" s="18" t="s">
        <v>158</v>
      </c>
      <c r="BP31" s="18" t="s">
        <v>159</v>
      </c>
      <c r="BQ31" s="18" t="s">
        <v>171</v>
      </c>
      <c r="BR31" s="18" t="s">
        <v>199</v>
      </c>
      <c r="BS31" s="18" t="s">
        <v>155</v>
      </c>
      <c r="BT31" s="20" t="s">
        <v>158</v>
      </c>
      <c r="BU31" s="21" t="s">
        <v>159</v>
      </c>
      <c r="BV31" s="21" t="s">
        <v>163</v>
      </c>
      <c r="BW31" s="21" t="s">
        <v>200</v>
      </c>
      <c r="BX31" s="22" t="s">
        <v>155</v>
      </c>
      <c r="BY31" s="18" t="s">
        <v>166</v>
      </c>
      <c r="BZ31" s="18" t="s">
        <v>155</v>
      </c>
      <c r="CA31" s="18" t="s">
        <v>155</v>
      </c>
      <c r="CB31" s="18" t="s">
        <v>155</v>
      </c>
      <c r="CC31" s="18" t="s">
        <v>155</v>
      </c>
      <c r="CD31" s="20" t="s">
        <v>158</v>
      </c>
      <c r="CE31" s="21" t="s">
        <v>159</v>
      </c>
      <c r="CF31" s="21" t="s">
        <v>171</v>
      </c>
      <c r="CG31" s="22" t="s">
        <v>202</v>
      </c>
      <c r="CH31" s="18" t="s">
        <v>158</v>
      </c>
      <c r="CI31" s="18" t="s">
        <v>159</v>
      </c>
      <c r="CJ31" s="18" t="s">
        <v>171</v>
      </c>
      <c r="CK31" s="18" t="s">
        <v>203</v>
      </c>
      <c r="CL31" s="18" t="s">
        <v>155</v>
      </c>
      <c r="CM31" s="20" t="s">
        <v>166</v>
      </c>
      <c r="CN31" s="21" t="s">
        <v>155</v>
      </c>
      <c r="CO31" s="21" t="s">
        <v>155</v>
      </c>
      <c r="CP31" s="22" t="s">
        <v>155</v>
      </c>
      <c r="CQ31" s="18" t="s">
        <v>166</v>
      </c>
      <c r="CR31" s="18" t="s">
        <v>155</v>
      </c>
      <c r="CS31" s="18" t="s">
        <v>155</v>
      </c>
      <c r="CT31" s="18" t="s">
        <v>155</v>
      </c>
      <c r="CU31" s="18" t="s">
        <v>155</v>
      </c>
      <c r="CV31" s="20" t="s">
        <v>158</v>
      </c>
      <c r="CW31" s="21" t="s">
        <v>159</v>
      </c>
      <c r="CX31" s="21" t="s">
        <v>163</v>
      </c>
      <c r="CY31" s="22" t="s">
        <v>176</v>
      </c>
      <c r="CZ31" s="18" t="s">
        <v>166</v>
      </c>
      <c r="DA31" s="18" t="s">
        <v>155</v>
      </c>
      <c r="DB31" s="18" t="s">
        <v>155</v>
      </c>
      <c r="DC31" s="18" t="s">
        <v>155</v>
      </c>
      <c r="DD31" s="20" t="s">
        <v>158</v>
      </c>
      <c r="DE31" s="21" t="s">
        <v>159</v>
      </c>
      <c r="DF31" s="21" t="s">
        <v>171</v>
      </c>
      <c r="DG31" s="22" t="s">
        <v>204</v>
      </c>
      <c r="DH31" s="18" t="s">
        <v>158</v>
      </c>
      <c r="DI31" s="18" t="s">
        <v>162</v>
      </c>
      <c r="DJ31" s="18" t="s">
        <v>171</v>
      </c>
      <c r="DK31" s="18" t="s">
        <v>165</v>
      </c>
      <c r="DL31" s="18" t="s">
        <v>155</v>
      </c>
      <c r="DM31" s="20" t="s">
        <v>166</v>
      </c>
      <c r="DN31" s="21" t="s">
        <v>155</v>
      </c>
      <c r="DO31" s="21" t="s">
        <v>155</v>
      </c>
      <c r="DP31" s="21" t="s">
        <v>155</v>
      </c>
      <c r="DQ31" s="22" t="s">
        <v>155</v>
      </c>
      <c r="DR31" s="18" t="s">
        <v>158</v>
      </c>
      <c r="DS31" s="18" t="s">
        <v>159</v>
      </c>
      <c r="DT31" s="18" t="s">
        <v>171</v>
      </c>
      <c r="DU31" s="18" t="s">
        <v>178</v>
      </c>
      <c r="DV31" s="20" t="s">
        <v>158</v>
      </c>
      <c r="DW31" s="21" t="s">
        <v>162</v>
      </c>
      <c r="DX31" s="21" t="s">
        <v>163</v>
      </c>
      <c r="DY31" s="22" t="s">
        <v>164</v>
      </c>
      <c r="DZ31" s="18" t="s">
        <v>158</v>
      </c>
      <c r="EA31" s="18" t="s">
        <v>159</v>
      </c>
      <c r="EB31" s="18" t="s">
        <v>163</v>
      </c>
      <c r="EC31" s="18" t="s">
        <v>164</v>
      </c>
      <c r="ED31" s="20" t="s">
        <v>158</v>
      </c>
      <c r="EE31" s="21" t="s">
        <v>162</v>
      </c>
      <c r="EF31" s="21" t="s">
        <v>171</v>
      </c>
      <c r="EG31" s="21" t="s">
        <v>165</v>
      </c>
      <c r="EH31" s="22" t="s">
        <v>155</v>
      </c>
      <c r="EI31" s="18" t="s">
        <v>158</v>
      </c>
      <c r="EJ31" s="18" t="s">
        <v>159</v>
      </c>
      <c r="EK31" s="18" t="s">
        <v>171</v>
      </c>
      <c r="EL31" s="18" t="s">
        <v>205</v>
      </c>
      <c r="EM31" s="18" t="s">
        <v>155</v>
      </c>
      <c r="EN31" s="20" t="s">
        <v>158</v>
      </c>
      <c r="EO31" s="21" t="s">
        <v>159</v>
      </c>
      <c r="EP31" s="21" t="s">
        <v>171</v>
      </c>
      <c r="EQ31" s="22" t="s">
        <v>180</v>
      </c>
      <c r="ER31" s="20" t="s">
        <v>158</v>
      </c>
      <c r="ES31" s="21" t="s">
        <v>159</v>
      </c>
      <c r="ET31" s="21" t="s">
        <v>171</v>
      </c>
      <c r="EU31" s="22" t="s">
        <v>181</v>
      </c>
      <c r="EV31" s="18" t="s">
        <v>206</v>
      </c>
      <c r="EW31" s="18" t="s">
        <v>155</v>
      </c>
      <c r="EX31" s="18" t="s">
        <v>155</v>
      </c>
      <c r="EY31" s="19"/>
      <c r="EZ31" s="18" t="s">
        <v>155</v>
      </c>
      <c r="FA31" s="18" t="s">
        <v>206</v>
      </c>
      <c r="FB31" s="18" t="s">
        <v>155</v>
      </c>
      <c r="FC31" s="18" t="s">
        <v>155</v>
      </c>
      <c r="FD31" s="19"/>
      <c r="FE31" s="18" t="s">
        <v>155</v>
      </c>
      <c r="FF31" s="18" t="s">
        <v>154</v>
      </c>
      <c r="FG31" s="18" t="s">
        <v>155</v>
      </c>
      <c r="FH31" s="18" t="s">
        <v>250</v>
      </c>
      <c r="FI31" s="19"/>
      <c r="FJ31" s="18" t="s">
        <v>155</v>
      </c>
      <c r="FK31" s="18" t="s">
        <v>234</v>
      </c>
      <c r="FL31" s="18" t="s">
        <v>155</v>
      </c>
      <c r="FM31" s="18" t="s">
        <v>155</v>
      </c>
      <c r="FN31" s="19"/>
      <c r="FO31" s="18" t="s">
        <v>253</v>
      </c>
      <c r="FP31" s="18" t="s">
        <v>254</v>
      </c>
      <c r="FQ31" s="18" t="s">
        <v>191</v>
      </c>
    </row>
    <row r="32" spans="1:173" x14ac:dyDescent="0.15">
      <c r="A32" s="17" t="s">
        <v>258</v>
      </c>
      <c r="B32" s="18" t="s">
        <v>259</v>
      </c>
      <c r="C32" s="18" t="s">
        <v>154</v>
      </c>
      <c r="D32" s="18" t="s">
        <v>155</v>
      </c>
      <c r="E32" s="18" t="s">
        <v>155</v>
      </c>
      <c r="F32" s="19"/>
      <c r="G32" s="18" t="s">
        <v>155</v>
      </c>
      <c r="H32" s="18" t="s">
        <v>157</v>
      </c>
      <c r="I32" s="18" t="s">
        <v>155</v>
      </c>
      <c r="J32" s="18" t="s">
        <v>157</v>
      </c>
      <c r="K32" s="18" t="s">
        <v>157</v>
      </c>
      <c r="L32" s="18" t="s">
        <v>157</v>
      </c>
      <c r="M32" s="18" t="s">
        <v>256</v>
      </c>
      <c r="N32" s="20" t="s">
        <v>158</v>
      </c>
      <c r="O32" s="21" t="s">
        <v>159</v>
      </c>
      <c r="P32" s="21" t="s">
        <v>160</v>
      </c>
      <c r="Q32" s="21" t="s">
        <v>161</v>
      </c>
      <c r="R32" s="20" t="s">
        <v>158</v>
      </c>
      <c r="S32" s="21" t="s">
        <v>162</v>
      </c>
      <c r="T32" s="21" t="s">
        <v>163</v>
      </c>
      <c r="U32" s="21" t="s">
        <v>164</v>
      </c>
      <c r="V32" s="22" t="s">
        <v>155</v>
      </c>
      <c r="W32" s="20" t="s">
        <v>166</v>
      </c>
      <c r="X32" s="21" t="s">
        <v>155</v>
      </c>
      <c r="Y32" s="21" t="s">
        <v>155</v>
      </c>
      <c r="Z32" s="21" t="s">
        <v>155</v>
      </c>
      <c r="AA32" s="22" t="s">
        <v>155</v>
      </c>
      <c r="AB32" s="18" t="s">
        <v>158</v>
      </c>
      <c r="AC32" s="18" t="s">
        <v>159</v>
      </c>
      <c r="AD32" s="18" t="s">
        <v>171</v>
      </c>
      <c r="AE32" s="18" t="s">
        <v>194</v>
      </c>
      <c r="AF32" s="20" t="s">
        <v>166</v>
      </c>
      <c r="AG32" s="21" t="s">
        <v>155</v>
      </c>
      <c r="AH32" s="21" t="s">
        <v>155</v>
      </c>
      <c r="AI32" s="21" t="s">
        <v>155</v>
      </c>
      <c r="AJ32" s="22" t="s">
        <v>155</v>
      </c>
      <c r="AK32" s="18" t="s">
        <v>166</v>
      </c>
      <c r="AL32" s="18" t="s">
        <v>155</v>
      </c>
      <c r="AM32" s="18" t="s">
        <v>155</v>
      </c>
      <c r="AN32" s="18" t="s">
        <v>155</v>
      </c>
      <c r="AO32" s="18" t="s">
        <v>155</v>
      </c>
      <c r="AP32" s="18" t="s">
        <v>155</v>
      </c>
      <c r="AQ32" s="20" t="s">
        <v>158</v>
      </c>
      <c r="AR32" s="21" t="s">
        <v>196</v>
      </c>
      <c r="AS32" s="21" t="s">
        <v>163</v>
      </c>
      <c r="AT32" s="21" t="s">
        <v>197</v>
      </c>
      <c r="AU32" s="22" t="s">
        <v>155</v>
      </c>
      <c r="AV32" s="18" t="s">
        <v>158</v>
      </c>
      <c r="AW32" s="18" t="s">
        <v>159</v>
      </c>
      <c r="AX32" s="18" t="s">
        <v>163</v>
      </c>
      <c r="AY32" s="18" t="s">
        <v>164</v>
      </c>
      <c r="AZ32" s="20" t="s">
        <v>158</v>
      </c>
      <c r="BA32" s="21" t="s">
        <v>159</v>
      </c>
      <c r="BB32" s="21" t="s">
        <v>163</v>
      </c>
      <c r="BC32" s="21" t="s">
        <v>169</v>
      </c>
      <c r="BD32" s="22" t="s">
        <v>155</v>
      </c>
      <c r="BE32" s="18" t="s">
        <v>158</v>
      </c>
      <c r="BF32" s="18" t="s">
        <v>159</v>
      </c>
      <c r="BG32" s="18" t="s">
        <v>171</v>
      </c>
      <c r="BH32" s="18" t="s">
        <v>198</v>
      </c>
      <c r="BI32" s="18" t="s">
        <v>155</v>
      </c>
      <c r="BJ32" s="20" t="s">
        <v>166</v>
      </c>
      <c r="BK32" s="21" t="s">
        <v>155</v>
      </c>
      <c r="BL32" s="21" t="s">
        <v>155</v>
      </c>
      <c r="BM32" s="21" t="s">
        <v>155</v>
      </c>
      <c r="BN32" s="22" t="s">
        <v>155</v>
      </c>
      <c r="BO32" s="18" t="s">
        <v>166</v>
      </c>
      <c r="BP32" s="18" t="s">
        <v>155</v>
      </c>
      <c r="BQ32" s="18" t="s">
        <v>155</v>
      </c>
      <c r="BR32" s="18" t="s">
        <v>155</v>
      </c>
      <c r="BS32" s="18" t="s">
        <v>155</v>
      </c>
      <c r="BT32" s="20" t="s">
        <v>158</v>
      </c>
      <c r="BU32" s="21" t="s">
        <v>159</v>
      </c>
      <c r="BV32" s="21" t="s">
        <v>163</v>
      </c>
      <c r="BW32" s="21" t="s">
        <v>200</v>
      </c>
      <c r="BX32" s="22" t="s">
        <v>155</v>
      </c>
      <c r="BY32" s="18" t="s">
        <v>166</v>
      </c>
      <c r="BZ32" s="18" t="s">
        <v>155</v>
      </c>
      <c r="CA32" s="18" t="s">
        <v>155</v>
      </c>
      <c r="CB32" s="18" t="s">
        <v>155</v>
      </c>
      <c r="CC32" s="18" t="s">
        <v>155</v>
      </c>
      <c r="CD32" s="20" t="s">
        <v>158</v>
      </c>
      <c r="CE32" s="21" t="s">
        <v>159</v>
      </c>
      <c r="CF32" s="21" t="s">
        <v>171</v>
      </c>
      <c r="CG32" s="22" t="s">
        <v>202</v>
      </c>
      <c r="CH32" s="18" t="s">
        <v>158</v>
      </c>
      <c r="CI32" s="18" t="s">
        <v>159</v>
      </c>
      <c r="CJ32" s="18" t="s">
        <v>171</v>
      </c>
      <c r="CK32" s="18" t="s">
        <v>203</v>
      </c>
      <c r="CL32" s="18" t="s">
        <v>155</v>
      </c>
      <c r="CM32" s="20" t="s">
        <v>166</v>
      </c>
      <c r="CN32" s="21" t="s">
        <v>155</v>
      </c>
      <c r="CO32" s="21" t="s">
        <v>155</v>
      </c>
      <c r="CP32" s="22" t="s">
        <v>155</v>
      </c>
      <c r="CQ32" s="18" t="s">
        <v>166</v>
      </c>
      <c r="CR32" s="18" t="s">
        <v>155</v>
      </c>
      <c r="CS32" s="18" t="s">
        <v>155</v>
      </c>
      <c r="CT32" s="18" t="s">
        <v>155</v>
      </c>
      <c r="CU32" s="18" t="s">
        <v>155</v>
      </c>
      <c r="CV32" s="20" t="s">
        <v>158</v>
      </c>
      <c r="CW32" s="21" t="s">
        <v>159</v>
      </c>
      <c r="CX32" s="21" t="s">
        <v>163</v>
      </c>
      <c r="CY32" s="22" t="s">
        <v>176</v>
      </c>
      <c r="CZ32" s="18" t="s">
        <v>166</v>
      </c>
      <c r="DA32" s="18" t="s">
        <v>155</v>
      </c>
      <c r="DB32" s="18" t="s">
        <v>155</v>
      </c>
      <c r="DC32" s="18" t="s">
        <v>155</v>
      </c>
      <c r="DD32" s="20" t="s">
        <v>158</v>
      </c>
      <c r="DE32" s="21" t="s">
        <v>159</v>
      </c>
      <c r="DF32" s="21" t="s">
        <v>171</v>
      </c>
      <c r="DG32" s="22" t="s">
        <v>204</v>
      </c>
      <c r="DH32" s="18" t="s">
        <v>166</v>
      </c>
      <c r="DI32" s="18" t="s">
        <v>155</v>
      </c>
      <c r="DJ32" s="18" t="s">
        <v>155</v>
      </c>
      <c r="DK32" s="18" t="s">
        <v>155</v>
      </c>
      <c r="DL32" s="18" t="s">
        <v>155</v>
      </c>
      <c r="DM32" s="20" t="s">
        <v>166</v>
      </c>
      <c r="DN32" s="21" t="s">
        <v>155</v>
      </c>
      <c r="DO32" s="21" t="s">
        <v>155</v>
      </c>
      <c r="DP32" s="21" t="s">
        <v>155</v>
      </c>
      <c r="DQ32" s="22" t="s">
        <v>155</v>
      </c>
      <c r="DR32" s="18" t="s">
        <v>166</v>
      </c>
      <c r="DS32" s="18" t="s">
        <v>155</v>
      </c>
      <c r="DT32" s="18" t="s">
        <v>155</v>
      </c>
      <c r="DU32" s="18" t="s">
        <v>155</v>
      </c>
      <c r="DV32" s="20" t="s">
        <v>158</v>
      </c>
      <c r="DW32" s="21" t="s">
        <v>162</v>
      </c>
      <c r="DX32" s="21" t="s">
        <v>163</v>
      </c>
      <c r="DY32" s="22" t="s">
        <v>164</v>
      </c>
      <c r="DZ32" s="18" t="s">
        <v>158</v>
      </c>
      <c r="EA32" s="18" t="s">
        <v>159</v>
      </c>
      <c r="EB32" s="18" t="s">
        <v>163</v>
      </c>
      <c r="EC32" s="18" t="s">
        <v>164</v>
      </c>
      <c r="ED32" s="20" t="s">
        <v>166</v>
      </c>
      <c r="EE32" s="21" t="s">
        <v>155</v>
      </c>
      <c r="EF32" s="21" t="s">
        <v>155</v>
      </c>
      <c r="EG32" s="21" t="s">
        <v>155</v>
      </c>
      <c r="EH32" s="22" t="s">
        <v>155</v>
      </c>
      <c r="EI32" s="18" t="s">
        <v>158</v>
      </c>
      <c r="EJ32" s="18" t="s">
        <v>159</v>
      </c>
      <c r="EK32" s="18" t="s">
        <v>171</v>
      </c>
      <c r="EL32" s="18" t="s">
        <v>205</v>
      </c>
      <c r="EM32" s="18" t="s">
        <v>155</v>
      </c>
      <c r="EN32" s="20" t="s">
        <v>166</v>
      </c>
      <c r="EO32" s="21" t="s">
        <v>155</v>
      </c>
      <c r="EP32" s="21" t="s">
        <v>155</v>
      </c>
      <c r="EQ32" s="22" t="s">
        <v>155</v>
      </c>
      <c r="ER32" s="20" t="s">
        <v>166</v>
      </c>
      <c r="ES32" s="21" t="s">
        <v>155</v>
      </c>
      <c r="ET32" s="21" t="s">
        <v>155</v>
      </c>
      <c r="EU32" s="22" t="s">
        <v>155</v>
      </c>
      <c r="EV32" s="18" t="s">
        <v>206</v>
      </c>
      <c r="EW32" s="18" t="s">
        <v>155</v>
      </c>
      <c r="EX32" s="18" t="s">
        <v>155</v>
      </c>
      <c r="EY32" s="19"/>
      <c r="EZ32" s="18" t="s">
        <v>155</v>
      </c>
      <c r="FA32" s="18" t="s">
        <v>206</v>
      </c>
      <c r="FB32" s="18" t="s">
        <v>155</v>
      </c>
      <c r="FC32" s="18" t="s">
        <v>155</v>
      </c>
      <c r="FD32" s="19"/>
      <c r="FE32" s="18" t="s">
        <v>155</v>
      </c>
      <c r="FF32" s="18" t="s">
        <v>154</v>
      </c>
      <c r="FG32" s="18" t="s">
        <v>155</v>
      </c>
      <c r="FH32" s="18" t="s">
        <v>257</v>
      </c>
      <c r="FI32" s="19"/>
      <c r="FJ32" s="18" t="s">
        <v>155</v>
      </c>
      <c r="FK32" s="18" t="s">
        <v>234</v>
      </c>
      <c r="FL32" s="18" t="s">
        <v>155</v>
      </c>
      <c r="FM32" s="18" t="s">
        <v>155</v>
      </c>
      <c r="FN32" s="19"/>
      <c r="FO32" s="18" t="s">
        <v>260</v>
      </c>
      <c r="FP32" s="18" t="s">
        <v>261</v>
      </c>
      <c r="FQ32" s="18" t="s">
        <v>191</v>
      </c>
    </row>
    <row r="33" spans="1:173" x14ac:dyDescent="0.15">
      <c r="A33" s="17" t="s">
        <v>277</v>
      </c>
      <c r="B33" s="18" t="s">
        <v>278</v>
      </c>
      <c r="C33" s="18" t="s">
        <v>206</v>
      </c>
      <c r="D33" s="18" t="s">
        <v>155</v>
      </c>
      <c r="E33" s="18" t="s">
        <v>273</v>
      </c>
      <c r="F33" s="29" t="str">
        <f>HYPERLINK("https://3d.bk.tudelft.nl/projects/geobim-benchmark/linkedfiles/T1form17/56.1_some_parts_couldn_t_be_converted.png","56.1_some_parts_couldn_t_be_converted")</f>
        <v>56.1_some_parts_couldn_t_be_converted</v>
      </c>
      <c r="G33" s="18" t="s">
        <v>155</v>
      </c>
      <c r="H33" s="18" t="s">
        <v>156</v>
      </c>
      <c r="I33" s="18" t="s">
        <v>155</v>
      </c>
      <c r="J33" s="18" t="s">
        <v>157</v>
      </c>
      <c r="K33" s="18" t="s">
        <v>157</v>
      </c>
      <c r="L33" s="18" t="s">
        <v>157</v>
      </c>
      <c r="M33" s="18" t="s">
        <v>157</v>
      </c>
      <c r="N33" s="20" t="s">
        <v>158</v>
      </c>
      <c r="O33" s="21" t="s">
        <v>159</v>
      </c>
      <c r="P33" s="21" t="s">
        <v>160</v>
      </c>
      <c r="Q33" s="21" t="s">
        <v>161</v>
      </c>
      <c r="R33" s="20" t="s">
        <v>158</v>
      </c>
      <c r="S33" s="21" t="s">
        <v>162</v>
      </c>
      <c r="T33" s="21" t="s">
        <v>163</v>
      </c>
      <c r="U33" s="21" t="s">
        <v>164</v>
      </c>
      <c r="V33" s="22" t="s">
        <v>155</v>
      </c>
      <c r="W33" s="20" t="s">
        <v>158</v>
      </c>
      <c r="X33" s="21" t="s">
        <v>162</v>
      </c>
      <c r="Y33" s="21" t="s">
        <v>155</v>
      </c>
      <c r="Z33" s="21" t="s">
        <v>163</v>
      </c>
      <c r="AA33" s="22" t="s">
        <v>165</v>
      </c>
      <c r="AB33" s="18" t="s">
        <v>158</v>
      </c>
      <c r="AC33" s="18" t="s">
        <v>159</v>
      </c>
      <c r="AD33" s="18" t="s">
        <v>171</v>
      </c>
      <c r="AE33" s="18" t="s">
        <v>274</v>
      </c>
      <c r="AF33" s="20" t="s">
        <v>166</v>
      </c>
      <c r="AG33" s="21" t="s">
        <v>155</v>
      </c>
      <c r="AH33" s="21" t="s">
        <v>155</v>
      </c>
      <c r="AI33" s="21" t="s">
        <v>155</v>
      </c>
      <c r="AJ33" s="22" t="s">
        <v>155</v>
      </c>
      <c r="AK33" s="18" t="s">
        <v>158</v>
      </c>
      <c r="AL33" s="18" t="s">
        <v>159</v>
      </c>
      <c r="AM33" s="18" t="s">
        <v>171</v>
      </c>
      <c r="AN33" s="18" t="s">
        <v>155</v>
      </c>
      <c r="AO33" s="18" t="s">
        <v>195</v>
      </c>
      <c r="AP33" s="18" t="s">
        <v>155</v>
      </c>
      <c r="AQ33" s="20" t="s">
        <v>158</v>
      </c>
      <c r="AR33" s="21" t="s">
        <v>196</v>
      </c>
      <c r="AS33" s="21" t="s">
        <v>163</v>
      </c>
      <c r="AT33" s="21" t="s">
        <v>197</v>
      </c>
      <c r="AU33" s="22" t="s">
        <v>155</v>
      </c>
      <c r="AV33" s="18" t="s">
        <v>158</v>
      </c>
      <c r="AW33" s="18" t="s">
        <v>159</v>
      </c>
      <c r="AX33" s="18" t="s">
        <v>163</v>
      </c>
      <c r="AY33" s="18" t="s">
        <v>164</v>
      </c>
      <c r="AZ33" s="20" t="s">
        <v>158</v>
      </c>
      <c r="BA33" s="21" t="s">
        <v>159</v>
      </c>
      <c r="BB33" s="21" t="s">
        <v>163</v>
      </c>
      <c r="BC33" s="21" t="s">
        <v>169</v>
      </c>
      <c r="BD33" s="22" t="s">
        <v>155</v>
      </c>
      <c r="BE33" s="18" t="s">
        <v>158</v>
      </c>
      <c r="BF33" s="18" t="s">
        <v>159</v>
      </c>
      <c r="BG33" s="18" t="s">
        <v>171</v>
      </c>
      <c r="BH33" s="18" t="s">
        <v>198</v>
      </c>
      <c r="BI33" s="18" t="s">
        <v>155</v>
      </c>
      <c r="BJ33" s="20" t="s">
        <v>166</v>
      </c>
      <c r="BK33" s="21" t="s">
        <v>155</v>
      </c>
      <c r="BL33" s="21" t="s">
        <v>155</v>
      </c>
      <c r="BM33" s="21" t="s">
        <v>155</v>
      </c>
      <c r="BN33" s="22" t="s">
        <v>155</v>
      </c>
      <c r="BO33" s="18" t="s">
        <v>158</v>
      </c>
      <c r="BP33" s="18" t="s">
        <v>159</v>
      </c>
      <c r="BQ33" s="18" t="s">
        <v>171</v>
      </c>
      <c r="BR33" s="18" t="s">
        <v>199</v>
      </c>
      <c r="BS33" s="18" t="s">
        <v>155</v>
      </c>
      <c r="BT33" s="20" t="s">
        <v>158</v>
      </c>
      <c r="BU33" s="21" t="s">
        <v>159</v>
      </c>
      <c r="BV33" s="21" t="s">
        <v>163</v>
      </c>
      <c r="BW33" s="21" t="s">
        <v>200</v>
      </c>
      <c r="BX33" s="22" t="s">
        <v>155</v>
      </c>
      <c r="BY33" s="18" t="s">
        <v>158</v>
      </c>
      <c r="BZ33" s="18" t="s">
        <v>201</v>
      </c>
      <c r="CA33" s="18" t="s">
        <v>163</v>
      </c>
      <c r="CB33" s="18" t="s">
        <v>164</v>
      </c>
      <c r="CC33" s="18" t="s">
        <v>155</v>
      </c>
      <c r="CD33" s="20" t="s">
        <v>158</v>
      </c>
      <c r="CE33" s="21" t="s">
        <v>159</v>
      </c>
      <c r="CF33" s="21" t="s">
        <v>171</v>
      </c>
      <c r="CG33" s="22" t="s">
        <v>202</v>
      </c>
      <c r="CH33" s="18" t="s">
        <v>158</v>
      </c>
      <c r="CI33" s="18" t="s">
        <v>159</v>
      </c>
      <c r="CJ33" s="18" t="s">
        <v>171</v>
      </c>
      <c r="CK33" s="18" t="s">
        <v>203</v>
      </c>
      <c r="CL33" s="18" t="s">
        <v>155</v>
      </c>
      <c r="CM33" s="20" t="s">
        <v>166</v>
      </c>
      <c r="CN33" s="21" t="s">
        <v>155</v>
      </c>
      <c r="CO33" s="21" t="s">
        <v>155</v>
      </c>
      <c r="CP33" s="22" t="s">
        <v>155</v>
      </c>
      <c r="CQ33" s="18" t="s">
        <v>166</v>
      </c>
      <c r="CR33" s="18" t="s">
        <v>155</v>
      </c>
      <c r="CS33" s="18" t="s">
        <v>155</v>
      </c>
      <c r="CT33" s="18" t="s">
        <v>155</v>
      </c>
      <c r="CU33" s="18" t="s">
        <v>155</v>
      </c>
      <c r="CV33" s="20" t="s">
        <v>158</v>
      </c>
      <c r="CW33" s="21" t="s">
        <v>159</v>
      </c>
      <c r="CX33" s="21" t="s">
        <v>163</v>
      </c>
      <c r="CY33" s="22" t="s">
        <v>176</v>
      </c>
      <c r="CZ33" s="18" t="s">
        <v>166</v>
      </c>
      <c r="DA33" s="18" t="s">
        <v>155</v>
      </c>
      <c r="DB33" s="18" t="s">
        <v>155</v>
      </c>
      <c r="DC33" s="18" t="s">
        <v>155</v>
      </c>
      <c r="DD33" s="20" t="s">
        <v>158</v>
      </c>
      <c r="DE33" s="21" t="s">
        <v>159</v>
      </c>
      <c r="DF33" s="21" t="s">
        <v>171</v>
      </c>
      <c r="DG33" s="22" t="s">
        <v>204</v>
      </c>
      <c r="DH33" s="18" t="s">
        <v>158</v>
      </c>
      <c r="DI33" s="18" t="s">
        <v>162</v>
      </c>
      <c r="DJ33" s="18" t="s">
        <v>171</v>
      </c>
      <c r="DK33" s="18" t="s">
        <v>165</v>
      </c>
      <c r="DL33" s="18" t="s">
        <v>155</v>
      </c>
      <c r="DM33" s="20" t="s">
        <v>166</v>
      </c>
      <c r="DN33" s="21" t="s">
        <v>155</v>
      </c>
      <c r="DO33" s="21" t="s">
        <v>155</v>
      </c>
      <c r="DP33" s="21" t="s">
        <v>155</v>
      </c>
      <c r="DQ33" s="22" t="s">
        <v>155</v>
      </c>
      <c r="DR33" s="18" t="s">
        <v>158</v>
      </c>
      <c r="DS33" s="18" t="s">
        <v>159</v>
      </c>
      <c r="DT33" s="18" t="s">
        <v>171</v>
      </c>
      <c r="DU33" s="18" t="s">
        <v>178</v>
      </c>
      <c r="DV33" s="20" t="s">
        <v>158</v>
      </c>
      <c r="DW33" s="21" t="s">
        <v>162</v>
      </c>
      <c r="DX33" s="21" t="s">
        <v>163</v>
      </c>
      <c r="DY33" s="22" t="s">
        <v>164</v>
      </c>
      <c r="DZ33" s="18" t="s">
        <v>158</v>
      </c>
      <c r="EA33" s="18" t="s">
        <v>159</v>
      </c>
      <c r="EB33" s="18" t="s">
        <v>163</v>
      </c>
      <c r="EC33" s="18" t="s">
        <v>164</v>
      </c>
      <c r="ED33" s="20" t="s">
        <v>158</v>
      </c>
      <c r="EE33" s="21" t="s">
        <v>162</v>
      </c>
      <c r="EF33" s="21" t="s">
        <v>171</v>
      </c>
      <c r="EG33" s="21" t="s">
        <v>165</v>
      </c>
      <c r="EH33" s="22" t="s">
        <v>155</v>
      </c>
      <c r="EI33" s="18" t="s">
        <v>158</v>
      </c>
      <c r="EJ33" s="18" t="s">
        <v>159</v>
      </c>
      <c r="EK33" s="18" t="s">
        <v>171</v>
      </c>
      <c r="EL33" s="18" t="s">
        <v>205</v>
      </c>
      <c r="EM33" s="18" t="s">
        <v>155</v>
      </c>
      <c r="EN33" s="20" t="s">
        <v>158</v>
      </c>
      <c r="EO33" s="21" t="s">
        <v>159</v>
      </c>
      <c r="EP33" s="21" t="s">
        <v>171</v>
      </c>
      <c r="EQ33" s="22" t="s">
        <v>180</v>
      </c>
      <c r="ER33" s="20" t="s">
        <v>158</v>
      </c>
      <c r="ES33" s="21" t="s">
        <v>159</v>
      </c>
      <c r="ET33" s="21" t="s">
        <v>171</v>
      </c>
      <c r="EU33" s="22" t="s">
        <v>181</v>
      </c>
      <c r="EV33" s="18" t="s">
        <v>206</v>
      </c>
      <c r="EW33" s="18" t="s">
        <v>155</v>
      </c>
      <c r="EX33" s="18" t="s">
        <v>155</v>
      </c>
      <c r="EY33" s="19"/>
      <c r="EZ33" s="18" t="s">
        <v>155</v>
      </c>
      <c r="FA33" s="18" t="s">
        <v>206</v>
      </c>
      <c r="FB33" s="18" t="s">
        <v>155</v>
      </c>
      <c r="FC33" s="18" t="s">
        <v>155</v>
      </c>
      <c r="FD33" s="19"/>
      <c r="FE33" s="18" t="s">
        <v>155</v>
      </c>
      <c r="FF33" s="18" t="s">
        <v>154</v>
      </c>
      <c r="FG33" s="18" t="s">
        <v>155</v>
      </c>
      <c r="FH33" s="18" t="s">
        <v>155</v>
      </c>
      <c r="FI33" s="29" t="str">
        <f>HYPERLINK("https://3d.bk.tudelft.nl/projects/geobim-benchmark/linkedfiles/T1form17/64.1.2_normals_seem_unchanged.jpg","64.1.2_normals_seem_unchanged.jpg")</f>
        <v>64.1.2_normals_seem_unchanged.jpg</v>
      </c>
      <c r="FJ33" s="18" t="s">
        <v>155</v>
      </c>
      <c r="FK33" s="18" t="s">
        <v>184</v>
      </c>
      <c r="FL33" s="18" t="s">
        <v>275</v>
      </c>
      <c r="FM33" s="18" t="s">
        <v>276</v>
      </c>
      <c r="FN33" s="29" t="str">
        <f>HYPERLINK("https://3d.bk.tudelft.nl/projects/geobim-benchmark/linkedfiles/T1form17/67_export_failed.png","67_export_failed.png")</f>
        <v>67_export_failed.png</v>
      </c>
      <c r="FO33" s="18" t="s">
        <v>279</v>
      </c>
      <c r="FP33" s="18" t="s">
        <v>280</v>
      </c>
      <c r="FQ33" s="18" t="s">
        <v>191</v>
      </c>
    </row>
    <row r="34" spans="1:173" x14ac:dyDescent="0.15">
      <c r="A34" s="17" t="s">
        <v>287</v>
      </c>
      <c r="B34" s="18" t="s">
        <v>208</v>
      </c>
      <c r="C34" s="18" t="s">
        <v>154</v>
      </c>
      <c r="D34" s="18" t="s">
        <v>155</v>
      </c>
      <c r="E34" s="18" t="s">
        <v>155</v>
      </c>
      <c r="F34" s="19"/>
      <c r="G34" s="18" t="s">
        <v>155</v>
      </c>
      <c r="H34" s="18" t="s">
        <v>156</v>
      </c>
      <c r="I34" s="18" t="s">
        <v>155</v>
      </c>
      <c r="J34" s="18" t="s">
        <v>157</v>
      </c>
      <c r="K34" s="18" t="s">
        <v>157</v>
      </c>
      <c r="L34" s="18" t="s">
        <v>157</v>
      </c>
      <c r="M34" s="18" t="s">
        <v>157</v>
      </c>
      <c r="N34" s="20" t="s">
        <v>158</v>
      </c>
      <c r="O34" s="21" t="s">
        <v>159</v>
      </c>
      <c r="P34" s="21" t="s">
        <v>160</v>
      </c>
      <c r="Q34" s="21" t="s">
        <v>161</v>
      </c>
      <c r="R34" s="20" t="s">
        <v>158</v>
      </c>
      <c r="S34" s="21" t="s">
        <v>162</v>
      </c>
      <c r="T34" s="21" t="s">
        <v>163</v>
      </c>
      <c r="U34" s="21" t="s">
        <v>164</v>
      </c>
      <c r="V34" s="22" t="s">
        <v>155</v>
      </c>
      <c r="W34" s="20" t="s">
        <v>166</v>
      </c>
      <c r="X34" s="21" t="s">
        <v>155</v>
      </c>
      <c r="Y34" s="21" t="s">
        <v>155</v>
      </c>
      <c r="Z34" s="21" t="s">
        <v>155</v>
      </c>
      <c r="AA34" s="22" t="s">
        <v>155</v>
      </c>
      <c r="AB34" s="18" t="s">
        <v>158</v>
      </c>
      <c r="AC34" s="18" t="s">
        <v>159</v>
      </c>
      <c r="AD34" s="18" t="s">
        <v>171</v>
      </c>
      <c r="AE34" s="18" t="s">
        <v>274</v>
      </c>
      <c r="AF34" s="20" t="s">
        <v>158</v>
      </c>
      <c r="AG34" s="21" t="s">
        <v>159</v>
      </c>
      <c r="AH34" s="21" t="s">
        <v>163</v>
      </c>
      <c r="AI34" s="21" t="s">
        <v>167</v>
      </c>
      <c r="AJ34" s="22" t="s">
        <v>155</v>
      </c>
      <c r="AK34" s="18" t="s">
        <v>158</v>
      </c>
      <c r="AL34" s="18" t="s">
        <v>159</v>
      </c>
      <c r="AM34" s="18" t="s">
        <v>171</v>
      </c>
      <c r="AN34" s="18" t="s">
        <v>155</v>
      </c>
      <c r="AO34" s="18" t="s">
        <v>155</v>
      </c>
      <c r="AP34" s="18" t="s">
        <v>282</v>
      </c>
      <c r="AQ34" s="20" t="s">
        <v>158</v>
      </c>
      <c r="AR34" s="21" t="s">
        <v>196</v>
      </c>
      <c r="AS34" s="21" t="s">
        <v>163</v>
      </c>
      <c r="AT34" s="21" t="s">
        <v>197</v>
      </c>
      <c r="AU34" s="22" t="s">
        <v>155</v>
      </c>
      <c r="AV34" s="18" t="s">
        <v>158</v>
      </c>
      <c r="AW34" s="18" t="s">
        <v>159</v>
      </c>
      <c r="AX34" s="18" t="s">
        <v>163</v>
      </c>
      <c r="AY34" s="18" t="s">
        <v>164</v>
      </c>
      <c r="AZ34" s="20" t="s">
        <v>158</v>
      </c>
      <c r="BA34" s="21" t="s">
        <v>159</v>
      </c>
      <c r="BB34" s="21" t="s">
        <v>163</v>
      </c>
      <c r="BC34" s="21" t="s">
        <v>169</v>
      </c>
      <c r="BD34" s="22" t="s">
        <v>155</v>
      </c>
      <c r="BE34" s="18" t="s">
        <v>158</v>
      </c>
      <c r="BF34" s="18" t="s">
        <v>159</v>
      </c>
      <c r="BG34" s="18" t="s">
        <v>171</v>
      </c>
      <c r="BH34" s="18" t="s">
        <v>155</v>
      </c>
      <c r="BI34" s="18" t="s">
        <v>283</v>
      </c>
      <c r="BJ34" s="20" t="s">
        <v>158</v>
      </c>
      <c r="BK34" s="21" t="s">
        <v>159</v>
      </c>
      <c r="BL34" s="21" t="s">
        <v>163</v>
      </c>
      <c r="BM34" s="21" t="s">
        <v>170</v>
      </c>
      <c r="BN34" s="22" t="s">
        <v>155</v>
      </c>
      <c r="BO34" s="18" t="s">
        <v>158</v>
      </c>
      <c r="BP34" s="18" t="s">
        <v>159</v>
      </c>
      <c r="BQ34" s="18" t="s">
        <v>171</v>
      </c>
      <c r="BR34" s="18" t="s">
        <v>155</v>
      </c>
      <c r="BS34" s="18" t="s">
        <v>283</v>
      </c>
      <c r="BT34" s="20" t="s">
        <v>158</v>
      </c>
      <c r="BU34" s="21" t="s">
        <v>159</v>
      </c>
      <c r="BV34" s="21" t="s">
        <v>163</v>
      </c>
      <c r="BW34" s="21" t="s">
        <v>200</v>
      </c>
      <c r="BX34" s="22" t="s">
        <v>155</v>
      </c>
      <c r="BY34" s="18" t="s">
        <v>158</v>
      </c>
      <c r="BZ34" s="18" t="s">
        <v>201</v>
      </c>
      <c r="CA34" s="18" t="s">
        <v>163</v>
      </c>
      <c r="CB34" s="18" t="s">
        <v>164</v>
      </c>
      <c r="CC34" s="18" t="s">
        <v>155</v>
      </c>
      <c r="CD34" s="20" t="s">
        <v>158</v>
      </c>
      <c r="CE34" s="21" t="s">
        <v>159</v>
      </c>
      <c r="CF34" s="21" t="s">
        <v>171</v>
      </c>
      <c r="CG34" s="22" t="s">
        <v>284</v>
      </c>
      <c r="CH34" s="18" t="s">
        <v>158</v>
      </c>
      <c r="CI34" s="18" t="s">
        <v>159</v>
      </c>
      <c r="CJ34" s="18" t="s">
        <v>171</v>
      </c>
      <c r="CK34" s="18" t="s">
        <v>155</v>
      </c>
      <c r="CL34" s="18" t="s">
        <v>283</v>
      </c>
      <c r="CM34" s="20" t="s">
        <v>166</v>
      </c>
      <c r="CN34" s="21" t="s">
        <v>155</v>
      </c>
      <c r="CO34" s="21" t="s">
        <v>155</v>
      </c>
      <c r="CP34" s="22" t="s">
        <v>155</v>
      </c>
      <c r="CQ34" s="18" t="s">
        <v>158</v>
      </c>
      <c r="CR34" s="18" t="s">
        <v>159</v>
      </c>
      <c r="CS34" s="18" t="s">
        <v>171</v>
      </c>
      <c r="CT34" s="18" t="s">
        <v>175</v>
      </c>
      <c r="CU34" s="18" t="s">
        <v>155</v>
      </c>
      <c r="CV34" s="20" t="s">
        <v>158</v>
      </c>
      <c r="CW34" s="21" t="s">
        <v>159</v>
      </c>
      <c r="CX34" s="21" t="s">
        <v>163</v>
      </c>
      <c r="CY34" s="22" t="s">
        <v>176</v>
      </c>
      <c r="CZ34" s="18" t="s">
        <v>166</v>
      </c>
      <c r="DA34" s="18" t="s">
        <v>155</v>
      </c>
      <c r="DB34" s="18" t="s">
        <v>155</v>
      </c>
      <c r="DC34" s="18" t="s">
        <v>155</v>
      </c>
      <c r="DD34" s="20" t="s">
        <v>158</v>
      </c>
      <c r="DE34" s="21" t="s">
        <v>159</v>
      </c>
      <c r="DF34" s="21" t="s">
        <v>171</v>
      </c>
      <c r="DG34" s="22" t="s">
        <v>285</v>
      </c>
      <c r="DH34" s="18" t="s">
        <v>166</v>
      </c>
      <c r="DI34" s="18" t="s">
        <v>155</v>
      </c>
      <c r="DJ34" s="18" t="s">
        <v>155</v>
      </c>
      <c r="DK34" s="18" t="s">
        <v>155</v>
      </c>
      <c r="DL34" s="18" t="s">
        <v>155</v>
      </c>
      <c r="DM34" s="20" t="s">
        <v>158</v>
      </c>
      <c r="DN34" s="21" t="s">
        <v>159</v>
      </c>
      <c r="DO34" s="21" t="s">
        <v>163</v>
      </c>
      <c r="DP34" s="21" t="s">
        <v>177</v>
      </c>
      <c r="DQ34" s="22" t="s">
        <v>155</v>
      </c>
      <c r="DR34" s="18" t="s">
        <v>166</v>
      </c>
      <c r="DS34" s="18" t="s">
        <v>155</v>
      </c>
      <c r="DT34" s="18" t="s">
        <v>155</v>
      </c>
      <c r="DU34" s="18" t="s">
        <v>155</v>
      </c>
      <c r="DV34" s="20" t="s">
        <v>158</v>
      </c>
      <c r="DW34" s="21" t="s">
        <v>162</v>
      </c>
      <c r="DX34" s="21" t="s">
        <v>163</v>
      </c>
      <c r="DY34" s="22" t="s">
        <v>164</v>
      </c>
      <c r="DZ34" s="18" t="s">
        <v>158</v>
      </c>
      <c r="EA34" s="18" t="s">
        <v>159</v>
      </c>
      <c r="EB34" s="18" t="s">
        <v>163</v>
      </c>
      <c r="EC34" s="18" t="s">
        <v>164</v>
      </c>
      <c r="ED34" s="20" t="s">
        <v>166</v>
      </c>
      <c r="EE34" s="21" t="s">
        <v>155</v>
      </c>
      <c r="EF34" s="21" t="s">
        <v>155</v>
      </c>
      <c r="EG34" s="21" t="s">
        <v>155</v>
      </c>
      <c r="EH34" s="22" t="s">
        <v>155</v>
      </c>
      <c r="EI34" s="18" t="s">
        <v>158</v>
      </c>
      <c r="EJ34" s="18" t="s">
        <v>159</v>
      </c>
      <c r="EK34" s="18" t="s">
        <v>171</v>
      </c>
      <c r="EL34" s="18" t="s">
        <v>155</v>
      </c>
      <c r="EM34" s="18" t="s">
        <v>283</v>
      </c>
      <c r="EN34" s="20" t="s">
        <v>158</v>
      </c>
      <c r="EO34" s="21" t="s">
        <v>159</v>
      </c>
      <c r="EP34" s="21" t="s">
        <v>171</v>
      </c>
      <c r="EQ34" s="22" t="s">
        <v>180</v>
      </c>
      <c r="ER34" s="20" t="s">
        <v>166</v>
      </c>
      <c r="ES34" s="21" t="s">
        <v>155</v>
      </c>
      <c r="ET34" s="21" t="s">
        <v>155</v>
      </c>
      <c r="EU34" s="22" t="s">
        <v>155</v>
      </c>
      <c r="EV34" s="18" t="s">
        <v>155</v>
      </c>
      <c r="EW34" s="18" t="s">
        <v>286</v>
      </c>
      <c r="EX34" s="18" t="s">
        <v>155</v>
      </c>
      <c r="EY34" s="19"/>
      <c r="EZ34" s="18" t="s">
        <v>155</v>
      </c>
      <c r="FA34" s="18" t="s">
        <v>206</v>
      </c>
      <c r="FB34" s="18" t="s">
        <v>155</v>
      </c>
      <c r="FC34" s="18" t="s">
        <v>155</v>
      </c>
      <c r="FD34" s="19"/>
      <c r="FE34" s="18" t="s">
        <v>155</v>
      </c>
      <c r="FF34" s="18" t="s">
        <v>154</v>
      </c>
      <c r="FG34" s="18" t="s">
        <v>155</v>
      </c>
      <c r="FH34" s="18" t="s">
        <v>155</v>
      </c>
      <c r="FI34" s="29" t="str">
        <f>HYPERLINK("https://3d.bk.tudelft.nl/projects/geobim-benchmark/linkedfiles/T1form17/64.1.1_normals_seem_good.png","64.1.1_normals_seem_good.png")</f>
        <v>64.1.1_normals_seem_good.png</v>
      </c>
      <c r="FJ34" s="18" t="s">
        <v>155</v>
      </c>
      <c r="FK34" s="18" t="s">
        <v>184</v>
      </c>
      <c r="FL34" s="18" t="s">
        <v>185</v>
      </c>
      <c r="FM34" s="18" t="s">
        <v>155</v>
      </c>
      <c r="FN34" s="19"/>
      <c r="FO34" s="18" t="s">
        <v>288</v>
      </c>
      <c r="FP34" s="18" t="s">
        <v>289</v>
      </c>
      <c r="FQ34" s="18" t="s">
        <v>191</v>
      </c>
    </row>
    <row r="35" spans="1:173" x14ac:dyDescent="0.15">
      <c r="A35" s="17" t="s">
        <v>298</v>
      </c>
      <c r="B35" s="18" t="s">
        <v>299</v>
      </c>
      <c r="C35" s="18" t="s">
        <v>154</v>
      </c>
      <c r="D35" s="18" t="s">
        <v>155</v>
      </c>
      <c r="E35" s="18" t="s">
        <v>155</v>
      </c>
      <c r="F35" s="19"/>
      <c r="G35" s="18" t="s">
        <v>155</v>
      </c>
      <c r="H35" s="18" t="s">
        <v>156</v>
      </c>
      <c r="I35" s="18" t="s">
        <v>155</v>
      </c>
      <c r="J35" s="18" t="s">
        <v>157</v>
      </c>
      <c r="K35" s="18" t="s">
        <v>157</v>
      </c>
      <c r="L35" s="18" t="s">
        <v>157</v>
      </c>
      <c r="M35" s="18" t="s">
        <v>157</v>
      </c>
      <c r="N35" s="20" t="s">
        <v>158</v>
      </c>
      <c r="O35" s="21" t="s">
        <v>159</v>
      </c>
      <c r="P35" s="21" t="s">
        <v>160</v>
      </c>
      <c r="Q35" s="21" t="s">
        <v>161</v>
      </c>
      <c r="R35" s="20" t="s">
        <v>158</v>
      </c>
      <c r="S35" s="21" t="s">
        <v>162</v>
      </c>
      <c r="T35" s="21" t="s">
        <v>163</v>
      </c>
      <c r="U35" s="21" t="s">
        <v>164</v>
      </c>
      <c r="V35" s="22" t="s">
        <v>155</v>
      </c>
      <c r="W35" s="20" t="s">
        <v>158</v>
      </c>
      <c r="X35" s="21" t="s">
        <v>162</v>
      </c>
      <c r="Y35" s="21" t="s">
        <v>155</v>
      </c>
      <c r="Z35" s="21" t="s">
        <v>163</v>
      </c>
      <c r="AA35" s="22" t="s">
        <v>165</v>
      </c>
      <c r="AB35" s="18" t="s">
        <v>158</v>
      </c>
      <c r="AC35" s="18" t="s">
        <v>159</v>
      </c>
      <c r="AD35" s="18" t="s">
        <v>171</v>
      </c>
      <c r="AE35" s="18" t="s">
        <v>194</v>
      </c>
      <c r="AF35" s="20" t="s">
        <v>158</v>
      </c>
      <c r="AG35" s="21" t="s">
        <v>159</v>
      </c>
      <c r="AH35" s="21" t="s">
        <v>163</v>
      </c>
      <c r="AI35" s="21" t="s">
        <v>297</v>
      </c>
      <c r="AJ35" s="22" t="s">
        <v>155</v>
      </c>
      <c r="AK35" s="18" t="s">
        <v>158</v>
      </c>
      <c r="AL35" s="18" t="s">
        <v>159</v>
      </c>
      <c r="AM35" s="18" t="s">
        <v>171</v>
      </c>
      <c r="AN35" s="18" t="s">
        <v>155</v>
      </c>
      <c r="AO35" s="18" t="s">
        <v>195</v>
      </c>
      <c r="AP35" s="18" t="s">
        <v>155</v>
      </c>
      <c r="AQ35" s="20" t="s">
        <v>158</v>
      </c>
      <c r="AR35" s="21" t="s">
        <v>196</v>
      </c>
      <c r="AS35" s="21" t="s">
        <v>163</v>
      </c>
      <c r="AT35" s="21" t="s">
        <v>197</v>
      </c>
      <c r="AU35" s="22" t="s">
        <v>155</v>
      </c>
      <c r="AV35" s="18" t="s">
        <v>158</v>
      </c>
      <c r="AW35" s="18" t="s">
        <v>159</v>
      </c>
      <c r="AX35" s="18" t="s">
        <v>163</v>
      </c>
      <c r="AY35" s="18" t="s">
        <v>164</v>
      </c>
      <c r="AZ35" s="20" t="s">
        <v>158</v>
      </c>
      <c r="BA35" s="21" t="s">
        <v>159</v>
      </c>
      <c r="BB35" s="21" t="s">
        <v>163</v>
      </c>
      <c r="BC35" s="21" t="s">
        <v>169</v>
      </c>
      <c r="BD35" s="22" t="s">
        <v>155</v>
      </c>
      <c r="BE35" s="18" t="s">
        <v>158</v>
      </c>
      <c r="BF35" s="18" t="s">
        <v>159</v>
      </c>
      <c r="BG35" s="18" t="s">
        <v>163</v>
      </c>
      <c r="BH35" s="18" t="s">
        <v>170</v>
      </c>
      <c r="BI35" s="18" t="s">
        <v>155</v>
      </c>
      <c r="BJ35" s="20" t="s">
        <v>158</v>
      </c>
      <c r="BK35" s="21" t="s">
        <v>159</v>
      </c>
      <c r="BL35" s="21" t="s">
        <v>163</v>
      </c>
      <c r="BM35" s="21" t="s">
        <v>198</v>
      </c>
      <c r="BN35" s="22" t="s">
        <v>155</v>
      </c>
      <c r="BO35" s="18" t="s">
        <v>158</v>
      </c>
      <c r="BP35" s="18" t="s">
        <v>159</v>
      </c>
      <c r="BQ35" s="18" t="s">
        <v>171</v>
      </c>
      <c r="BR35" s="18" t="s">
        <v>172</v>
      </c>
      <c r="BS35" s="18" t="s">
        <v>155</v>
      </c>
      <c r="BT35" s="20" t="s">
        <v>158</v>
      </c>
      <c r="BU35" s="21" t="s">
        <v>159</v>
      </c>
      <c r="BV35" s="21" t="s">
        <v>163</v>
      </c>
      <c r="BW35" s="21" t="s">
        <v>200</v>
      </c>
      <c r="BX35" s="22" t="s">
        <v>155</v>
      </c>
      <c r="BY35" s="18" t="s">
        <v>158</v>
      </c>
      <c r="BZ35" s="18" t="s">
        <v>201</v>
      </c>
      <c r="CA35" s="18" t="s">
        <v>163</v>
      </c>
      <c r="CB35" s="18" t="s">
        <v>164</v>
      </c>
      <c r="CC35" s="18" t="s">
        <v>155</v>
      </c>
      <c r="CD35" s="20" t="s">
        <v>158</v>
      </c>
      <c r="CE35" s="21" t="s">
        <v>159</v>
      </c>
      <c r="CF35" s="21" t="s">
        <v>171</v>
      </c>
      <c r="CG35" s="22" t="s">
        <v>202</v>
      </c>
      <c r="CH35" s="18" t="s">
        <v>158</v>
      </c>
      <c r="CI35" s="18" t="s">
        <v>159</v>
      </c>
      <c r="CJ35" s="18" t="s">
        <v>163</v>
      </c>
      <c r="CK35" s="18" t="s">
        <v>174</v>
      </c>
      <c r="CL35" s="18" t="s">
        <v>155</v>
      </c>
      <c r="CM35" s="20" t="s">
        <v>158</v>
      </c>
      <c r="CN35" s="21" t="s">
        <v>162</v>
      </c>
      <c r="CO35" s="21" t="s">
        <v>163</v>
      </c>
      <c r="CP35" s="22" t="s">
        <v>165</v>
      </c>
      <c r="CQ35" s="18" t="s">
        <v>158</v>
      </c>
      <c r="CR35" s="18" t="s">
        <v>159</v>
      </c>
      <c r="CS35" s="18" t="s">
        <v>171</v>
      </c>
      <c r="CT35" s="18" t="s">
        <v>232</v>
      </c>
      <c r="CU35" s="18" t="s">
        <v>155</v>
      </c>
      <c r="CV35" s="20" t="s">
        <v>158</v>
      </c>
      <c r="CW35" s="21" t="s">
        <v>159</v>
      </c>
      <c r="CX35" s="21" t="s">
        <v>163</v>
      </c>
      <c r="CY35" s="22" t="s">
        <v>176</v>
      </c>
      <c r="CZ35" s="18" t="s">
        <v>158</v>
      </c>
      <c r="DA35" s="18" t="s">
        <v>162</v>
      </c>
      <c r="DB35" s="18" t="s">
        <v>163</v>
      </c>
      <c r="DC35" s="18" t="s">
        <v>165</v>
      </c>
      <c r="DD35" s="20" t="s">
        <v>158</v>
      </c>
      <c r="DE35" s="21" t="s">
        <v>159</v>
      </c>
      <c r="DF35" s="21" t="s">
        <v>171</v>
      </c>
      <c r="DG35" s="22" t="s">
        <v>204</v>
      </c>
      <c r="DH35" s="18" t="s">
        <v>158</v>
      </c>
      <c r="DI35" s="18" t="s">
        <v>162</v>
      </c>
      <c r="DJ35" s="18" t="s">
        <v>163</v>
      </c>
      <c r="DK35" s="18" t="s">
        <v>165</v>
      </c>
      <c r="DL35" s="18" t="s">
        <v>155</v>
      </c>
      <c r="DM35" s="20" t="s">
        <v>158</v>
      </c>
      <c r="DN35" s="21" t="s">
        <v>159</v>
      </c>
      <c r="DO35" s="21" t="s">
        <v>163</v>
      </c>
      <c r="DP35" s="21" t="s">
        <v>205</v>
      </c>
      <c r="DQ35" s="22" t="s">
        <v>155</v>
      </c>
      <c r="DR35" s="18" t="s">
        <v>158</v>
      </c>
      <c r="DS35" s="18" t="s">
        <v>159</v>
      </c>
      <c r="DT35" s="18" t="s">
        <v>171</v>
      </c>
      <c r="DU35" s="18" t="s">
        <v>178</v>
      </c>
      <c r="DV35" s="20" t="s">
        <v>158</v>
      </c>
      <c r="DW35" s="21" t="s">
        <v>162</v>
      </c>
      <c r="DX35" s="21" t="s">
        <v>163</v>
      </c>
      <c r="DY35" s="22" t="s">
        <v>164</v>
      </c>
      <c r="DZ35" s="18" t="s">
        <v>158</v>
      </c>
      <c r="EA35" s="18" t="s">
        <v>159</v>
      </c>
      <c r="EB35" s="18" t="s">
        <v>163</v>
      </c>
      <c r="EC35" s="18" t="s">
        <v>164</v>
      </c>
      <c r="ED35" s="20" t="s">
        <v>158</v>
      </c>
      <c r="EE35" s="21" t="s">
        <v>162</v>
      </c>
      <c r="EF35" s="21" t="s">
        <v>171</v>
      </c>
      <c r="EG35" s="21" t="s">
        <v>165</v>
      </c>
      <c r="EH35" s="22" t="s">
        <v>155</v>
      </c>
      <c r="EI35" s="18" t="s">
        <v>158</v>
      </c>
      <c r="EJ35" s="18" t="s">
        <v>159</v>
      </c>
      <c r="EK35" s="18" t="s">
        <v>163</v>
      </c>
      <c r="EL35" s="18" t="s">
        <v>177</v>
      </c>
      <c r="EM35" s="18" t="s">
        <v>155</v>
      </c>
      <c r="EN35" s="20" t="s">
        <v>158</v>
      </c>
      <c r="EO35" s="21" t="s">
        <v>159</v>
      </c>
      <c r="EP35" s="21" t="s">
        <v>171</v>
      </c>
      <c r="EQ35" s="22" t="s">
        <v>180</v>
      </c>
      <c r="ER35" s="20" t="s">
        <v>158</v>
      </c>
      <c r="ES35" s="21" t="s">
        <v>159</v>
      </c>
      <c r="ET35" s="21" t="s">
        <v>155</v>
      </c>
      <c r="EU35" s="22" t="s">
        <v>181</v>
      </c>
      <c r="EV35" s="18" t="s">
        <v>206</v>
      </c>
      <c r="EW35" s="18" t="s">
        <v>155</v>
      </c>
      <c r="EX35" s="18" t="s">
        <v>155</v>
      </c>
      <c r="EY35" s="19"/>
      <c r="EZ35" s="18" t="s">
        <v>155</v>
      </c>
      <c r="FA35" s="18" t="s">
        <v>206</v>
      </c>
      <c r="FB35" s="18" t="s">
        <v>155</v>
      </c>
      <c r="FC35" s="18" t="s">
        <v>155</v>
      </c>
      <c r="FD35" s="19"/>
      <c r="FE35" s="18" t="s">
        <v>155</v>
      </c>
      <c r="FF35" s="18" t="s">
        <v>154</v>
      </c>
      <c r="FG35" s="18" t="s">
        <v>155</v>
      </c>
      <c r="FH35" s="18" t="s">
        <v>155</v>
      </c>
      <c r="FI35" s="29" t="str">
        <f>HYPERLINK("https://3d.bk.tudelft.nl/projects/geobim-benchmark/linkedfiles/T1form17/64.1.1_Solibri_normals_seem_ok.png","64.1.1_Solibri_normals_seem_ok.png")</f>
        <v>64.1.1_Solibri_normals_seem_ok.png</v>
      </c>
      <c r="FJ35" s="18" t="s">
        <v>155</v>
      </c>
      <c r="FK35" s="18" t="s">
        <v>234</v>
      </c>
      <c r="FL35" s="18" t="s">
        <v>155</v>
      </c>
      <c r="FM35" s="18" t="s">
        <v>155</v>
      </c>
      <c r="FN35" s="19"/>
      <c r="FO35" s="18" t="s">
        <v>300</v>
      </c>
      <c r="FP35" s="18" t="s">
        <v>301</v>
      </c>
      <c r="FQ35" s="18" t="s">
        <v>191</v>
      </c>
    </row>
    <row r="36" spans="1:173" x14ac:dyDescent="0.15">
      <c r="A36" s="17" t="s">
        <v>311</v>
      </c>
      <c r="B36" s="18" t="s">
        <v>312</v>
      </c>
      <c r="C36" s="18" t="s">
        <v>154</v>
      </c>
      <c r="D36" s="18" t="s">
        <v>155</v>
      </c>
      <c r="E36" s="18" t="s">
        <v>155</v>
      </c>
      <c r="F36" s="19"/>
      <c r="G36" s="18" t="s">
        <v>155</v>
      </c>
      <c r="H36" s="18" t="s">
        <v>156</v>
      </c>
      <c r="I36" s="18" t="s">
        <v>155</v>
      </c>
      <c r="J36" s="18" t="s">
        <v>155</v>
      </c>
      <c r="K36" s="18" t="s">
        <v>155</v>
      </c>
      <c r="L36" s="18" t="s">
        <v>155</v>
      </c>
      <c r="M36" s="18" t="s">
        <v>155</v>
      </c>
      <c r="N36" s="20" t="s">
        <v>155</v>
      </c>
      <c r="O36" s="21" t="s">
        <v>155</v>
      </c>
      <c r="P36" s="21" t="s">
        <v>155</v>
      </c>
      <c r="Q36" s="21" t="s">
        <v>155</v>
      </c>
      <c r="R36" s="20" t="s">
        <v>155</v>
      </c>
      <c r="S36" s="21" t="s">
        <v>155</v>
      </c>
      <c r="T36" s="21" t="s">
        <v>155</v>
      </c>
      <c r="U36" s="21" t="s">
        <v>155</v>
      </c>
      <c r="V36" s="22" t="s">
        <v>155</v>
      </c>
      <c r="W36" s="20" t="s">
        <v>155</v>
      </c>
      <c r="X36" s="21" t="s">
        <v>155</v>
      </c>
      <c r="Y36" s="21" t="s">
        <v>155</v>
      </c>
      <c r="Z36" s="21" t="s">
        <v>155</v>
      </c>
      <c r="AA36" s="22" t="s">
        <v>155</v>
      </c>
      <c r="AB36" s="18" t="s">
        <v>155</v>
      </c>
      <c r="AC36" s="18" t="s">
        <v>155</v>
      </c>
      <c r="AD36" s="18" t="s">
        <v>155</v>
      </c>
      <c r="AE36" s="18" t="s">
        <v>155</v>
      </c>
      <c r="AF36" s="20" t="s">
        <v>155</v>
      </c>
      <c r="AG36" s="21" t="s">
        <v>155</v>
      </c>
      <c r="AH36" s="21" t="s">
        <v>155</v>
      </c>
      <c r="AI36" s="21" t="s">
        <v>155</v>
      </c>
      <c r="AJ36" s="22" t="s">
        <v>155</v>
      </c>
      <c r="AK36" s="18" t="s">
        <v>155</v>
      </c>
      <c r="AL36" s="18" t="s">
        <v>155</v>
      </c>
      <c r="AM36" s="18" t="s">
        <v>155</v>
      </c>
      <c r="AN36" s="18" t="s">
        <v>155</v>
      </c>
      <c r="AO36" s="18" t="s">
        <v>155</v>
      </c>
      <c r="AP36" s="18" t="s">
        <v>155</v>
      </c>
      <c r="AQ36" s="20" t="s">
        <v>155</v>
      </c>
      <c r="AR36" s="21" t="s">
        <v>155</v>
      </c>
      <c r="AS36" s="21" t="s">
        <v>155</v>
      </c>
      <c r="AT36" s="21" t="s">
        <v>155</v>
      </c>
      <c r="AU36" s="22" t="s">
        <v>155</v>
      </c>
      <c r="AV36" s="18" t="s">
        <v>155</v>
      </c>
      <c r="AW36" s="18" t="s">
        <v>155</v>
      </c>
      <c r="AX36" s="18" t="s">
        <v>155</v>
      </c>
      <c r="AY36" s="18" t="s">
        <v>155</v>
      </c>
      <c r="AZ36" s="20" t="s">
        <v>155</v>
      </c>
      <c r="BA36" s="21" t="s">
        <v>155</v>
      </c>
      <c r="BB36" s="21" t="s">
        <v>155</v>
      </c>
      <c r="BC36" s="21" t="s">
        <v>155</v>
      </c>
      <c r="BD36" s="22" t="s">
        <v>155</v>
      </c>
      <c r="BE36" s="18" t="s">
        <v>155</v>
      </c>
      <c r="BF36" s="18" t="s">
        <v>155</v>
      </c>
      <c r="BG36" s="18" t="s">
        <v>155</v>
      </c>
      <c r="BH36" s="18" t="s">
        <v>155</v>
      </c>
      <c r="BI36" s="18" t="s">
        <v>155</v>
      </c>
      <c r="BJ36" s="20" t="s">
        <v>155</v>
      </c>
      <c r="BK36" s="21" t="s">
        <v>155</v>
      </c>
      <c r="BL36" s="21" t="s">
        <v>155</v>
      </c>
      <c r="BM36" s="21" t="s">
        <v>155</v>
      </c>
      <c r="BN36" s="22" t="s">
        <v>155</v>
      </c>
      <c r="BO36" s="18" t="s">
        <v>155</v>
      </c>
      <c r="BP36" s="18" t="s">
        <v>155</v>
      </c>
      <c r="BQ36" s="18" t="s">
        <v>155</v>
      </c>
      <c r="BR36" s="18" t="s">
        <v>155</v>
      </c>
      <c r="BS36" s="18" t="s">
        <v>155</v>
      </c>
      <c r="BT36" s="20" t="s">
        <v>155</v>
      </c>
      <c r="BU36" s="21" t="s">
        <v>155</v>
      </c>
      <c r="BV36" s="21" t="s">
        <v>155</v>
      </c>
      <c r="BW36" s="21" t="s">
        <v>155</v>
      </c>
      <c r="BX36" s="22" t="s">
        <v>155</v>
      </c>
      <c r="BY36" s="18" t="s">
        <v>155</v>
      </c>
      <c r="BZ36" s="18" t="s">
        <v>155</v>
      </c>
      <c r="CA36" s="18" t="s">
        <v>155</v>
      </c>
      <c r="CB36" s="18" t="s">
        <v>155</v>
      </c>
      <c r="CC36" s="18" t="s">
        <v>155</v>
      </c>
      <c r="CD36" s="20" t="s">
        <v>155</v>
      </c>
      <c r="CE36" s="21" t="s">
        <v>155</v>
      </c>
      <c r="CF36" s="21" t="s">
        <v>155</v>
      </c>
      <c r="CG36" s="22" t="s">
        <v>155</v>
      </c>
      <c r="CH36" s="18" t="s">
        <v>155</v>
      </c>
      <c r="CI36" s="18" t="s">
        <v>155</v>
      </c>
      <c r="CJ36" s="18" t="s">
        <v>155</v>
      </c>
      <c r="CK36" s="18" t="s">
        <v>155</v>
      </c>
      <c r="CL36" s="18" t="s">
        <v>155</v>
      </c>
      <c r="CM36" s="20" t="s">
        <v>155</v>
      </c>
      <c r="CN36" s="21" t="s">
        <v>155</v>
      </c>
      <c r="CO36" s="21" t="s">
        <v>155</v>
      </c>
      <c r="CP36" s="22" t="s">
        <v>155</v>
      </c>
      <c r="CQ36" s="18" t="s">
        <v>155</v>
      </c>
      <c r="CR36" s="18" t="s">
        <v>155</v>
      </c>
      <c r="CS36" s="18" t="s">
        <v>155</v>
      </c>
      <c r="CT36" s="18" t="s">
        <v>155</v>
      </c>
      <c r="CU36" s="18" t="s">
        <v>155</v>
      </c>
      <c r="CV36" s="20" t="s">
        <v>155</v>
      </c>
      <c r="CW36" s="21" t="s">
        <v>155</v>
      </c>
      <c r="CX36" s="21" t="s">
        <v>155</v>
      </c>
      <c r="CY36" s="22" t="s">
        <v>155</v>
      </c>
      <c r="CZ36" s="18" t="s">
        <v>155</v>
      </c>
      <c r="DA36" s="18" t="s">
        <v>155</v>
      </c>
      <c r="DB36" s="18" t="s">
        <v>155</v>
      </c>
      <c r="DC36" s="18" t="s">
        <v>155</v>
      </c>
      <c r="DD36" s="20" t="s">
        <v>155</v>
      </c>
      <c r="DE36" s="21" t="s">
        <v>155</v>
      </c>
      <c r="DF36" s="21" t="s">
        <v>155</v>
      </c>
      <c r="DG36" s="22" t="s">
        <v>155</v>
      </c>
      <c r="DH36" s="18" t="s">
        <v>155</v>
      </c>
      <c r="DI36" s="18" t="s">
        <v>155</v>
      </c>
      <c r="DJ36" s="18" t="s">
        <v>155</v>
      </c>
      <c r="DK36" s="18" t="s">
        <v>155</v>
      </c>
      <c r="DL36" s="18" t="s">
        <v>155</v>
      </c>
      <c r="DM36" s="20" t="s">
        <v>155</v>
      </c>
      <c r="DN36" s="21" t="s">
        <v>155</v>
      </c>
      <c r="DO36" s="21" t="s">
        <v>155</v>
      </c>
      <c r="DP36" s="21" t="s">
        <v>155</v>
      </c>
      <c r="DQ36" s="22" t="s">
        <v>155</v>
      </c>
      <c r="DR36" s="18" t="s">
        <v>155</v>
      </c>
      <c r="DS36" s="18" t="s">
        <v>155</v>
      </c>
      <c r="DT36" s="18" t="s">
        <v>155</v>
      </c>
      <c r="DU36" s="18" t="s">
        <v>155</v>
      </c>
      <c r="DV36" s="20" t="s">
        <v>155</v>
      </c>
      <c r="DW36" s="21" t="s">
        <v>155</v>
      </c>
      <c r="DX36" s="21" t="s">
        <v>155</v>
      </c>
      <c r="DY36" s="22" t="s">
        <v>155</v>
      </c>
      <c r="DZ36" s="18" t="s">
        <v>155</v>
      </c>
      <c r="EA36" s="18" t="s">
        <v>155</v>
      </c>
      <c r="EB36" s="18" t="s">
        <v>155</v>
      </c>
      <c r="EC36" s="18" t="s">
        <v>155</v>
      </c>
      <c r="ED36" s="20" t="s">
        <v>155</v>
      </c>
      <c r="EE36" s="21" t="s">
        <v>155</v>
      </c>
      <c r="EF36" s="21" t="s">
        <v>155</v>
      </c>
      <c r="EG36" s="21" t="s">
        <v>155</v>
      </c>
      <c r="EH36" s="22" t="s">
        <v>155</v>
      </c>
      <c r="EI36" s="18" t="s">
        <v>155</v>
      </c>
      <c r="EJ36" s="18" t="s">
        <v>155</v>
      </c>
      <c r="EK36" s="18" t="s">
        <v>155</v>
      </c>
      <c r="EL36" s="18" t="s">
        <v>155</v>
      </c>
      <c r="EM36" s="18" t="s">
        <v>155</v>
      </c>
      <c r="EN36" s="20" t="s">
        <v>155</v>
      </c>
      <c r="EO36" s="21" t="s">
        <v>155</v>
      </c>
      <c r="EP36" s="21" t="s">
        <v>155</v>
      </c>
      <c r="EQ36" s="22" t="s">
        <v>155</v>
      </c>
      <c r="ER36" s="20" t="s">
        <v>155</v>
      </c>
      <c r="ES36" s="21" t="s">
        <v>155</v>
      </c>
      <c r="ET36" s="21" t="s">
        <v>155</v>
      </c>
      <c r="EU36" s="22" t="s">
        <v>155</v>
      </c>
      <c r="EV36" s="18" t="s">
        <v>155</v>
      </c>
      <c r="EW36" s="18" t="s">
        <v>155</v>
      </c>
      <c r="EX36" s="18" t="s">
        <v>155</v>
      </c>
      <c r="EY36" s="19"/>
      <c r="EZ36" s="18" t="s">
        <v>155</v>
      </c>
      <c r="FA36" s="18" t="s">
        <v>155</v>
      </c>
      <c r="FB36" s="18" t="s">
        <v>155</v>
      </c>
      <c r="FC36" s="18" t="s">
        <v>155</v>
      </c>
      <c r="FD36" s="19"/>
      <c r="FE36" s="18" t="s">
        <v>155</v>
      </c>
      <c r="FF36" s="18" t="s">
        <v>155</v>
      </c>
      <c r="FG36" s="18" t="s">
        <v>155</v>
      </c>
      <c r="FH36" s="18" t="s">
        <v>155</v>
      </c>
      <c r="FI36" s="19"/>
      <c r="FJ36" s="18" t="s">
        <v>310</v>
      </c>
      <c r="FK36" s="18" t="s">
        <v>184</v>
      </c>
      <c r="FL36" s="18" t="s">
        <v>157</v>
      </c>
      <c r="FM36" s="18" t="s">
        <v>155</v>
      </c>
      <c r="FN36" s="19"/>
      <c r="FO36" s="18" t="s">
        <v>313</v>
      </c>
      <c r="FP36" s="18" t="s">
        <v>314</v>
      </c>
      <c r="FQ36" s="18" t="s">
        <v>191</v>
      </c>
    </row>
    <row r="37" spans="1:173" x14ac:dyDescent="0.15">
      <c r="A37" s="17" t="s">
        <v>333</v>
      </c>
      <c r="B37" s="18" t="s">
        <v>334</v>
      </c>
      <c r="C37" s="18" t="s">
        <v>154</v>
      </c>
      <c r="D37" s="18" t="s">
        <v>155</v>
      </c>
      <c r="E37" s="18" t="s">
        <v>155</v>
      </c>
      <c r="F37" s="19"/>
      <c r="G37" s="18" t="s">
        <v>155</v>
      </c>
      <c r="H37" s="18" t="s">
        <v>157</v>
      </c>
      <c r="I37" s="18" t="s">
        <v>155</v>
      </c>
      <c r="J37" s="18" t="s">
        <v>157</v>
      </c>
      <c r="K37" s="18" t="s">
        <v>157</v>
      </c>
      <c r="L37" s="18" t="s">
        <v>157</v>
      </c>
      <c r="M37" s="18" t="s">
        <v>157</v>
      </c>
      <c r="N37" s="20" t="s">
        <v>158</v>
      </c>
      <c r="O37" s="21" t="s">
        <v>159</v>
      </c>
      <c r="P37" s="21" t="s">
        <v>160</v>
      </c>
      <c r="Q37" s="21" t="s">
        <v>161</v>
      </c>
      <c r="R37" s="20" t="s">
        <v>158</v>
      </c>
      <c r="S37" s="21" t="s">
        <v>162</v>
      </c>
      <c r="T37" s="21" t="s">
        <v>163</v>
      </c>
      <c r="U37" s="21" t="s">
        <v>164</v>
      </c>
      <c r="V37" s="22" t="s">
        <v>155</v>
      </c>
      <c r="W37" s="20" t="s">
        <v>158</v>
      </c>
      <c r="X37" s="21" t="s">
        <v>162</v>
      </c>
      <c r="Y37" s="21" t="s">
        <v>155</v>
      </c>
      <c r="Z37" s="21" t="s">
        <v>163</v>
      </c>
      <c r="AA37" s="22" t="s">
        <v>165</v>
      </c>
      <c r="AB37" s="18" t="s">
        <v>158</v>
      </c>
      <c r="AC37" s="18" t="s">
        <v>159</v>
      </c>
      <c r="AD37" s="18" t="s">
        <v>171</v>
      </c>
      <c r="AE37" s="18" t="s">
        <v>194</v>
      </c>
      <c r="AF37" s="20" t="s">
        <v>158</v>
      </c>
      <c r="AG37" s="21" t="s">
        <v>159</v>
      </c>
      <c r="AH37" s="21" t="s">
        <v>163</v>
      </c>
      <c r="AI37" s="21" t="s">
        <v>155</v>
      </c>
      <c r="AJ37" s="22" t="s">
        <v>326</v>
      </c>
      <c r="AK37" s="18" t="s">
        <v>158</v>
      </c>
      <c r="AL37" s="18" t="s">
        <v>159</v>
      </c>
      <c r="AM37" s="18" t="s">
        <v>171</v>
      </c>
      <c r="AN37" s="18" t="s">
        <v>155</v>
      </c>
      <c r="AO37" s="18" t="s">
        <v>195</v>
      </c>
      <c r="AP37" s="18" t="s">
        <v>155</v>
      </c>
      <c r="AQ37" s="20" t="s">
        <v>158</v>
      </c>
      <c r="AR37" s="21" t="s">
        <v>196</v>
      </c>
      <c r="AS37" s="21" t="s">
        <v>163</v>
      </c>
      <c r="AT37" s="21" t="s">
        <v>197</v>
      </c>
      <c r="AU37" s="22" t="s">
        <v>155</v>
      </c>
      <c r="AV37" s="18" t="s">
        <v>158</v>
      </c>
      <c r="AW37" s="18" t="s">
        <v>159</v>
      </c>
      <c r="AX37" s="18" t="s">
        <v>163</v>
      </c>
      <c r="AY37" s="18" t="s">
        <v>164</v>
      </c>
      <c r="AZ37" s="20" t="s">
        <v>158</v>
      </c>
      <c r="BA37" s="21" t="s">
        <v>159</v>
      </c>
      <c r="BB37" s="21" t="s">
        <v>163</v>
      </c>
      <c r="BC37" s="21" t="s">
        <v>169</v>
      </c>
      <c r="BD37" s="22" t="s">
        <v>155</v>
      </c>
      <c r="BE37" s="18" t="s">
        <v>158</v>
      </c>
      <c r="BF37" s="18" t="s">
        <v>159</v>
      </c>
      <c r="BG37" s="18" t="s">
        <v>171</v>
      </c>
      <c r="BH37" s="18" t="s">
        <v>198</v>
      </c>
      <c r="BI37" s="18" t="s">
        <v>155</v>
      </c>
      <c r="BJ37" s="20" t="s">
        <v>158</v>
      </c>
      <c r="BK37" s="21" t="s">
        <v>159</v>
      </c>
      <c r="BL37" s="21" t="s">
        <v>163</v>
      </c>
      <c r="BM37" s="21" t="s">
        <v>155</v>
      </c>
      <c r="BN37" s="22" t="s">
        <v>326</v>
      </c>
      <c r="BO37" s="18" t="s">
        <v>158</v>
      </c>
      <c r="BP37" s="18" t="s">
        <v>159</v>
      </c>
      <c r="BQ37" s="18" t="s">
        <v>171</v>
      </c>
      <c r="BR37" s="18" t="s">
        <v>199</v>
      </c>
      <c r="BS37" s="18" t="s">
        <v>155</v>
      </c>
      <c r="BT37" s="20" t="s">
        <v>158</v>
      </c>
      <c r="BU37" s="21" t="s">
        <v>159</v>
      </c>
      <c r="BV37" s="21" t="s">
        <v>163</v>
      </c>
      <c r="BW37" s="21" t="s">
        <v>200</v>
      </c>
      <c r="BX37" s="22" t="s">
        <v>155</v>
      </c>
      <c r="BY37" s="18" t="s">
        <v>158</v>
      </c>
      <c r="BZ37" s="18" t="s">
        <v>201</v>
      </c>
      <c r="CA37" s="18" t="s">
        <v>163</v>
      </c>
      <c r="CB37" s="18" t="s">
        <v>164</v>
      </c>
      <c r="CC37" s="18" t="s">
        <v>155</v>
      </c>
      <c r="CD37" s="20" t="s">
        <v>158</v>
      </c>
      <c r="CE37" s="21" t="s">
        <v>159</v>
      </c>
      <c r="CF37" s="21" t="s">
        <v>171</v>
      </c>
      <c r="CG37" s="22" t="s">
        <v>202</v>
      </c>
      <c r="CH37" s="18" t="s">
        <v>158</v>
      </c>
      <c r="CI37" s="18" t="s">
        <v>159</v>
      </c>
      <c r="CJ37" s="18" t="s">
        <v>171</v>
      </c>
      <c r="CK37" s="18" t="s">
        <v>203</v>
      </c>
      <c r="CL37" s="18" t="s">
        <v>155</v>
      </c>
      <c r="CM37" s="20" t="s">
        <v>158</v>
      </c>
      <c r="CN37" s="21" t="s">
        <v>162</v>
      </c>
      <c r="CO37" s="21" t="s">
        <v>163</v>
      </c>
      <c r="CP37" s="22" t="s">
        <v>165</v>
      </c>
      <c r="CQ37" s="18" t="s">
        <v>158</v>
      </c>
      <c r="CR37" s="18" t="s">
        <v>159</v>
      </c>
      <c r="CS37" s="18" t="s">
        <v>171</v>
      </c>
      <c r="CT37" s="18" t="s">
        <v>155</v>
      </c>
      <c r="CU37" s="18" t="s">
        <v>327</v>
      </c>
      <c r="CV37" s="20" t="s">
        <v>158</v>
      </c>
      <c r="CW37" s="21" t="s">
        <v>159</v>
      </c>
      <c r="CX37" s="21" t="s">
        <v>163</v>
      </c>
      <c r="CY37" s="22" t="s">
        <v>176</v>
      </c>
      <c r="CZ37" s="18" t="s">
        <v>158</v>
      </c>
      <c r="DA37" s="18" t="s">
        <v>162</v>
      </c>
      <c r="DB37" s="18" t="s">
        <v>163</v>
      </c>
      <c r="DC37" s="18" t="s">
        <v>165</v>
      </c>
      <c r="DD37" s="20" t="s">
        <v>158</v>
      </c>
      <c r="DE37" s="21" t="s">
        <v>159</v>
      </c>
      <c r="DF37" s="21" t="s">
        <v>171</v>
      </c>
      <c r="DG37" s="22" t="s">
        <v>204</v>
      </c>
      <c r="DH37" s="18" t="s">
        <v>158</v>
      </c>
      <c r="DI37" s="18" t="s">
        <v>162</v>
      </c>
      <c r="DJ37" s="18" t="s">
        <v>171</v>
      </c>
      <c r="DK37" s="18" t="s">
        <v>155</v>
      </c>
      <c r="DL37" s="18" t="s">
        <v>328</v>
      </c>
      <c r="DM37" s="20" t="s">
        <v>158</v>
      </c>
      <c r="DN37" s="21" t="s">
        <v>159</v>
      </c>
      <c r="DO37" s="21" t="s">
        <v>163</v>
      </c>
      <c r="DP37" s="21" t="s">
        <v>155</v>
      </c>
      <c r="DQ37" s="22" t="s">
        <v>329</v>
      </c>
      <c r="DR37" s="18" t="s">
        <v>158</v>
      </c>
      <c r="DS37" s="18" t="s">
        <v>159</v>
      </c>
      <c r="DT37" s="18" t="s">
        <v>171</v>
      </c>
      <c r="DU37" s="18" t="s">
        <v>178</v>
      </c>
      <c r="DV37" s="20" t="s">
        <v>158</v>
      </c>
      <c r="DW37" s="21" t="s">
        <v>162</v>
      </c>
      <c r="DX37" s="21" t="s">
        <v>163</v>
      </c>
      <c r="DY37" s="22" t="s">
        <v>164</v>
      </c>
      <c r="DZ37" s="18" t="s">
        <v>158</v>
      </c>
      <c r="EA37" s="18" t="s">
        <v>155</v>
      </c>
      <c r="EB37" s="18" t="s">
        <v>163</v>
      </c>
      <c r="EC37" s="18" t="s">
        <v>164</v>
      </c>
      <c r="ED37" s="20" t="s">
        <v>158</v>
      </c>
      <c r="EE37" s="21" t="s">
        <v>162</v>
      </c>
      <c r="EF37" s="21" t="s">
        <v>171</v>
      </c>
      <c r="EG37" s="21" t="s">
        <v>155</v>
      </c>
      <c r="EH37" s="22" t="s">
        <v>330</v>
      </c>
      <c r="EI37" s="18" t="s">
        <v>158</v>
      </c>
      <c r="EJ37" s="18" t="s">
        <v>159</v>
      </c>
      <c r="EK37" s="18" t="s">
        <v>171</v>
      </c>
      <c r="EL37" s="18" t="s">
        <v>205</v>
      </c>
      <c r="EM37" s="18" t="s">
        <v>155</v>
      </c>
      <c r="EN37" s="20" t="s">
        <v>158</v>
      </c>
      <c r="EO37" s="21" t="s">
        <v>159</v>
      </c>
      <c r="EP37" s="21" t="s">
        <v>171</v>
      </c>
      <c r="EQ37" s="22" t="s">
        <v>180</v>
      </c>
      <c r="ER37" s="20" t="s">
        <v>158</v>
      </c>
      <c r="ES37" s="21" t="s">
        <v>159</v>
      </c>
      <c r="ET37" s="21" t="s">
        <v>171</v>
      </c>
      <c r="EU37" s="22" t="s">
        <v>331</v>
      </c>
      <c r="EV37" s="18" t="s">
        <v>206</v>
      </c>
      <c r="EW37" s="18" t="s">
        <v>155</v>
      </c>
      <c r="EX37" s="18" t="s">
        <v>155</v>
      </c>
      <c r="EY37" s="19"/>
      <c r="EZ37" s="18" t="s">
        <v>155</v>
      </c>
      <c r="FA37" s="18" t="s">
        <v>206</v>
      </c>
      <c r="FB37" s="18" t="s">
        <v>155</v>
      </c>
      <c r="FC37" s="18" t="s">
        <v>155</v>
      </c>
      <c r="FD37" s="19"/>
      <c r="FE37" s="18" t="s">
        <v>155</v>
      </c>
      <c r="FF37" s="18" t="s">
        <v>206</v>
      </c>
      <c r="FG37" s="18" t="s">
        <v>155</v>
      </c>
      <c r="FH37" s="18" t="s">
        <v>155</v>
      </c>
      <c r="FI37" s="19"/>
      <c r="FJ37" s="18" t="s">
        <v>332</v>
      </c>
      <c r="FK37" s="18" t="s">
        <v>184</v>
      </c>
      <c r="FL37" s="18" t="s">
        <v>157</v>
      </c>
      <c r="FM37" s="18" t="s">
        <v>155</v>
      </c>
      <c r="FN37" s="19"/>
      <c r="FO37" s="18" t="s">
        <v>335</v>
      </c>
      <c r="FP37" s="18" t="s">
        <v>336</v>
      </c>
      <c r="FQ37" s="18" t="s">
        <v>191</v>
      </c>
    </row>
    <row r="38" spans="1:173" x14ac:dyDescent="0.15">
      <c r="A38" s="17" t="s">
        <v>360</v>
      </c>
      <c r="B38" s="18" t="s">
        <v>259</v>
      </c>
      <c r="C38" s="18" t="s">
        <v>206</v>
      </c>
      <c r="D38" s="18" t="s">
        <v>155</v>
      </c>
      <c r="E38" s="18" t="s">
        <v>357</v>
      </c>
      <c r="F38" s="29" t="str">
        <f>HYPERLINK("https://3d.bk.tudelft.nl/projects/geobim-benchmark/linkedfiles/T1form17/56.1.2_ifcgeometries_import_error.png","56.1.2_ifcgeometries_import_error.png")</f>
        <v>56.1.2_ifcgeometries_import_error.png</v>
      </c>
      <c r="G38" s="18" t="s">
        <v>155</v>
      </c>
      <c r="H38" s="18" t="s">
        <v>157</v>
      </c>
      <c r="I38" s="18" t="s">
        <v>155</v>
      </c>
      <c r="J38" s="18" t="s">
        <v>157</v>
      </c>
      <c r="K38" s="18" t="s">
        <v>157</v>
      </c>
      <c r="L38" s="18" t="s">
        <v>157</v>
      </c>
      <c r="M38" s="18" t="s">
        <v>157</v>
      </c>
      <c r="N38" s="20" t="s">
        <v>158</v>
      </c>
      <c r="O38" s="21" t="s">
        <v>159</v>
      </c>
      <c r="P38" s="21" t="s">
        <v>160</v>
      </c>
      <c r="Q38" s="21" t="s">
        <v>161</v>
      </c>
      <c r="R38" s="20" t="s">
        <v>158</v>
      </c>
      <c r="S38" s="21" t="s">
        <v>162</v>
      </c>
      <c r="T38" s="21" t="s">
        <v>163</v>
      </c>
      <c r="U38" s="21" t="s">
        <v>164</v>
      </c>
      <c r="V38" s="22" t="s">
        <v>155</v>
      </c>
      <c r="W38" s="20" t="s">
        <v>166</v>
      </c>
      <c r="X38" s="21" t="s">
        <v>155</v>
      </c>
      <c r="Y38" s="21" t="s">
        <v>155</v>
      </c>
      <c r="Z38" s="21" t="s">
        <v>155</v>
      </c>
      <c r="AA38" s="22" t="s">
        <v>155</v>
      </c>
      <c r="AB38" s="18" t="s">
        <v>158</v>
      </c>
      <c r="AC38" s="18" t="s">
        <v>159</v>
      </c>
      <c r="AD38" s="18" t="s">
        <v>171</v>
      </c>
      <c r="AE38" s="18" t="s">
        <v>194</v>
      </c>
      <c r="AF38" s="20" t="s">
        <v>166</v>
      </c>
      <c r="AG38" s="21" t="s">
        <v>155</v>
      </c>
      <c r="AH38" s="21" t="s">
        <v>155</v>
      </c>
      <c r="AI38" s="21" t="s">
        <v>155</v>
      </c>
      <c r="AJ38" s="22" t="s">
        <v>155</v>
      </c>
      <c r="AK38" s="18" t="s">
        <v>158</v>
      </c>
      <c r="AL38" s="18" t="s">
        <v>159</v>
      </c>
      <c r="AM38" s="18" t="s">
        <v>171</v>
      </c>
      <c r="AN38" s="18" t="s">
        <v>155</v>
      </c>
      <c r="AO38" s="18" t="s">
        <v>195</v>
      </c>
      <c r="AP38" s="18" t="s">
        <v>155</v>
      </c>
      <c r="AQ38" s="20" t="s">
        <v>158</v>
      </c>
      <c r="AR38" s="21" t="s">
        <v>196</v>
      </c>
      <c r="AS38" s="21" t="s">
        <v>163</v>
      </c>
      <c r="AT38" s="21" t="s">
        <v>197</v>
      </c>
      <c r="AU38" s="22" t="s">
        <v>155</v>
      </c>
      <c r="AV38" s="18" t="s">
        <v>158</v>
      </c>
      <c r="AW38" s="18" t="s">
        <v>159</v>
      </c>
      <c r="AX38" s="18" t="s">
        <v>163</v>
      </c>
      <c r="AY38" s="18" t="s">
        <v>164</v>
      </c>
      <c r="AZ38" s="20" t="s">
        <v>158</v>
      </c>
      <c r="BA38" s="21" t="s">
        <v>159</v>
      </c>
      <c r="BB38" s="21" t="s">
        <v>163</v>
      </c>
      <c r="BC38" s="21" t="s">
        <v>169</v>
      </c>
      <c r="BD38" s="22" t="s">
        <v>155</v>
      </c>
      <c r="BE38" s="18" t="s">
        <v>158</v>
      </c>
      <c r="BF38" s="18" t="s">
        <v>159</v>
      </c>
      <c r="BG38" s="18" t="s">
        <v>163</v>
      </c>
      <c r="BH38" s="18" t="s">
        <v>170</v>
      </c>
      <c r="BI38" s="18" t="s">
        <v>155</v>
      </c>
      <c r="BJ38" s="20" t="s">
        <v>166</v>
      </c>
      <c r="BK38" s="21" t="s">
        <v>155</v>
      </c>
      <c r="BL38" s="21" t="s">
        <v>155</v>
      </c>
      <c r="BM38" s="21" t="s">
        <v>155</v>
      </c>
      <c r="BN38" s="22" t="s">
        <v>155</v>
      </c>
      <c r="BO38" s="18" t="s">
        <v>158</v>
      </c>
      <c r="BP38" s="18" t="s">
        <v>159</v>
      </c>
      <c r="BQ38" s="18" t="s">
        <v>171</v>
      </c>
      <c r="BR38" s="18" t="s">
        <v>172</v>
      </c>
      <c r="BS38" s="18" t="s">
        <v>155</v>
      </c>
      <c r="BT38" s="20" t="s">
        <v>158</v>
      </c>
      <c r="BU38" s="21" t="s">
        <v>159</v>
      </c>
      <c r="BV38" s="21" t="s">
        <v>163</v>
      </c>
      <c r="BW38" s="21" t="s">
        <v>200</v>
      </c>
      <c r="BX38" s="22" t="s">
        <v>155</v>
      </c>
      <c r="BY38" s="18" t="s">
        <v>158</v>
      </c>
      <c r="BZ38" s="18" t="s">
        <v>201</v>
      </c>
      <c r="CA38" s="18" t="s">
        <v>163</v>
      </c>
      <c r="CB38" s="18" t="s">
        <v>164</v>
      </c>
      <c r="CC38" s="18" t="s">
        <v>155</v>
      </c>
      <c r="CD38" s="20" t="s">
        <v>158</v>
      </c>
      <c r="CE38" s="21" t="s">
        <v>159</v>
      </c>
      <c r="CF38" s="21" t="s">
        <v>171</v>
      </c>
      <c r="CG38" s="22" t="s">
        <v>202</v>
      </c>
      <c r="CH38" s="18" t="s">
        <v>158</v>
      </c>
      <c r="CI38" s="18" t="s">
        <v>159</v>
      </c>
      <c r="CJ38" s="18" t="s">
        <v>163</v>
      </c>
      <c r="CK38" s="18" t="s">
        <v>174</v>
      </c>
      <c r="CL38" s="18" t="s">
        <v>155</v>
      </c>
      <c r="CM38" s="20" t="s">
        <v>166</v>
      </c>
      <c r="CN38" s="21" t="s">
        <v>155</v>
      </c>
      <c r="CO38" s="21" t="s">
        <v>155</v>
      </c>
      <c r="CP38" s="22" t="s">
        <v>155</v>
      </c>
      <c r="CQ38" s="18" t="s">
        <v>166</v>
      </c>
      <c r="CR38" s="18" t="s">
        <v>155</v>
      </c>
      <c r="CS38" s="18" t="s">
        <v>155</v>
      </c>
      <c r="CT38" s="18" t="s">
        <v>155</v>
      </c>
      <c r="CU38" s="18" t="s">
        <v>155</v>
      </c>
      <c r="CV38" s="20" t="s">
        <v>158</v>
      </c>
      <c r="CW38" s="21" t="s">
        <v>159</v>
      </c>
      <c r="CX38" s="21" t="s">
        <v>163</v>
      </c>
      <c r="CY38" s="22" t="s">
        <v>176</v>
      </c>
      <c r="CZ38" s="18" t="s">
        <v>166</v>
      </c>
      <c r="DA38" s="18" t="s">
        <v>155</v>
      </c>
      <c r="DB38" s="18" t="s">
        <v>155</v>
      </c>
      <c r="DC38" s="18" t="s">
        <v>155</v>
      </c>
      <c r="DD38" s="20" t="s">
        <v>158</v>
      </c>
      <c r="DE38" s="21" t="s">
        <v>159</v>
      </c>
      <c r="DF38" s="21" t="s">
        <v>171</v>
      </c>
      <c r="DG38" s="22" t="s">
        <v>204</v>
      </c>
      <c r="DH38" s="18" t="s">
        <v>166</v>
      </c>
      <c r="DI38" s="18" t="s">
        <v>155</v>
      </c>
      <c r="DJ38" s="18" t="s">
        <v>155</v>
      </c>
      <c r="DK38" s="18" t="s">
        <v>155</v>
      </c>
      <c r="DL38" s="18" t="s">
        <v>155</v>
      </c>
      <c r="DM38" s="20" t="s">
        <v>166</v>
      </c>
      <c r="DN38" s="21" t="s">
        <v>155</v>
      </c>
      <c r="DO38" s="21" t="s">
        <v>155</v>
      </c>
      <c r="DP38" s="21" t="s">
        <v>155</v>
      </c>
      <c r="DQ38" s="22" t="s">
        <v>155</v>
      </c>
      <c r="DR38" s="18" t="s">
        <v>166</v>
      </c>
      <c r="DS38" s="18" t="s">
        <v>155</v>
      </c>
      <c r="DT38" s="18" t="s">
        <v>155</v>
      </c>
      <c r="DU38" s="18" t="s">
        <v>155</v>
      </c>
      <c r="DV38" s="20" t="s">
        <v>158</v>
      </c>
      <c r="DW38" s="21" t="s">
        <v>162</v>
      </c>
      <c r="DX38" s="21" t="s">
        <v>163</v>
      </c>
      <c r="DY38" s="22" t="s">
        <v>164</v>
      </c>
      <c r="DZ38" s="18" t="s">
        <v>158</v>
      </c>
      <c r="EA38" s="18" t="s">
        <v>159</v>
      </c>
      <c r="EB38" s="18" t="s">
        <v>163</v>
      </c>
      <c r="EC38" s="18" t="s">
        <v>164</v>
      </c>
      <c r="ED38" s="20" t="s">
        <v>166</v>
      </c>
      <c r="EE38" s="21" t="s">
        <v>155</v>
      </c>
      <c r="EF38" s="21" t="s">
        <v>155</v>
      </c>
      <c r="EG38" s="21" t="s">
        <v>155</v>
      </c>
      <c r="EH38" s="22" t="s">
        <v>155</v>
      </c>
      <c r="EI38" s="18" t="s">
        <v>158</v>
      </c>
      <c r="EJ38" s="18" t="s">
        <v>159</v>
      </c>
      <c r="EK38" s="18" t="s">
        <v>163</v>
      </c>
      <c r="EL38" s="18" t="s">
        <v>177</v>
      </c>
      <c r="EM38" s="18" t="s">
        <v>155</v>
      </c>
      <c r="EN38" s="20" t="s">
        <v>158</v>
      </c>
      <c r="EO38" s="21" t="s">
        <v>159</v>
      </c>
      <c r="EP38" s="21" t="s">
        <v>171</v>
      </c>
      <c r="EQ38" s="22" t="s">
        <v>180</v>
      </c>
      <c r="ER38" s="20" t="s">
        <v>166</v>
      </c>
      <c r="ES38" s="21" t="s">
        <v>155</v>
      </c>
      <c r="ET38" s="21" t="s">
        <v>155</v>
      </c>
      <c r="EU38" s="22" t="s">
        <v>155</v>
      </c>
      <c r="EV38" s="18" t="s">
        <v>155</v>
      </c>
      <c r="EW38" s="18" t="s">
        <v>358</v>
      </c>
      <c r="EX38" s="18" t="s">
        <v>155</v>
      </c>
      <c r="EY38" s="19"/>
      <c r="EZ38" s="18" t="s">
        <v>155</v>
      </c>
      <c r="FA38" s="18" t="s">
        <v>206</v>
      </c>
      <c r="FB38" s="18" t="s">
        <v>155</v>
      </c>
      <c r="FC38" s="18" t="s">
        <v>155</v>
      </c>
      <c r="FD38" s="19"/>
      <c r="FE38" s="18" t="s">
        <v>155</v>
      </c>
      <c r="FF38" s="18" t="s">
        <v>359</v>
      </c>
      <c r="FG38" s="18" t="s">
        <v>155</v>
      </c>
      <c r="FH38" s="18" t="s">
        <v>155</v>
      </c>
      <c r="FI38" s="19"/>
      <c r="FJ38" s="18" t="s">
        <v>155</v>
      </c>
      <c r="FK38" s="18" t="s">
        <v>184</v>
      </c>
      <c r="FL38" s="18" t="s">
        <v>157</v>
      </c>
      <c r="FM38" s="18" t="s">
        <v>155</v>
      </c>
      <c r="FN38" s="19"/>
      <c r="FO38" s="18" t="s">
        <v>361</v>
      </c>
      <c r="FP38" s="18" t="s">
        <v>362</v>
      </c>
      <c r="FQ38" s="18" t="s">
        <v>191</v>
      </c>
    </row>
    <row r="39" spans="1:173" x14ac:dyDescent="0.15">
      <c r="A39" s="17" t="s">
        <v>370</v>
      </c>
      <c r="B39" s="18" t="s">
        <v>259</v>
      </c>
      <c r="C39" s="18" t="s">
        <v>154</v>
      </c>
      <c r="D39" s="18" t="s">
        <v>155</v>
      </c>
      <c r="E39" s="18" t="s">
        <v>155</v>
      </c>
      <c r="F39" s="19"/>
      <c r="G39" s="18" t="s">
        <v>155</v>
      </c>
      <c r="H39" s="18" t="s">
        <v>364</v>
      </c>
      <c r="I39" s="18" t="s">
        <v>155</v>
      </c>
      <c r="J39" s="18" t="s">
        <v>157</v>
      </c>
      <c r="K39" s="18" t="s">
        <v>157</v>
      </c>
      <c r="L39" s="18" t="s">
        <v>157</v>
      </c>
      <c r="M39" s="18" t="s">
        <v>156</v>
      </c>
      <c r="N39" s="20" t="s">
        <v>158</v>
      </c>
      <c r="O39" s="21" t="s">
        <v>159</v>
      </c>
      <c r="P39" s="21" t="s">
        <v>160</v>
      </c>
      <c r="Q39" s="21" t="s">
        <v>161</v>
      </c>
      <c r="R39" s="20" t="s">
        <v>158</v>
      </c>
      <c r="S39" s="21" t="s">
        <v>162</v>
      </c>
      <c r="T39" s="21" t="s">
        <v>163</v>
      </c>
      <c r="U39" s="21" t="s">
        <v>164</v>
      </c>
      <c r="V39" s="22" t="s">
        <v>155</v>
      </c>
      <c r="W39" s="20" t="s">
        <v>158</v>
      </c>
      <c r="X39" s="21" t="s">
        <v>162</v>
      </c>
      <c r="Y39" s="21" t="s">
        <v>155</v>
      </c>
      <c r="Z39" s="21" t="s">
        <v>163</v>
      </c>
      <c r="AA39" s="22" t="s">
        <v>165</v>
      </c>
      <c r="AB39" s="18" t="s">
        <v>158</v>
      </c>
      <c r="AC39" s="18" t="s">
        <v>159</v>
      </c>
      <c r="AD39" s="18" t="s">
        <v>171</v>
      </c>
      <c r="AE39" s="18" t="s">
        <v>274</v>
      </c>
      <c r="AF39" s="20" t="s">
        <v>158</v>
      </c>
      <c r="AG39" s="21" t="s">
        <v>159</v>
      </c>
      <c r="AH39" s="21" t="s">
        <v>163</v>
      </c>
      <c r="AI39" s="21" t="s">
        <v>167</v>
      </c>
      <c r="AJ39" s="22" t="s">
        <v>155</v>
      </c>
      <c r="AK39" s="18" t="s">
        <v>158</v>
      </c>
      <c r="AL39" s="18" t="s">
        <v>159</v>
      </c>
      <c r="AM39" s="18" t="s">
        <v>171</v>
      </c>
      <c r="AN39" s="18" t="s">
        <v>155</v>
      </c>
      <c r="AO39" s="18" t="s">
        <v>195</v>
      </c>
      <c r="AP39" s="18" t="s">
        <v>155</v>
      </c>
      <c r="AQ39" s="20" t="s">
        <v>158</v>
      </c>
      <c r="AR39" s="21" t="s">
        <v>159</v>
      </c>
      <c r="AS39" s="21" t="s">
        <v>163</v>
      </c>
      <c r="AT39" s="21" t="s">
        <v>197</v>
      </c>
      <c r="AU39" s="22" t="s">
        <v>155</v>
      </c>
      <c r="AV39" s="18" t="s">
        <v>158</v>
      </c>
      <c r="AW39" s="18" t="s">
        <v>159</v>
      </c>
      <c r="AX39" s="18" t="s">
        <v>163</v>
      </c>
      <c r="AY39" s="18" t="s">
        <v>164</v>
      </c>
      <c r="AZ39" s="20" t="s">
        <v>158</v>
      </c>
      <c r="BA39" s="21" t="s">
        <v>159</v>
      </c>
      <c r="BB39" s="21" t="s">
        <v>163</v>
      </c>
      <c r="BC39" s="21" t="s">
        <v>169</v>
      </c>
      <c r="BD39" s="22" t="s">
        <v>155</v>
      </c>
      <c r="BE39" s="18" t="s">
        <v>158</v>
      </c>
      <c r="BF39" s="18" t="s">
        <v>159</v>
      </c>
      <c r="BG39" s="18" t="s">
        <v>316</v>
      </c>
      <c r="BH39" s="18" t="s">
        <v>155</v>
      </c>
      <c r="BI39" s="18" t="s">
        <v>155</v>
      </c>
      <c r="BJ39" s="20" t="s">
        <v>158</v>
      </c>
      <c r="BK39" s="21" t="s">
        <v>159</v>
      </c>
      <c r="BL39" s="21" t="s">
        <v>163</v>
      </c>
      <c r="BM39" s="21" t="s">
        <v>170</v>
      </c>
      <c r="BN39" s="22" t="s">
        <v>155</v>
      </c>
      <c r="BO39" s="18" t="s">
        <v>158</v>
      </c>
      <c r="BP39" s="18" t="s">
        <v>159</v>
      </c>
      <c r="BQ39" s="18" t="s">
        <v>171</v>
      </c>
      <c r="BR39" s="18" t="s">
        <v>155</v>
      </c>
      <c r="BS39" s="18" t="s">
        <v>365</v>
      </c>
      <c r="BT39" s="20" t="s">
        <v>158</v>
      </c>
      <c r="BU39" s="21" t="s">
        <v>159</v>
      </c>
      <c r="BV39" s="21" t="s">
        <v>163</v>
      </c>
      <c r="BW39" s="21" t="s">
        <v>200</v>
      </c>
      <c r="BX39" s="22" t="s">
        <v>155</v>
      </c>
      <c r="BY39" s="18" t="s">
        <v>158</v>
      </c>
      <c r="BZ39" s="18" t="s">
        <v>201</v>
      </c>
      <c r="CA39" s="18" t="s">
        <v>163</v>
      </c>
      <c r="CB39" s="18" t="s">
        <v>164</v>
      </c>
      <c r="CC39" s="18" t="s">
        <v>155</v>
      </c>
      <c r="CD39" s="20" t="s">
        <v>158</v>
      </c>
      <c r="CE39" s="21" t="s">
        <v>159</v>
      </c>
      <c r="CF39" s="21" t="s">
        <v>171</v>
      </c>
      <c r="CG39" s="22" t="s">
        <v>284</v>
      </c>
      <c r="CH39" s="18" t="s">
        <v>158</v>
      </c>
      <c r="CI39" s="18" t="s">
        <v>159</v>
      </c>
      <c r="CJ39" s="18" t="s">
        <v>316</v>
      </c>
      <c r="CK39" s="18" t="s">
        <v>155</v>
      </c>
      <c r="CL39" s="18" t="s">
        <v>366</v>
      </c>
      <c r="CM39" s="20" t="s">
        <v>158</v>
      </c>
      <c r="CN39" s="21" t="s">
        <v>162</v>
      </c>
      <c r="CO39" s="21" t="s">
        <v>163</v>
      </c>
      <c r="CP39" s="22" t="s">
        <v>165</v>
      </c>
      <c r="CQ39" s="18" t="s">
        <v>158</v>
      </c>
      <c r="CR39" s="18" t="s">
        <v>159</v>
      </c>
      <c r="CS39" s="18" t="s">
        <v>163</v>
      </c>
      <c r="CT39" s="18" t="s">
        <v>175</v>
      </c>
      <c r="CU39" s="18" t="s">
        <v>155</v>
      </c>
      <c r="CV39" s="20" t="s">
        <v>158</v>
      </c>
      <c r="CW39" s="21" t="s">
        <v>159</v>
      </c>
      <c r="CX39" s="21" t="s">
        <v>163</v>
      </c>
      <c r="CY39" s="22" t="s">
        <v>176</v>
      </c>
      <c r="CZ39" s="18" t="s">
        <v>158</v>
      </c>
      <c r="DA39" s="18" t="s">
        <v>162</v>
      </c>
      <c r="DB39" s="18" t="s">
        <v>163</v>
      </c>
      <c r="DC39" s="18" t="s">
        <v>165</v>
      </c>
      <c r="DD39" s="20" t="s">
        <v>158</v>
      </c>
      <c r="DE39" s="21" t="s">
        <v>159</v>
      </c>
      <c r="DF39" s="21" t="s">
        <v>171</v>
      </c>
      <c r="DG39" s="22" t="s">
        <v>285</v>
      </c>
      <c r="DH39" s="18" t="s">
        <v>158</v>
      </c>
      <c r="DI39" s="18" t="s">
        <v>162</v>
      </c>
      <c r="DJ39" s="18" t="s">
        <v>163</v>
      </c>
      <c r="DK39" s="18" t="s">
        <v>165</v>
      </c>
      <c r="DL39" s="18" t="s">
        <v>155</v>
      </c>
      <c r="DM39" s="20" t="s">
        <v>158</v>
      </c>
      <c r="DN39" s="21" t="s">
        <v>159</v>
      </c>
      <c r="DO39" s="21" t="s">
        <v>163</v>
      </c>
      <c r="DP39" s="21" t="s">
        <v>177</v>
      </c>
      <c r="DQ39" s="22" t="s">
        <v>155</v>
      </c>
      <c r="DR39" s="18" t="s">
        <v>158</v>
      </c>
      <c r="DS39" s="18" t="s">
        <v>162</v>
      </c>
      <c r="DT39" s="18" t="s">
        <v>163</v>
      </c>
      <c r="DU39" s="18" t="s">
        <v>165</v>
      </c>
      <c r="DV39" s="20" t="s">
        <v>158</v>
      </c>
      <c r="DW39" s="21" t="s">
        <v>162</v>
      </c>
      <c r="DX39" s="21" t="s">
        <v>163</v>
      </c>
      <c r="DY39" s="22" t="s">
        <v>164</v>
      </c>
      <c r="DZ39" s="18" t="s">
        <v>158</v>
      </c>
      <c r="EA39" s="18" t="s">
        <v>159</v>
      </c>
      <c r="EB39" s="18" t="s">
        <v>163</v>
      </c>
      <c r="EC39" s="18" t="s">
        <v>164</v>
      </c>
      <c r="ED39" s="20" t="s">
        <v>158</v>
      </c>
      <c r="EE39" s="21" t="s">
        <v>162</v>
      </c>
      <c r="EF39" s="21" t="s">
        <v>163</v>
      </c>
      <c r="EG39" s="21" t="s">
        <v>165</v>
      </c>
      <c r="EH39" s="22" t="s">
        <v>155</v>
      </c>
      <c r="EI39" s="18" t="s">
        <v>158</v>
      </c>
      <c r="EJ39" s="18" t="s">
        <v>159</v>
      </c>
      <c r="EK39" s="18" t="s">
        <v>316</v>
      </c>
      <c r="EL39" s="18" t="s">
        <v>155</v>
      </c>
      <c r="EM39" s="18" t="s">
        <v>367</v>
      </c>
      <c r="EN39" s="20" t="s">
        <v>158</v>
      </c>
      <c r="EO39" s="21" t="s">
        <v>159</v>
      </c>
      <c r="EP39" s="21" t="s">
        <v>171</v>
      </c>
      <c r="EQ39" s="22" t="s">
        <v>180</v>
      </c>
      <c r="ER39" s="20" t="s">
        <v>158</v>
      </c>
      <c r="ES39" s="21" t="s">
        <v>162</v>
      </c>
      <c r="ET39" s="21" t="s">
        <v>163</v>
      </c>
      <c r="EU39" s="22" t="s">
        <v>165</v>
      </c>
      <c r="EV39" s="18" t="s">
        <v>155</v>
      </c>
      <c r="EW39" s="18" t="s">
        <v>368</v>
      </c>
      <c r="EX39" s="18" t="s">
        <v>155</v>
      </c>
      <c r="EY39" s="19"/>
      <c r="EZ39" s="18" t="s">
        <v>155</v>
      </c>
      <c r="FA39" s="18" t="s">
        <v>206</v>
      </c>
      <c r="FB39" s="18" t="s">
        <v>155</v>
      </c>
      <c r="FC39" s="18" t="s">
        <v>155</v>
      </c>
      <c r="FD39" s="19"/>
      <c r="FE39" s="18" t="s">
        <v>155</v>
      </c>
      <c r="FF39" s="18" t="s">
        <v>155</v>
      </c>
      <c r="FG39" s="18" t="s">
        <v>369</v>
      </c>
      <c r="FH39" s="18" t="s">
        <v>155</v>
      </c>
      <c r="FI39" s="19"/>
      <c r="FJ39" s="18" t="s">
        <v>155</v>
      </c>
      <c r="FK39" s="18" t="s">
        <v>184</v>
      </c>
      <c r="FL39" s="18" t="s">
        <v>185</v>
      </c>
      <c r="FM39" s="18" t="s">
        <v>155</v>
      </c>
      <c r="FN39" s="19"/>
      <c r="FO39" s="18" t="s">
        <v>371</v>
      </c>
      <c r="FP39" s="18" t="s">
        <v>372</v>
      </c>
      <c r="FQ39" s="18" t="s">
        <v>191</v>
      </c>
    </row>
    <row r="40" spans="1:173" x14ac:dyDescent="0.15">
      <c r="A40" s="17" t="s">
        <v>377</v>
      </c>
      <c r="B40" s="18" t="s">
        <v>378</v>
      </c>
      <c r="C40" s="18" t="s">
        <v>154</v>
      </c>
      <c r="D40" s="18" t="s">
        <v>155</v>
      </c>
      <c r="E40" s="18" t="s">
        <v>155</v>
      </c>
      <c r="F40" s="19"/>
      <c r="G40" s="18" t="s">
        <v>155</v>
      </c>
      <c r="H40" s="18" t="s">
        <v>157</v>
      </c>
      <c r="I40" s="18" t="s">
        <v>155</v>
      </c>
      <c r="J40" s="18" t="s">
        <v>157</v>
      </c>
      <c r="K40" s="18" t="s">
        <v>157</v>
      </c>
      <c r="L40" s="18" t="s">
        <v>157</v>
      </c>
      <c r="M40" s="18" t="s">
        <v>157</v>
      </c>
      <c r="N40" s="20" t="s">
        <v>158</v>
      </c>
      <c r="O40" s="21" t="s">
        <v>159</v>
      </c>
      <c r="P40" s="21" t="s">
        <v>160</v>
      </c>
      <c r="Q40" s="21" t="s">
        <v>161</v>
      </c>
      <c r="R40" s="20" t="s">
        <v>158</v>
      </c>
      <c r="S40" s="21" t="s">
        <v>162</v>
      </c>
      <c r="T40" s="21" t="s">
        <v>163</v>
      </c>
      <c r="U40" s="21" t="s">
        <v>164</v>
      </c>
      <c r="V40" s="22" t="s">
        <v>155</v>
      </c>
      <c r="W40" s="20" t="s">
        <v>158</v>
      </c>
      <c r="X40" s="21" t="s">
        <v>155</v>
      </c>
      <c r="Y40" s="21" t="s">
        <v>374</v>
      </c>
      <c r="Z40" s="21" t="s">
        <v>163</v>
      </c>
      <c r="AA40" s="22" t="s">
        <v>165</v>
      </c>
      <c r="AB40" s="18" t="s">
        <v>158</v>
      </c>
      <c r="AC40" s="18" t="s">
        <v>159</v>
      </c>
      <c r="AD40" s="18" t="s">
        <v>171</v>
      </c>
      <c r="AE40" s="18" t="s">
        <v>194</v>
      </c>
      <c r="AF40" s="20" t="s">
        <v>158</v>
      </c>
      <c r="AG40" s="21" t="s">
        <v>159</v>
      </c>
      <c r="AH40" s="21" t="s">
        <v>163</v>
      </c>
      <c r="AI40" s="21" t="s">
        <v>263</v>
      </c>
      <c r="AJ40" s="22" t="s">
        <v>155</v>
      </c>
      <c r="AK40" s="18" t="s">
        <v>158</v>
      </c>
      <c r="AL40" s="18" t="s">
        <v>159</v>
      </c>
      <c r="AM40" s="18" t="s">
        <v>171</v>
      </c>
      <c r="AN40" s="18" t="s">
        <v>155</v>
      </c>
      <c r="AO40" s="18" t="s">
        <v>195</v>
      </c>
      <c r="AP40" s="18" t="s">
        <v>155</v>
      </c>
      <c r="AQ40" s="20" t="s">
        <v>158</v>
      </c>
      <c r="AR40" s="21" t="s">
        <v>196</v>
      </c>
      <c r="AS40" s="21" t="s">
        <v>163</v>
      </c>
      <c r="AT40" s="21" t="s">
        <v>197</v>
      </c>
      <c r="AU40" s="22" t="s">
        <v>155</v>
      </c>
      <c r="AV40" s="18" t="s">
        <v>158</v>
      </c>
      <c r="AW40" s="18" t="s">
        <v>159</v>
      </c>
      <c r="AX40" s="18" t="s">
        <v>163</v>
      </c>
      <c r="AY40" s="18" t="s">
        <v>164</v>
      </c>
      <c r="AZ40" s="20" t="s">
        <v>158</v>
      </c>
      <c r="BA40" s="21" t="s">
        <v>159</v>
      </c>
      <c r="BB40" s="21" t="s">
        <v>163</v>
      </c>
      <c r="BC40" s="21" t="s">
        <v>169</v>
      </c>
      <c r="BD40" s="22" t="s">
        <v>155</v>
      </c>
      <c r="BE40" s="18" t="s">
        <v>158</v>
      </c>
      <c r="BF40" s="18" t="s">
        <v>159</v>
      </c>
      <c r="BG40" s="18" t="s">
        <v>171</v>
      </c>
      <c r="BH40" s="18" t="s">
        <v>198</v>
      </c>
      <c r="BI40" s="18" t="s">
        <v>155</v>
      </c>
      <c r="BJ40" s="20" t="s">
        <v>158</v>
      </c>
      <c r="BK40" s="21" t="s">
        <v>159</v>
      </c>
      <c r="BL40" s="21" t="s">
        <v>163</v>
      </c>
      <c r="BM40" s="21" t="s">
        <v>164</v>
      </c>
      <c r="BN40" s="22" t="s">
        <v>155</v>
      </c>
      <c r="BO40" s="18" t="s">
        <v>158</v>
      </c>
      <c r="BP40" s="18" t="s">
        <v>159</v>
      </c>
      <c r="BQ40" s="18" t="s">
        <v>171</v>
      </c>
      <c r="BR40" s="18" t="s">
        <v>199</v>
      </c>
      <c r="BS40" s="18" t="s">
        <v>155</v>
      </c>
      <c r="BT40" s="20" t="s">
        <v>158</v>
      </c>
      <c r="BU40" s="21" t="s">
        <v>159</v>
      </c>
      <c r="BV40" s="21" t="s">
        <v>163</v>
      </c>
      <c r="BW40" s="21" t="s">
        <v>200</v>
      </c>
      <c r="BX40" s="22" t="s">
        <v>155</v>
      </c>
      <c r="BY40" s="18" t="s">
        <v>158</v>
      </c>
      <c r="BZ40" s="18" t="s">
        <v>201</v>
      </c>
      <c r="CA40" s="18" t="s">
        <v>163</v>
      </c>
      <c r="CB40" s="18" t="s">
        <v>164</v>
      </c>
      <c r="CC40" s="18" t="s">
        <v>155</v>
      </c>
      <c r="CD40" s="20" t="s">
        <v>158</v>
      </c>
      <c r="CE40" s="21" t="s">
        <v>159</v>
      </c>
      <c r="CF40" s="21" t="s">
        <v>171</v>
      </c>
      <c r="CG40" s="22" t="s">
        <v>202</v>
      </c>
      <c r="CH40" s="18" t="s">
        <v>158</v>
      </c>
      <c r="CI40" s="18" t="s">
        <v>159</v>
      </c>
      <c r="CJ40" s="18" t="s">
        <v>171</v>
      </c>
      <c r="CK40" s="18" t="s">
        <v>203</v>
      </c>
      <c r="CL40" s="18" t="s">
        <v>155</v>
      </c>
      <c r="CM40" s="20" t="s">
        <v>158</v>
      </c>
      <c r="CN40" s="21" t="s">
        <v>162</v>
      </c>
      <c r="CO40" s="21" t="s">
        <v>163</v>
      </c>
      <c r="CP40" s="22" t="s">
        <v>165</v>
      </c>
      <c r="CQ40" s="18" t="s">
        <v>158</v>
      </c>
      <c r="CR40" s="18" t="s">
        <v>159</v>
      </c>
      <c r="CS40" s="18" t="s">
        <v>171</v>
      </c>
      <c r="CT40" s="18" t="s">
        <v>232</v>
      </c>
      <c r="CU40" s="18" t="s">
        <v>155</v>
      </c>
      <c r="CV40" s="20" t="s">
        <v>158</v>
      </c>
      <c r="CW40" s="21" t="s">
        <v>159</v>
      </c>
      <c r="CX40" s="21" t="s">
        <v>163</v>
      </c>
      <c r="CY40" s="22" t="s">
        <v>176</v>
      </c>
      <c r="CZ40" s="18" t="s">
        <v>158</v>
      </c>
      <c r="DA40" s="18" t="s">
        <v>162</v>
      </c>
      <c r="DB40" s="18" t="s">
        <v>163</v>
      </c>
      <c r="DC40" s="18" t="s">
        <v>165</v>
      </c>
      <c r="DD40" s="20" t="s">
        <v>158</v>
      </c>
      <c r="DE40" s="21" t="s">
        <v>159</v>
      </c>
      <c r="DF40" s="21" t="s">
        <v>171</v>
      </c>
      <c r="DG40" s="22" t="s">
        <v>204</v>
      </c>
      <c r="DH40" s="18" t="s">
        <v>158</v>
      </c>
      <c r="DI40" s="18" t="s">
        <v>162</v>
      </c>
      <c r="DJ40" s="18" t="s">
        <v>171</v>
      </c>
      <c r="DK40" s="18" t="s">
        <v>165</v>
      </c>
      <c r="DL40" s="18" t="s">
        <v>155</v>
      </c>
      <c r="DM40" s="20" t="s">
        <v>158</v>
      </c>
      <c r="DN40" s="21" t="s">
        <v>159</v>
      </c>
      <c r="DO40" s="21" t="s">
        <v>163</v>
      </c>
      <c r="DP40" s="21" t="s">
        <v>205</v>
      </c>
      <c r="DQ40" s="22" t="s">
        <v>155</v>
      </c>
      <c r="DR40" s="18" t="s">
        <v>158</v>
      </c>
      <c r="DS40" s="18" t="s">
        <v>159</v>
      </c>
      <c r="DT40" s="18" t="s">
        <v>171</v>
      </c>
      <c r="DU40" s="18" t="s">
        <v>178</v>
      </c>
      <c r="DV40" s="20" t="s">
        <v>158</v>
      </c>
      <c r="DW40" s="21" t="s">
        <v>162</v>
      </c>
      <c r="DX40" s="21" t="s">
        <v>163</v>
      </c>
      <c r="DY40" s="22" t="s">
        <v>164</v>
      </c>
      <c r="DZ40" s="18" t="s">
        <v>158</v>
      </c>
      <c r="EA40" s="18" t="s">
        <v>159</v>
      </c>
      <c r="EB40" s="18" t="s">
        <v>163</v>
      </c>
      <c r="EC40" s="18" t="s">
        <v>164</v>
      </c>
      <c r="ED40" s="20" t="s">
        <v>158</v>
      </c>
      <c r="EE40" s="21" t="s">
        <v>162</v>
      </c>
      <c r="EF40" s="21" t="s">
        <v>171</v>
      </c>
      <c r="EG40" s="21" t="s">
        <v>165</v>
      </c>
      <c r="EH40" s="22" t="s">
        <v>155</v>
      </c>
      <c r="EI40" s="18" t="s">
        <v>158</v>
      </c>
      <c r="EJ40" s="18" t="s">
        <v>159</v>
      </c>
      <c r="EK40" s="18" t="s">
        <v>171</v>
      </c>
      <c r="EL40" s="18" t="s">
        <v>205</v>
      </c>
      <c r="EM40" s="18" t="s">
        <v>155</v>
      </c>
      <c r="EN40" s="20" t="s">
        <v>158</v>
      </c>
      <c r="EO40" s="21" t="s">
        <v>159</v>
      </c>
      <c r="EP40" s="21" t="s">
        <v>171</v>
      </c>
      <c r="EQ40" s="22" t="s">
        <v>180</v>
      </c>
      <c r="ER40" s="20" t="s">
        <v>158</v>
      </c>
      <c r="ES40" s="21" t="s">
        <v>159</v>
      </c>
      <c r="ET40" s="21" t="s">
        <v>171</v>
      </c>
      <c r="EU40" s="22" t="s">
        <v>181</v>
      </c>
      <c r="EV40" s="18" t="s">
        <v>375</v>
      </c>
      <c r="EW40" s="18" t="s">
        <v>155</v>
      </c>
      <c r="EX40" s="18" t="s">
        <v>155</v>
      </c>
      <c r="EY40" s="19"/>
      <c r="EZ40" s="18" t="s">
        <v>376</v>
      </c>
      <c r="FA40" s="18" t="s">
        <v>375</v>
      </c>
      <c r="FB40" s="18" t="s">
        <v>155</v>
      </c>
      <c r="FC40" s="18" t="s">
        <v>155</v>
      </c>
      <c r="FD40" s="19"/>
      <c r="FE40" s="18" t="s">
        <v>155</v>
      </c>
      <c r="FF40" s="18" t="s">
        <v>359</v>
      </c>
      <c r="FG40" s="18" t="s">
        <v>155</v>
      </c>
      <c r="FH40" s="18" t="s">
        <v>155</v>
      </c>
      <c r="FI40" s="19"/>
      <c r="FJ40" s="18" t="s">
        <v>155</v>
      </c>
      <c r="FK40" s="18" t="s">
        <v>184</v>
      </c>
      <c r="FL40" s="18" t="s">
        <v>157</v>
      </c>
      <c r="FM40" s="18" t="s">
        <v>155</v>
      </c>
      <c r="FN40" s="19"/>
      <c r="FO40" s="18" t="s">
        <v>379</v>
      </c>
      <c r="FP40" s="18" t="s">
        <v>380</v>
      </c>
      <c r="FQ40" s="18" t="s">
        <v>191</v>
      </c>
    </row>
    <row r="41" spans="1:173" x14ac:dyDescent="0.15">
      <c r="A41" s="17" t="s">
        <v>411</v>
      </c>
      <c r="B41" s="18" t="s">
        <v>412</v>
      </c>
      <c r="C41" s="18" t="s">
        <v>206</v>
      </c>
      <c r="D41" s="18" t="s">
        <v>155</v>
      </c>
      <c r="E41" s="18" t="s">
        <v>408</v>
      </c>
      <c r="F41" s="19"/>
      <c r="G41" s="18" t="s">
        <v>155</v>
      </c>
      <c r="H41" s="18" t="s">
        <v>156</v>
      </c>
      <c r="I41" s="18" t="s">
        <v>155</v>
      </c>
      <c r="J41" s="18" t="s">
        <v>157</v>
      </c>
      <c r="K41" s="18" t="s">
        <v>157</v>
      </c>
      <c r="L41" s="18" t="s">
        <v>157</v>
      </c>
      <c r="M41" s="18" t="s">
        <v>157</v>
      </c>
      <c r="N41" s="20" t="s">
        <v>158</v>
      </c>
      <c r="O41" s="21" t="s">
        <v>159</v>
      </c>
      <c r="P41" s="21" t="s">
        <v>160</v>
      </c>
      <c r="Q41" s="21" t="s">
        <v>161</v>
      </c>
      <c r="R41" s="20" t="s">
        <v>158</v>
      </c>
      <c r="S41" s="21" t="s">
        <v>162</v>
      </c>
      <c r="T41" s="21" t="s">
        <v>163</v>
      </c>
      <c r="U41" s="21" t="s">
        <v>164</v>
      </c>
      <c r="V41" s="22" t="s">
        <v>155</v>
      </c>
      <c r="W41" s="20" t="s">
        <v>166</v>
      </c>
      <c r="X41" s="21" t="s">
        <v>155</v>
      </c>
      <c r="Y41" s="21" t="s">
        <v>155</v>
      </c>
      <c r="Z41" s="21" t="s">
        <v>155</v>
      </c>
      <c r="AA41" s="22" t="s">
        <v>155</v>
      </c>
      <c r="AB41" s="18" t="s">
        <v>158</v>
      </c>
      <c r="AC41" s="18" t="s">
        <v>159</v>
      </c>
      <c r="AD41" s="18" t="s">
        <v>171</v>
      </c>
      <c r="AE41" s="18" t="s">
        <v>194</v>
      </c>
      <c r="AF41" s="20" t="s">
        <v>166</v>
      </c>
      <c r="AG41" s="21" t="s">
        <v>155</v>
      </c>
      <c r="AH41" s="21" t="s">
        <v>155</v>
      </c>
      <c r="AI41" s="21" t="s">
        <v>155</v>
      </c>
      <c r="AJ41" s="22" t="s">
        <v>155</v>
      </c>
      <c r="AK41" s="18" t="s">
        <v>158</v>
      </c>
      <c r="AL41" s="18" t="s">
        <v>159</v>
      </c>
      <c r="AM41" s="18" t="s">
        <v>155</v>
      </c>
      <c r="AN41" s="18" t="s">
        <v>409</v>
      </c>
      <c r="AO41" s="18" t="s">
        <v>195</v>
      </c>
      <c r="AP41" s="18" t="s">
        <v>155</v>
      </c>
      <c r="AQ41" s="20" t="s">
        <v>158</v>
      </c>
      <c r="AR41" s="21" t="s">
        <v>196</v>
      </c>
      <c r="AS41" s="21" t="s">
        <v>163</v>
      </c>
      <c r="AT41" s="21" t="s">
        <v>197</v>
      </c>
      <c r="AU41" s="22" t="s">
        <v>155</v>
      </c>
      <c r="AV41" s="18" t="s">
        <v>158</v>
      </c>
      <c r="AW41" s="18" t="s">
        <v>159</v>
      </c>
      <c r="AX41" s="18" t="s">
        <v>163</v>
      </c>
      <c r="AY41" s="18" t="s">
        <v>164</v>
      </c>
      <c r="AZ41" s="20" t="s">
        <v>158</v>
      </c>
      <c r="BA41" s="21" t="s">
        <v>159</v>
      </c>
      <c r="BB41" s="21" t="s">
        <v>163</v>
      </c>
      <c r="BC41" s="21" t="s">
        <v>169</v>
      </c>
      <c r="BD41" s="22" t="s">
        <v>155</v>
      </c>
      <c r="BE41" s="18" t="s">
        <v>158</v>
      </c>
      <c r="BF41" s="18" t="s">
        <v>159</v>
      </c>
      <c r="BG41" s="18" t="s">
        <v>171</v>
      </c>
      <c r="BH41" s="18" t="s">
        <v>198</v>
      </c>
      <c r="BI41" s="18" t="s">
        <v>155</v>
      </c>
      <c r="BJ41" s="20" t="s">
        <v>166</v>
      </c>
      <c r="BK41" s="21" t="s">
        <v>155</v>
      </c>
      <c r="BL41" s="21" t="s">
        <v>155</v>
      </c>
      <c r="BM41" s="21" t="s">
        <v>155</v>
      </c>
      <c r="BN41" s="22" t="s">
        <v>155</v>
      </c>
      <c r="BO41" s="18" t="s">
        <v>158</v>
      </c>
      <c r="BP41" s="18" t="s">
        <v>159</v>
      </c>
      <c r="BQ41" s="18" t="s">
        <v>171</v>
      </c>
      <c r="BR41" s="18" t="s">
        <v>199</v>
      </c>
      <c r="BS41" s="18" t="s">
        <v>155</v>
      </c>
      <c r="BT41" s="20" t="s">
        <v>158</v>
      </c>
      <c r="BU41" s="21" t="s">
        <v>159</v>
      </c>
      <c r="BV41" s="21" t="s">
        <v>163</v>
      </c>
      <c r="BW41" s="21" t="s">
        <v>200</v>
      </c>
      <c r="BX41" s="22" t="s">
        <v>155</v>
      </c>
      <c r="BY41" s="18" t="s">
        <v>166</v>
      </c>
      <c r="BZ41" s="18" t="s">
        <v>155</v>
      </c>
      <c r="CA41" s="18" t="s">
        <v>155</v>
      </c>
      <c r="CB41" s="18" t="s">
        <v>155</v>
      </c>
      <c r="CC41" s="18" t="s">
        <v>155</v>
      </c>
      <c r="CD41" s="20" t="s">
        <v>158</v>
      </c>
      <c r="CE41" s="21" t="s">
        <v>159</v>
      </c>
      <c r="CF41" s="21" t="s">
        <v>171</v>
      </c>
      <c r="CG41" s="22" t="s">
        <v>202</v>
      </c>
      <c r="CH41" s="18" t="s">
        <v>158</v>
      </c>
      <c r="CI41" s="18" t="s">
        <v>159</v>
      </c>
      <c r="CJ41" s="18" t="s">
        <v>171</v>
      </c>
      <c r="CK41" s="18" t="s">
        <v>203</v>
      </c>
      <c r="CL41" s="18" t="s">
        <v>155</v>
      </c>
      <c r="CM41" s="20" t="s">
        <v>166</v>
      </c>
      <c r="CN41" s="21" t="s">
        <v>155</v>
      </c>
      <c r="CO41" s="21" t="s">
        <v>155</v>
      </c>
      <c r="CP41" s="22" t="s">
        <v>155</v>
      </c>
      <c r="CQ41" s="18" t="s">
        <v>166</v>
      </c>
      <c r="CR41" s="18" t="s">
        <v>155</v>
      </c>
      <c r="CS41" s="18" t="s">
        <v>155</v>
      </c>
      <c r="CT41" s="18" t="s">
        <v>155</v>
      </c>
      <c r="CU41" s="18" t="s">
        <v>155</v>
      </c>
      <c r="CV41" s="20" t="s">
        <v>158</v>
      </c>
      <c r="CW41" s="21" t="s">
        <v>159</v>
      </c>
      <c r="CX41" s="21" t="s">
        <v>163</v>
      </c>
      <c r="CY41" s="22" t="s">
        <v>176</v>
      </c>
      <c r="CZ41" s="18" t="s">
        <v>166</v>
      </c>
      <c r="DA41" s="18" t="s">
        <v>155</v>
      </c>
      <c r="DB41" s="18" t="s">
        <v>155</v>
      </c>
      <c r="DC41" s="18" t="s">
        <v>155</v>
      </c>
      <c r="DD41" s="20" t="s">
        <v>158</v>
      </c>
      <c r="DE41" s="21" t="s">
        <v>159</v>
      </c>
      <c r="DF41" s="21" t="s">
        <v>171</v>
      </c>
      <c r="DG41" s="22" t="s">
        <v>204</v>
      </c>
      <c r="DH41" s="18" t="s">
        <v>166</v>
      </c>
      <c r="DI41" s="18" t="s">
        <v>155</v>
      </c>
      <c r="DJ41" s="18" t="s">
        <v>155</v>
      </c>
      <c r="DK41" s="18" t="s">
        <v>155</v>
      </c>
      <c r="DL41" s="18" t="s">
        <v>155</v>
      </c>
      <c r="DM41" s="20" t="s">
        <v>166</v>
      </c>
      <c r="DN41" s="21" t="s">
        <v>155</v>
      </c>
      <c r="DO41" s="21" t="s">
        <v>155</v>
      </c>
      <c r="DP41" s="21" t="s">
        <v>155</v>
      </c>
      <c r="DQ41" s="22" t="s">
        <v>155</v>
      </c>
      <c r="DR41" s="18" t="s">
        <v>158</v>
      </c>
      <c r="DS41" s="18" t="s">
        <v>159</v>
      </c>
      <c r="DT41" s="18" t="s">
        <v>171</v>
      </c>
      <c r="DU41" s="18" t="s">
        <v>178</v>
      </c>
      <c r="DV41" s="20" t="s">
        <v>158</v>
      </c>
      <c r="DW41" s="21" t="s">
        <v>162</v>
      </c>
      <c r="DX41" s="21" t="s">
        <v>163</v>
      </c>
      <c r="DY41" s="22" t="s">
        <v>164</v>
      </c>
      <c r="DZ41" s="18" t="s">
        <v>158</v>
      </c>
      <c r="EA41" s="18" t="s">
        <v>159</v>
      </c>
      <c r="EB41" s="18" t="s">
        <v>163</v>
      </c>
      <c r="EC41" s="18" t="s">
        <v>179</v>
      </c>
      <c r="ED41" s="20" t="s">
        <v>166</v>
      </c>
      <c r="EE41" s="21" t="s">
        <v>155</v>
      </c>
      <c r="EF41" s="21" t="s">
        <v>155</v>
      </c>
      <c r="EG41" s="21" t="s">
        <v>155</v>
      </c>
      <c r="EH41" s="22" t="s">
        <v>155</v>
      </c>
      <c r="EI41" s="18" t="s">
        <v>158</v>
      </c>
      <c r="EJ41" s="18" t="s">
        <v>159</v>
      </c>
      <c r="EK41" s="18" t="s">
        <v>171</v>
      </c>
      <c r="EL41" s="18" t="s">
        <v>205</v>
      </c>
      <c r="EM41" s="18" t="s">
        <v>155</v>
      </c>
      <c r="EN41" s="20" t="s">
        <v>158</v>
      </c>
      <c r="EO41" s="21" t="s">
        <v>159</v>
      </c>
      <c r="EP41" s="21" t="s">
        <v>171</v>
      </c>
      <c r="EQ41" s="22" t="s">
        <v>180</v>
      </c>
      <c r="ER41" s="20" t="s">
        <v>158</v>
      </c>
      <c r="ES41" s="21" t="s">
        <v>159</v>
      </c>
      <c r="ET41" s="21" t="s">
        <v>171</v>
      </c>
      <c r="EU41" s="22" t="s">
        <v>181</v>
      </c>
      <c r="EV41" s="18" t="s">
        <v>206</v>
      </c>
      <c r="EW41" s="18" t="s">
        <v>155</v>
      </c>
      <c r="EX41" s="18" t="s">
        <v>155</v>
      </c>
      <c r="EY41" s="19"/>
      <c r="EZ41" s="18" t="s">
        <v>155</v>
      </c>
      <c r="FA41" s="18" t="s">
        <v>154</v>
      </c>
      <c r="FB41" s="18" t="s">
        <v>155</v>
      </c>
      <c r="FC41" s="18" t="s">
        <v>410</v>
      </c>
      <c r="FD41" s="19"/>
      <c r="FE41" s="18" t="s">
        <v>155</v>
      </c>
      <c r="FF41" s="18" t="s">
        <v>206</v>
      </c>
      <c r="FG41" s="18" t="s">
        <v>155</v>
      </c>
      <c r="FH41" s="18" t="s">
        <v>155</v>
      </c>
      <c r="FI41" s="19"/>
      <c r="FJ41" s="18" t="s">
        <v>155</v>
      </c>
      <c r="FK41" s="18" t="s">
        <v>184</v>
      </c>
      <c r="FL41" s="18" t="s">
        <v>157</v>
      </c>
      <c r="FM41" s="18" t="s">
        <v>155</v>
      </c>
      <c r="FN41" s="19"/>
      <c r="FO41" s="18" t="s">
        <v>414</v>
      </c>
      <c r="FP41" s="18" t="s">
        <v>415</v>
      </c>
      <c r="FQ41" s="18" t="s">
        <v>391</v>
      </c>
    </row>
    <row r="42" spans="1:173" x14ac:dyDescent="0.15">
      <c r="A42" s="17" t="s">
        <v>420</v>
      </c>
      <c r="B42" s="18" t="s">
        <v>421</v>
      </c>
      <c r="C42" s="18" t="s">
        <v>155</v>
      </c>
      <c r="D42" s="18" t="s">
        <v>417</v>
      </c>
      <c r="E42" s="18" t="s">
        <v>155</v>
      </c>
      <c r="F42" s="19"/>
      <c r="G42" s="18" t="s">
        <v>408</v>
      </c>
      <c r="H42" s="18" t="s">
        <v>156</v>
      </c>
      <c r="I42" s="18" t="s">
        <v>155</v>
      </c>
      <c r="J42" s="18" t="s">
        <v>157</v>
      </c>
      <c r="K42" s="18" t="s">
        <v>157</v>
      </c>
      <c r="L42" s="18" t="s">
        <v>157</v>
      </c>
      <c r="M42" s="18" t="s">
        <v>157</v>
      </c>
      <c r="N42" s="20" t="s">
        <v>158</v>
      </c>
      <c r="O42" s="21" t="s">
        <v>159</v>
      </c>
      <c r="P42" s="21" t="s">
        <v>160</v>
      </c>
      <c r="Q42" s="21" t="s">
        <v>161</v>
      </c>
      <c r="R42" s="20" t="s">
        <v>158</v>
      </c>
      <c r="S42" s="21" t="s">
        <v>162</v>
      </c>
      <c r="T42" s="21" t="s">
        <v>163</v>
      </c>
      <c r="U42" s="21" t="s">
        <v>164</v>
      </c>
      <c r="V42" s="22" t="s">
        <v>155</v>
      </c>
      <c r="W42" s="20" t="s">
        <v>166</v>
      </c>
      <c r="X42" s="21" t="s">
        <v>155</v>
      </c>
      <c r="Y42" s="21" t="s">
        <v>155</v>
      </c>
      <c r="Z42" s="21" t="s">
        <v>155</v>
      </c>
      <c r="AA42" s="22" t="s">
        <v>155</v>
      </c>
      <c r="AB42" s="18" t="s">
        <v>158</v>
      </c>
      <c r="AC42" s="18" t="s">
        <v>159</v>
      </c>
      <c r="AD42" s="18" t="s">
        <v>171</v>
      </c>
      <c r="AE42" s="18" t="s">
        <v>194</v>
      </c>
      <c r="AF42" s="20" t="s">
        <v>166</v>
      </c>
      <c r="AG42" s="21" t="s">
        <v>155</v>
      </c>
      <c r="AH42" s="21" t="s">
        <v>155</v>
      </c>
      <c r="AI42" s="21" t="s">
        <v>155</v>
      </c>
      <c r="AJ42" s="22" t="s">
        <v>155</v>
      </c>
      <c r="AK42" s="18" t="s">
        <v>158</v>
      </c>
      <c r="AL42" s="18" t="s">
        <v>159</v>
      </c>
      <c r="AM42" s="18" t="s">
        <v>163</v>
      </c>
      <c r="AN42" s="18" t="s">
        <v>155</v>
      </c>
      <c r="AO42" s="18" t="s">
        <v>195</v>
      </c>
      <c r="AP42" s="18" t="s">
        <v>155</v>
      </c>
      <c r="AQ42" s="20" t="s">
        <v>158</v>
      </c>
      <c r="AR42" s="21" t="s">
        <v>159</v>
      </c>
      <c r="AS42" s="21" t="s">
        <v>163</v>
      </c>
      <c r="AT42" s="21" t="s">
        <v>155</v>
      </c>
      <c r="AU42" s="22" t="s">
        <v>418</v>
      </c>
      <c r="AV42" s="18" t="s">
        <v>158</v>
      </c>
      <c r="AW42" s="18" t="s">
        <v>159</v>
      </c>
      <c r="AX42" s="18" t="s">
        <v>163</v>
      </c>
      <c r="AY42" s="18" t="s">
        <v>164</v>
      </c>
      <c r="AZ42" s="20" t="s">
        <v>158</v>
      </c>
      <c r="BA42" s="21" t="s">
        <v>159</v>
      </c>
      <c r="BB42" s="21" t="s">
        <v>163</v>
      </c>
      <c r="BC42" s="21" t="s">
        <v>169</v>
      </c>
      <c r="BD42" s="22" t="s">
        <v>155</v>
      </c>
      <c r="BE42" s="18" t="s">
        <v>158</v>
      </c>
      <c r="BF42" s="18" t="s">
        <v>159</v>
      </c>
      <c r="BG42" s="18" t="s">
        <v>171</v>
      </c>
      <c r="BH42" s="18" t="s">
        <v>198</v>
      </c>
      <c r="BI42" s="18" t="s">
        <v>155</v>
      </c>
      <c r="BJ42" s="20" t="s">
        <v>166</v>
      </c>
      <c r="BK42" s="21" t="s">
        <v>155</v>
      </c>
      <c r="BL42" s="21" t="s">
        <v>155</v>
      </c>
      <c r="BM42" s="21" t="s">
        <v>155</v>
      </c>
      <c r="BN42" s="22" t="s">
        <v>155</v>
      </c>
      <c r="BO42" s="18" t="s">
        <v>158</v>
      </c>
      <c r="BP42" s="18" t="s">
        <v>159</v>
      </c>
      <c r="BQ42" s="18" t="s">
        <v>171</v>
      </c>
      <c r="BR42" s="18" t="s">
        <v>199</v>
      </c>
      <c r="BS42" s="18" t="s">
        <v>155</v>
      </c>
      <c r="BT42" s="20" t="s">
        <v>158</v>
      </c>
      <c r="BU42" s="21" t="s">
        <v>159</v>
      </c>
      <c r="BV42" s="21" t="s">
        <v>163</v>
      </c>
      <c r="BW42" s="21" t="s">
        <v>155</v>
      </c>
      <c r="BX42" s="22" t="s">
        <v>418</v>
      </c>
      <c r="BY42" s="18" t="s">
        <v>166</v>
      </c>
      <c r="BZ42" s="18" t="s">
        <v>155</v>
      </c>
      <c r="CA42" s="18" t="s">
        <v>155</v>
      </c>
      <c r="CB42" s="18" t="s">
        <v>155</v>
      </c>
      <c r="CC42" s="18" t="s">
        <v>155</v>
      </c>
      <c r="CD42" s="20" t="s">
        <v>158</v>
      </c>
      <c r="CE42" s="21" t="s">
        <v>159</v>
      </c>
      <c r="CF42" s="21" t="s">
        <v>171</v>
      </c>
      <c r="CG42" s="22" t="s">
        <v>202</v>
      </c>
      <c r="CH42" s="18" t="s">
        <v>158</v>
      </c>
      <c r="CI42" s="18" t="s">
        <v>159</v>
      </c>
      <c r="CJ42" s="18" t="s">
        <v>171</v>
      </c>
      <c r="CK42" s="18" t="s">
        <v>203</v>
      </c>
      <c r="CL42" s="18" t="s">
        <v>155</v>
      </c>
      <c r="CM42" s="20" t="s">
        <v>166</v>
      </c>
      <c r="CN42" s="21" t="s">
        <v>155</v>
      </c>
      <c r="CO42" s="21" t="s">
        <v>155</v>
      </c>
      <c r="CP42" s="22" t="s">
        <v>155</v>
      </c>
      <c r="CQ42" s="18" t="s">
        <v>166</v>
      </c>
      <c r="CR42" s="18" t="s">
        <v>155</v>
      </c>
      <c r="CS42" s="18" t="s">
        <v>155</v>
      </c>
      <c r="CT42" s="18" t="s">
        <v>155</v>
      </c>
      <c r="CU42" s="18" t="s">
        <v>155</v>
      </c>
      <c r="CV42" s="20" t="s">
        <v>158</v>
      </c>
      <c r="CW42" s="21" t="s">
        <v>159</v>
      </c>
      <c r="CX42" s="21" t="s">
        <v>163</v>
      </c>
      <c r="CY42" s="22" t="s">
        <v>176</v>
      </c>
      <c r="CZ42" s="18" t="s">
        <v>166</v>
      </c>
      <c r="DA42" s="18" t="s">
        <v>155</v>
      </c>
      <c r="DB42" s="18" t="s">
        <v>155</v>
      </c>
      <c r="DC42" s="18" t="s">
        <v>155</v>
      </c>
      <c r="DD42" s="20" t="s">
        <v>158</v>
      </c>
      <c r="DE42" s="21" t="s">
        <v>159</v>
      </c>
      <c r="DF42" s="21" t="s">
        <v>171</v>
      </c>
      <c r="DG42" s="22" t="s">
        <v>204</v>
      </c>
      <c r="DH42" s="18" t="s">
        <v>166</v>
      </c>
      <c r="DI42" s="18" t="s">
        <v>155</v>
      </c>
      <c r="DJ42" s="18" t="s">
        <v>155</v>
      </c>
      <c r="DK42" s="18" t="s">
        <v>155</v>
      </c>
      <c r="DL42" s="18" t="s">
        <v>155</v>
      </c>
      <c r="DM42" s="20" t="s">
        <v>166</v>
      </c>
      <c r="DN42" s="21" t="s">
        <v>155</v>
      </c>
      <c r="DO42" s="21" t="s">
        <v>155</v>
      </c>
      <c r="DP42" s="21" t="s">
        <v>155</v>
      </c>
      <c r="DQ42" s="22" t="s">
        <v>155</v>
      </c>
      <c r="DR42" s="18" t="s">
        <v>158</v>
      </c>
      <c r="DS42" s="18" t="s">
        <v>159</v>
      </c>
      <c r="DT42" s="18" t="s">
        <v>171</v>
      </c>
      <c r="DU42" s="18" t="s">
        <v>178</v>
      </c>
      <c r="DV42" s="20" t="s">
        <v>158</v>
      </c>
      <c r="DW42" s="21" t="s">
        <v>162</v>
      </c>
      <c r="DX42" s="21" t="s">
        <v>163</v>
      </c>
      <c r="DY42" s="22" t="s">
        <v>164</v>
      </c>
      <c r="DZ42" s="18" t="s">
        <v>158</v>
      </c>
      <c r="EA42" s="18" t="s">
        <v>159</v>
      </c>
      <c r="EB42" s="18" t="s">
        <v>163</v>
      </c>
      <c r="EC42" s="18" t="s">
        <v>179</v>
      </c>
      <c r="ED42" s="20" t="s">
        <v>166</v>
      </c>
      <c r="EE42" s="21" t="s">
        <v>155</v>
      </c>
      <c r="EF42" s="21" t="s">
        <v>155</v>
      </c>
      <c r="EG42" s="21" t="s">
        <v>155</v>
      </c>
      <c r="EH42" s="22" t="s">
        <v>155</v>
      </c>
      <c r="EI42" s="18" t="s">
        <v>158</v>
      </c>
      <c r="EJ42" s="18" t="s">
        <v>159</v>
      </c>
      <c r="EK42" s="18" t="s">
        <v>171</v>
      </c>
      <c r="EL42" s="18" t="s">
        <v>205</v>
      </c>
      <c r="EM42" s="18" t="s">
        <v>155</v>
      </c>
      <c r="EN42" s="20" t="s">
        <v>158</v>
      </c>
      <c r="EO42" s="21" t="s">
        <v>159</v>
      </c>
      <c r="EP42" s="21" t="s">
        <v>171</v>
      </c>
      <c r="EQ42" s="22" t="s">
        <v>180</v>
      </c>
      <c r="ER42" s="20" t="s">
        <v>158</v>
      </c>
      <c r="ES42" s="21" t="s">
        <v>159</v>
      </c>
      <c r="ET42" s="21" t="s">
        <v>171</v>
      </c>
      <c r="EU42" s="22" t="s">
        <v>181</v>
      </c>
      <c r="EV42" s="18" t="s">
        <v>206</v>
      </c>
      <c r="EW42" s="18" t="s">
        <v>155</v>
      </c>
      <c r="EX42" s="18" t="s">
        <v>155</v>
      </c>
      <c r="EY42" s="19"/>
      <c r="EZ42" s="18" t="s">
        <v>155</v>
      </c>
      <c r="FA42" s="18" t="s">
        <v>154</v>
      </c>
      <c r="FB42" s="18" t="s">
        <v>155</v>
      </c>
      <c r="FC42" s="18" t="s">
        <v>419</v>
      </c>
      <c r="FD42" s="19"/>
      <c r="FE42" s="18" t="s">
        <v>155</v>
      </c>
      <c r="FF42" s="18" t="s">
        <v>206</v>
      </c>
      <c r="FG42" s="18" t="s">
        <v>155</v>
      </c>
      <c r="FH42" s="18" t="s">
        <v>155</v>
      </c>
      <c r="FI42" s="19"/>
      <c r="FJ42" s="18" t="s">
        <v>155</v>
      </c>
      <c r="FK42" s="18" t="s">
        <v>184</v>
      </c>
      <c r="FL42" s="18" t="s">
        <v>275</v>
      </c>
      <c r="FM42" s="18" t="s">
        <v>155</v>
      </c>
      <c r="FN42" s="19"/>
      <c r="FO42" s="18" t="s">
        <v>423</v>
      </c>
      <c r="FP42" s="18" t="s">
        <v>424</v>
      </c>
      <c r="FQ42" s="18" t="s">
        <v>391</v>
      </c>
    </row>
    <row r="43" spans="1:173" x14ac:dyDescent="0.15">
      <c r="A43" s="17" t="s">
        <v>431</v>
      </c>
      <c r="B43" s="18" t="s">
        <v>432</v>
      </c>
      <c r="C43" s="18" t="s">
        <v>206</v>
      </c>
      <c r="D43" s="18" t="s">
        <v>155</v>
      </c>
      <c r="E43" s="18" t="s">
        <v>426</v>
      </c>
      <c r="F43" s="29" t="str">
        <f>HYPERLINK("https://3d.bk.tudelft.nl/projects/geobim-benchmark/linkedfiles/T1form17/ifcgeometries_import_Revit.pdf","ifcgeometries_import_Revit.pdf")</f>
        <v>ifcgeometries_import_Revit.pdf</v>
      </c>
      <c r="G43" s="18" t="s">
        <v>427</v>
      </c>
      <c r="H43" s="18" t="s">
        <v>157</v>
      </c>
      <c r="I43" s="18" t="s">
        <v>155</v>
      </c>
      <c r="J43" s="18" t="s">
        <v>157</v>
      </c>
      <c r="K43" s="18" t="s">
        <v>157</v>
      </c>
      <c r="L43" s="18" t="s">
        <v>157</v>
      </c>
      <c r="M43" s="18" t="s">
        <v>157</v>
      </c>
      <c r="N43" s="20" t="s">
        <v>158</v>
      </c>
      <c r="O43" s="21" t="s">
        <v>159</v>
      </c>
      <c r="P43" s="21" t="s">
        <v>160</v>
      </c>
      <c r="Q43" s="21" t="s">
        <v>161</v>
      </c>
      <c r="R43" s="20" t="s">
        <v>158</v>
      </c>
      <c r="S43" s="21" t="s">
        <v>162</v>
      </c>
      <c r="T43" s="21" t="s">
        <v>163</v>
      </c>
      <c r="U43" s="21" t="s">
        <v>164</v>
      </c>
      <c r="V43" s="22" t="s">
        <v>155</v>
      </c>
      <c r="W43" s="20" t="s">
        <v>158</v>
      </c>
      <c r="X43" s="21" t="s">
        <v>159</v>
      </c>
      <c r="Y43" s="21" t="s">
        <v>155</v>
      </c>
      <c r="Z43" s="21" t="s">
        <v>163</v>
      </c>
      <c r="AA43" s="22" t="s">
        <v>165</v>
      </c>
      <c r="AB43" s="18" t="s">
        <v>158</v>
      </c>
      <c r="AC43" s="18" t="s">
        <v>159</v>
      </c>
      <c r="AD43" s="18" t="s">
        <v>171</v>
      </c>
      <c r="AE43" s="18" t="s">
        <v>274</v>
      </c>
      <c r="AF43" s="20" t="s">
        <v>166</v>
      </c>
      <c r="AG43" s="21" t="s">
        <v>155</v>
      </c>
      <c r="AH43" s="21" t="s">
        <v>155</v>
      </c>
      <c r="AI43" s="21" t="s">
        <v>155</v>
      </c>
      <c r="AJ43" s="22" t="s">
        <v>155</v>
      </c>
      <c r="AK43" s="18" t="s">
        <v>158</v>
      </c>
      <c r="AL43" s="18" t="s">
        <v>159</v>
      </c>
      <c r="AM43" s="18" t="s">
        <v>171</v>
      </c>
      <c r="AN43" s="18" t="s">
        <v>155</v>
      </c>
      <c r="AO43" s="18" t="s">
        <v>195</v>
      </c>
      <c r="AP43" s="18" t="s">
        <v>155</v>
      </c>
      <c r="AQ43" s="20" t="s">
        <v>158</v>
      </c>
      <c r="AR43" s="21" t="s">
        <v>196</v>
      </c>
      <c r="AS43" s="21" t="s">
        <v>163</v>
      </c>
      <c r="AT43" s="21" t="s">
        <v>197</v>
      </c>
      <c r="AU43" s="22" t="s">
        <v>155</v>
      </c>
      <c r="AV43" s="18" t="s">
        <v>158</v>
      </c>
      <c r="AW43" s="18" t="s">
        <v>159</v>
      </c>
      <c r="AX43" s="18" t="s">
        <v>163</v>
      </c>
      <c r="AY43" s="18" t="s">
        <v>164</v>
      </c>
      <c r="AZ43" s="20" t="s">
        <v>158</v>
      </c>
      <c r="BA43" s="21" t="s">
        <v>159</v>
      </c>
      <c r="BB43" s="21" t="s">
        <v>163</v>
      </c>
      <c r="BC43" s="21" t="s">
        <v>169</v>
      </c>
      <c r="BD43" s="22" t="s">
        <v>155</v>
      </c>
      <c r="BE43" s="18" t="s">
        <v>158</v>
      </c>
      <c r="BF43" s="18" t="s">
        <v>159</v>
      </c>
      <c r="BG43" s="18" t="s">
        <v>171</v>
      </c>
      <c r="BH43" s="18" t="s">
        <v>198</v>
      </c>
      <c r="BI43" s="18" t="s">
        <v>155</v>
      </c>
      <c r="BJ43" s="20" t="s">
        <v>166</v>
      </c>
      <c r="BK43" s="21" t="s">
        <v>155</v>
      </c>
      <c r="BL43" s="21" t="s">
        <v>155</v>
      </c>
      <c r="BM43" s="21" t="s">
        <v>155</v>
      </c>
      <c r="BN43" s="22" t="s">
        <v>155</v>
      </c>
      <c r="BO43" s="18" t="s">
        <v>158</v>
      </c>
      <c r="BP43" s="18" t="s">
        <v>159</v>
      </c>
      <c r="BQ43" s="18" t="s">
        <v>171</v>
      </c>
      <c r="BS43" s="18" t="s">
        <v>428</v>
      </c>
      <c r="BT43" s="20" t="s">
        <v>158</v>
      </c>
      <c r="BU43" s="21" t="s">
        <v>159</v>
      </c>
      <c r="BV43" s="21" t="s">
        <v>163</v>
      </c>
      <c r="BW43" s="21" t="s">
        <v>200</v>
      </c>
      <c r="BX43" s="22" t="s">
        <v>155</v>
      </c>
      <c r="BY43" s="18" t="s">
        <v>158</v>
      </c>
      <c r="BZ43" s="18" t="s">
        <v>201</v>
      </c>
      <c r="CA43" s="18" t="s">
        <v>171</v>
      </c>
      <c r="CB43" s="18" t="s">
        <v>164</v>
      </c>
      <c r="CC43" s="18" t="s">
        <v>155</v>
      </c>
      <c r="CD43" s="20" t="s">
        <v>158</v>
      </c>
      <c r="CE43" s="21" t="s">
        <v>159</v>
      </c>
      <c r="CF43" s="21" t="s">
        <v>171</v>
      </c>
      <c r="CG43" s="22" t="s">
        <v>202</v>
      </c>
      <c r="CH43" s="18" t="s">
        <v>158</v>
      </c>
      <c r="CI43" s="18" t="s">
        <v>159</v>
      </c>
      <c r="CJ43" s="18" t="s">
        <v>171</v>
      </c>
      <c r="CK43" s="18" t="s">
        <v>203</v>
      </c>
      <c r="CL43" s="18" t="s">
        <v>155</v>
      </c>
      <c r="CM43" s="20" t="s">
        <v>166</v>
      </c>
      <c r="CN43" s="21" t="s">
        <v>155</v>
      </c>
      <c r="CO43" s="21" t="s">
        <v>155</v>
      </c>
      <c r="CP43" s="22" t="s">
        <v>155</v>
      </c>
      <c r="CQ43" s="18" t="s">
        <v>166</v>
      </c>
      <c r="CR43" s="18" t="s">
        <v>155</v>
      </c>
      <c r="CS43" s="18" t="s">
        <v>155</v>
      </c>
      <c r="CT43" s="18" t="s">
        <v>155</v>
      </c>
      <c r="CU43" s="18" t="s">
        <v>155</v>
      </c>
      <c r="CV43" s="20" t="s">
        <v>158</v>
      </c>
      <c r="CW43" s="21" t="s">
        <v>159</v>
      </c>
      <c r="CX43" s="21" t="s">
        <v>163</v>
      </c>
      <c r="CY43" s="22" t="s">
        <v>176</v>
      </c>
      <c r="CZ43" s="18" t="s">
        <v>166</v>
      </c>
      <c r="DA43" s="18" t="s">
        <v>155</v>
      </c>
      <c r="DB43" s="18" t="s">
        <v>155</v>
      </c>
      <c r="DC43" s="18" t="s">
        <v>155</v>
      </c>
      <c r="DD43" s="20" t="s">
        <v>158</v>
      </c>
      <c r="DE43" s="21" t="s">
        <v>159</v>
      </c>
      <c r="DF43" s="21" t="s">
        <v>171</v>
      </c>
      <c r="DG43" s="22" t="s">
        <v>204</v>
      </c>
      <c r="DH43" s="18" t="s">
        <v>158</v>
      </c>
      <c r="DI43" s="18" t="s">
        <v>159</v>
      </c>
      <c r="DJ43" s="18" t="s">
        <v>316</v>
      </c>
      <c r="DK43" s="18" t="s">
        <v>165</v>
      </c>
      <c r="DL43" s="18" t="s">
        <v>155</v>
      </c>
      <c r="DM43" s="20" t="s">
        <v>166</v>
      </c>
      <c r="DN43" s="21" t="s">
        <v>155</v>
      </c>
      <c r="DO43" s="21" t="s">
        <v>155</v>
      </c>
      <c r="DP43" s="21" t="s">
        <v>155</v>
      </c>
      <c r="DQ43" s="22" t="s">
        <v>155</v>
      </c>
      <c r="DR43" s="18" t="s">
        <v>166</v>
      </c>
      <c r="DS43" s="18" t="s">
        <v>155</v>
      </c>
      <c r="DT43" s="18" t="s">
        <v>155</v>
      </c>
      <c r="DU43" s="18" t="s">
        <v>155</v>
      </c>
      <c r="DV43" s="20" t="s">
        <v>158</v>
      </c>
      <c r="DW43" s="21" t="s">
        <v>162</v>
      </c>
      <c r="DX43" s="21" t="s">
        <v>163</v>
      </c>
      <c r="DY43" s="22" t="s">
        <v>164</v>
      </c>
      <c r="DZ43" s="18" t="s">
        <v>158</v>
      </c>
      <c r="EA43" s="18" t="s">
        <v>159</v>
      </c>
      <c r="EB43" s="18" t="s">
        <v>163</v>
      </c>
      <c r="EC43" s="18" t="s">
        <v>164</v>
      </c>
      <c r="ED43" s="20" t="s">
        <v>158</v>
      </c>
      <c r="EE43" s="21" t="s">
        <v>159</v>
      </c>
      <c r="EF43" s="21" t="s">
        <v>316</v>
      </c>
      <c r="EG43" s="21" t="s">
        <v>165</v>
      </c>
      <c r="EH43" s="22" t="s">
        <v>155</v>
      </c>
      <c r="EI43" s="18" t="s">
        <v>158</v>
      </c>
      <c r="EJ43" s="18" t="s">
        <v>159</v>
      </c>
      <c r="EK43" s="18" t="s">
        <v>171</v>
      </c>
      <c r="EL43" s="18" t="s">
        <v>205</v>
      </c>
      <c r="EM43" s="18" t="s">
        <v>155</v>
      </c>
      <c r="EN43" s="20" t="s">
        <v>158</v>
      </c>
      <c r="EO43" s="21" t="s">
        <v>159</v>
      </c>
      <c r="EP43" s="21" t="s">
        <v>171</v>
      </c>
      <c r="EQ43" s="22" t="s">
        <v>180</v>
      </c>
      <c r="ER43" s="20" t="s">
        <v>158</v>
      </c>
      <c r="ES43" s="21" t="s">
        <v>159</v>
      </c>
      <c r="ET43" s="21" t="s">
        <v>171</v>
      </c>
      <c r="EU43" s="22" t="s">
        <v>181</v>
      </c>
      <c r="EV43" s="18" t="s">
        <v>155</v>
      </c>
      <c r="EW43" s="18" t="s">
        <v>429</v>
      </c>
      <c r="EX43" s="18" t="s">
        <v>155</v>
      </c>
      <c r="EY43" s="19"/>
      <c r="EZ43" s="18" t="s">
        <v>427</v>
      </c>
      <c r="FA43" s="18" t="s">
        <v>206</v>
      </c>
      <c r="FB43" s="18" t="s">
        <v>155</v>
      </c>
      <c r="FC43" s="18" t="s">
        <v>155</v>
      </c>
      <c r="FD43" s="19"/>
      <c r="FE43" s="18" t="s">
        <v>427</v>
      </c>
      <c r="FF43" s="18" t="s">
        <v>154</v>
      </c>
      <c r="FG43" s="18" t="s">
        <v>155</v>
      </c>
      <c r="FH43" s="18" t="s">
        <v>430</v>
      </c>
      <c r="FI43" s="29" t="str">
        <f>HYPERLINK("https://3d.bk.tudelft.nl/projects/geobim-benchmark/linkedfiles/T1form17/ifcgeometries_shapechanges_Revit.pdf","ifcgeometries_shapechanges_Revit.pdf")</f>
        <v>ifcgeometries_shapechanges_Revit.pdf</v>
      </c>
      <c r="FJ43" s="18" t="s">
        <v>427</v>
      </c>
      <c r="FK43" s="18" t="s">
        <v>184</v>
      </c>
      <c r="FL43" s="18" t="s">
        <v>157</v>
      </c>
      <c r="FM43" s="18" t="s">
        <v>427</v>
      </c>
      <c r="FN43" s="29" t="str">
        <f>HYPERLINK("https://3d.bk.tudelft.nl/projects/geobim-benchmark/linkedfiles/T1form17/IFCgeometries_export_Revit.pdf","IFCgeometries_export_Revit.pdf")</f>
        <v>IFCgeometries_export_Revit.pdf</v>
      </c>
      <c r="FO43" s="18" t="s">
        <v>434</v>
      </c>
      <c r="FP43" s="18" t="s">
        <v>435</v>
      </c>
      <c r="FQ43" s="18" t="s">
        <v>436</v>
      </c>
    </row>
    <row r="44" spans="1:173" x14ac:dyDescent="0.15">
      <c r="A44" s="17" t="s">
        <v>501</v>
      </c>
      <c r="B44" s="18" t="s">
        <v>502</v>
      </c>
      <c r="C44" s="18" t="s">
        <v>206</v>
      </c>
      <c r="D44" s="18" t="s">
        <v>155</v>
      </c>
      <c r="E44" s="18" t="s">
        <v>155</v>
      </c>
      <c r="F44" s="19"/>
      <c r="G44" s="18" t="s">
        <v>155</v>
      </c>
      <c r="H44" s="18" t="s">
        <v>156</v>
      </c>
      <c r="I44" s="18" t="s">
        <v>155</v>
      </c>
      <c r="J44" s="18" t="s">
        <v>157</v>
      </c>
      <c r="K44" s="18" t="s">
        <v>157</v>
      </c>
      <c r="L44" s="18" t="s">
        <v>157</v>
      </c>
      <c r="M44" s="18" t="s">
        <v>156</v>
      </c>
      <c r="N44" s="20" t="s">
        <v>158</v>
      </c>
      <c r="O44" s="21" t="s">
        <v>155</v>
      </c>
      <c r="P44" s="21" t="s">
        <v>155</v>
      </c>
      <c r="Q44" s="21" t="s">
        <v>161</v>
      </c>
      <c r="R44" s="20" t="s">
        <v>158</v>
      </c>
      <c r="S44" s="21" t="s">
        <v>155</v>
      </c>
      <c r="T44" s="21" t="s">
        <v>155</v>
      </c>
      <c r="U44" s="21" t="s">
        <v>155</v>
      </c>
      <c r="V44" s="22" t="s">
        <v>155</v>
      </c>
      <c r="W44" s="20" t="s">
        <v>166</v>
      </c>
      <c r="X44" s="21" t="s">
        <v>155</v>
      </c>
      <c r="Y44" s="21" t="s">
        <v>155</v>
      </c>
      <c r="Z44" s="21" t="s">
        <v>155</v>
      </c>
      <c r="AA44" s="22" t="s">
        <v>155</v>
      </c>
      <c r="AB44" s="18" t="s">
        <v>158</v>
      </c>
      <c r="AC44" s="18" t="s">
        <v>155</v>
      </c>
      <c r="AD44" s="18" t="s">
        <v>606</v>
      </c>
      <c r="AE44" s="18" t="s">
        <v>155</v>
      </c>
      <c r="AF44" s="20" t="s">
        <v>158</v>
      </c>
      <c r="AG44" s="21" t="s">
        <v>155</v>
      </c>
      <c r="AH44" s="21" t="s">
        <v>155</v>
      </c>
      <c r="AI44" s="21" t="s">
        <v>155</v>
      </c>
      <c r="AJ44" s="22" t="s">
        <v>155</v>
      </c>
      <c r="AK44" s="18" t="s">
        <v>158</v>
      </c>
      <c r="AL44" s="18" t="s">
        <v>155</v>
      </c>
      <c r="AM44" s="18" t="s">
        <v>606</v>
      </c>
      <c r="AN44" s="18" t="s">
        <v>155</v>
      </c>
      <c r="AO44" s="18" t="s">
        <v>155</v>
      </c>
      <c r="AP44" s="18" t="s">
        <v>155</v>
      </c>
      <c r="AQ44" s="20" t="s">
        <v>158</v>
      </c>
      <c r="AR44" s="21" t="s">
        <v>155</v>
      </c>
      <c r="AS44" s="21" t="s">
        <v>155</v>
      </c>
      <c r="AT44" s="21" t="s">
        <v>161</v>
      </c>
      <c r="AU44" s="22" t="s">
        <v>155</v>
      </c>
      <c r="AV44" s="18" t="s">
        <v>158</v>
      </c>
      <c r="AW44" s="18" t="s">
        <v>155</v>
      </c>
      <c r="AX44" s="18" t="s">
        <v>155</v>
      </c>
      <c r="AY44" s="18" t="s">
        <v>155</v>
      </c>
      <c r="AZ44" s="20" t="s">
        <v>158</v>
      </c>
      <c r="BA44" s="21" t="s">
        <v>155</v>
      </c>
      <c r="BB44" s="21" t="s">
        <v>155</v>
      </c>
      <c r="BC44" s="21" t="s">
        <v>155</v>
      </c>
      <c r="BD44" s="22" t="s">
        <v>155</v>
      </c>
      <c r="BE44" s="18" t="s">
        <v>158</v>
      </c>
      <c r="BF44" s="18" t="s">
        <v>155</v>
      </c>
      <c r="BG44" s="18" t="s">
        <v>606</v>
      </c>
      <c r="BH44" s="18" t="s">
        <v>198</v>
      </c>
      <c r="BI44" s="18" t="s">
        <v>155</v>
      </c>
      <c r="BJ44" s="20" t="s">
        <v>166</v>
      </c>
      <c r="BK44" s="21" t="s">
        <v>155</v>
      </c>
      <c r="BL44" s="21" t="s">
        <v>155</v>
      </c>
      <c r="BM44" s="21" t="s">
        <v>155</v>
      </c>
      <c r="BN44" s="22" t="s">
        <v>155</v>
      </c>
      <c r="BO44" s="18" t="s">
        <v>158</v>
      </c>
      <c r="BP44" s="18" t="s">
        <v>155</v>
      </c>
      <c r="BQ44" s="18" t="s">
        <v>606</v>
      </c>
      <c r="BR44" s="18" t="s">
        <v>199</v>
      </c>
      <c r="BS44" s="18" t="s">
        <v>155</v>
      </c>
      <c r="BT44" s="20" t="s">
        <v>158</v>
      </c>
      <c r="BU44" s="21" t="s">
        <v>155</v>
      </c>
      <c r="BV44" s="21" t="s">
        <v>155</v>
      </c>
      <c r="BW44" s="21" t="s">
        <v>161</v>
      </c>
      <c r="BX44" s="22" t="s">
        <v>155</v>
      </c>
      <c r="BY44" s="18" t="s">
        <v>166</v>
      </c>
      <c r="BZ44" s="18" t="s">
        <v>155</v>
      </c>
      <c r="CA44" s="18" t="s">
        <v>606</v>
      </c>
      <c r="CB44" s="18" t="s">
        <v>155</v>
      </c>
      <c r="CC44" s="18" t="s">
        <v>155</v>
      </c>
      <c r="CD44" s="20" t="s">
        <v>158</v>
      </c>
      <c r="CE44" s="21" t="s">
        <v>155</v>
      </c>
      <c r="CF44" s="21" t="s">
        <v>606</v>
      </c>
      <c r="CG44" s="22" t="s">
        <v>155</v>
      </c>
      <c r="CH44" s="18" t="s">
        <v>158</v>
      </c>
      <c r="CI44" s="18" t="s">
        <v>155</v>
      </c>
      <c r="CJ44" s="18" t="s">
        <v>606</v>
      </c>
      <c r="CK44" s="18" t="s">
        <v>203</v>
      </c>
      <c r="CL44" s="18" t="s">
        <v>155</v>
      </c>
      <c r="CM44" s="20" t="s">
        <v>166</v>
      </c>
      <c r="CN44" s="21" t="s">
        <v>155</v>
      </c>
      <c r="CO44" s="21" t="s">
        <v>155</v>
      </c>
      <c r="CP44" s="22" t="s">
        <v>155</v>
      </c>
      <c r="CQ44" s="18" t="s">
        <v>166</v>
      </c>
      <c r="CR44" s="18" t="s">
        <v>155</v>
      </c>
      <c r="CS44" s="18" t="s">
        <v>155</v>
      </c>
      <c r="CT44" s="18" t="s">
        <v>155</v>
      </c>
      <c r="CU44" s="18" t="s">
        <v>155</v>
      </c>
      <c r="CV44" s="20" t="s">
        <v>158</v>
      </c>
      <c r="CW44" s="21" t="s">
        <v>155</v>
      </c>
      <c r="CX44" s="21" t="s">
        <v>155</v>
      </c>
      <c r="CY44" s="22" t="s">
        <v>155</v>
      </c>
      <c r="CZ44" s="18" t="s">
        <v>166</v>
      </c>
      <c r="DA44" s="18" t="s">
        <v>155</v>
      </c>
      <c r="DB44" s="18" t="s">
        <v>155</v>
      </c>
      <c r="DC44" s="18" t="s">
        <v>155</v>
      </c>
      <c r="DD44" s="20" t="s">
        <v>158</v>
      </c>
      <c r="DE44" s="21" t="s">
        <v>155</v>
      </c>
      <c r="DF44" s="21" t="s">
        <v>606</v>
      </c>
      <c r="DG44" s="22" t="s">
        <v>155</v>
      </c>
      <c r="DH44" s="18" t="s">
        <v>158</v>
      </c>
      <c r="DI44" s="18" t="s">
        <v>155</v>
      </c>
      <c r="DJ44" s="18" t="s">
        <v>155</v>
      </c>
      <c r="DK44" s="18" t="s">
        <v>155</v>
      </c>
      <c r="DL44" s="18" t="s">
        <v>155</v>
      </c>
      <c r="DM44" s="20" t="s">
        <v>166</v>
      </c>
      <c r="DN44" s="21" t="s">
        <v>155</v>
      </c>
      <c r="DO44" s="21" t="s">
        <v>155</v>
      </c>
      <c r="DP44" s="21" t="s">
        <v>155</v>
      </c>
      <c r="DQ44" s="22" t="s">
        <v>155</v>
      </c>
      <c r="DR44" s="18" t="s">
        <v>158</v>
      </c>
      <c r="DS44" s="18" t="s">
        <v>155</v>
      </c>
      <c r="DT44" s="18" t="s">
        <v>606</v>
      </c>
      <c r="DU44" s="18" t="s">
        <v>155</v>
      </c>
      <c r="DV44" s="20" t="s">
        <v>158</v>
      </c>
      <c r="DW44" s="21" t="s">
        <v>155</v>
      </c>
      <c r="DX44" s="21" t="s">
        <v>155</v>
      </c>
      <c r="DY44" s="22" t="s">
        <v>155</v>
      </c>
      <c r="DZ44" s="18" t="s">
        <v>158</v>
      </c>
      <c r="EA44" s="18" t="s">
        <v>155</v>
      </c>
      <c r="EB44" s="18" t="s">
        <v>155</v>
      </c>
      <c r="EC44" s="18" t="s">
        <v>155</v>
      </c>
      <c r="ED44" s="20" t="s">
        <v>166</v>
      </c>
      <c r="EE44" s="21" t="s">
        <v>155</v>
      </c>
      <c r="EF44" s="21" t="s">
        <v>155</v>
      </c>
      <c r="EG44" s="21" t="s">
        <v>155</v>
      </c>
      <c r="EH44" s="22" t="s">
        <v>155</v>
      </c>
      <c r="EI44" s="18" t="s">
        <v>158</v>
      </c>
      <c r="EJ44" s="18" t="s">
        <v>155</v>
      </c>
      <c r="EK44" s="18" t="s">
        <v>606</v>
      </c>
      <c r="EL44" s="18" t="s">
        <v>205</v>
      </c>
      <c r="EM44" s="18" t="s">
        <v>155</v>
      </c>
      <c r="EN44" s="20" t="s">
        <v>166</v>
      </c>
      <c r="EO44" s="21" t="s">
        <v>155</v>
      </c>
      <c r="EP44" s="21" t="s">
        <v>606</v>
      </c>
      <c r="EQ44" s="22" t="s">
        <v>155</v>
      </c>
      <c r="ER44" s="20" t="s">
        <v>158</v>
      </c>
      <c r="ES44" s="21" t="s">
        <v>155</v>
      </c>
      <c r="ET44" s="21" t="s">
        <v>606</v>
      </c>
      <c r="EU44" s="22" t="s">
        <v>155</v>
      </c>
      <c r="EV44" s="18" t="s">
        <v>206</v>
      </c>
      <c r="EW44" s="18" t="s">
        <v>155</v>
      </c>
      <c r="EX44" s="18" t="s">
        <v>498</v>
      </c>
      <c r="EY44" s="29" t="str">
        <f>HYPERLINK("https://3d.bk.tudelft.nl/projects/geobim-benchmark/linkedfiles/T1form17/Cylinder_element_description.docx","Cylinder_element_description.docx")</f>
        <v>Cylinder_element_description.docx</v>
      </c>
      <c r="EZ44" s="18" t="s">
        <v>155</v>
      </c>
      <c r="FA44" s="18" t="s">
        <v>154</v>
      </c>
      <c r="FB44" s="18" t="s">
        <v>155</v>
      </c>
      <c r="FC44" s="18" t="s">
        <v>499</v>
      </c>
      <c r="FD44" s="29" t="str">
        <f>HYPERLINK("https://3d.bk.tudelft.nl/projects/geobim-benchmark/linkedfiles/T1form17/Area_solids_Description.docx","Area_solids_Description.docx")</f>
        <v>Area_solids_Description.docx</v>
      </c>
      <c r="FE44" s="18" t="s">
        <v>155</v>
      </c>
      <c r="FF44" s="18" t="s">
        <v>206</v>
      </c>
      <c r="FG44" s="18" t="s">
        <v>155</v>
      </c>
      <c r="FH44" s="18" t="s">
        <v>155</v>
      </c>
      <c r="FI44" s="19"/>
      <c r="FJ44" s="18" t="s">
        <v>155</v>
      </c>
      <c r="FK44" s="18" t="s">
        <v>184</v>
      </c>
      <c r="FL44" s="18" t="s">
        <v>364</v>
      </c>
      <c r="FM44" s="18" t="s">
        <v>500</v>
      </c>
      <c r="FN44" s="19"/>
      <c r="FO44" s="18" t="s">
        <v>504</v>
      </c>
      <c r="FP44" s="18" t="s">
        <v>505</v>
      </c>
      <c r="FQ44" s="18" t="s">
        <v>506</v>
      </c>
    </row>
    <row r="45" spans="1:173" x14ac:dyDescent="0.15">
      <c r="A45" s="17" t="s">
        <v>511</v>
      </c>
      <c r="B45" s="18" t="s">
        <v>502</v>
      </c>
      <c r="C45" s="18" t="s">
        <v>206</v>
      </c>
      <c r="D45" s="18" t="s">
        <v>155</v>
      </c>
      <c r="E45" s="18" t="s">
        <v>155</v>
      </c>
      <c r="F45" s="19"/>
      <c r="G45" s="18" t="s">
        <v>508</v>
      </c>
      <c r="H45" s="18" t="s">
        <v>156</v>
      </c>
      <c r="I45" s="18" t="s">
        <v>155</v>
      </c>
      <c r="J45" s="18" t="s">
        <v>157</v>
      </c>
      <c r="K45" s="18" t="s">
        <v>157</v>
      </c>
      <c r="L45" s="18" t="s">
        <v>157</v>
      </c>
      <c r="M45" s="18" t="s">
        <v>157</v>
      </c>
      <c r="N45" s="20" t="s">
        <v>158</v>
      </c>
      <c r="O45" s="21" t="s">
        <v>155</v>
      </c>
      <c r="P45" s="21" t="s">
        <v>155</v>
      </c>
      <c r="Q45" s="21" t="s">
        <v>161</v>
      </c>
      <c r="R45" s="20" t="s">
        <v>158</v>
      </c>
      <c r="S45" s="21" t="s">
        <v>155</v>
      </c>
      <c r="T45" s="21" t="s">
        <v>155</v>
      </c>
      <c r="U45" s="21" t="s">
        <v>591</v>
      </c>
      <c r="V45" s="22" t="s">
        <v>155</v>
      </c>
      <c r="W45" s="20" t="s">
        <v>166</v>
      </c>
      <c r="X45" s="21" t="s">
        <v>155</v>
      </c>
      <c r="Y45" s="21" t="s">
        <v>155</v>
      </c>
      <c r="Z45" s="21" t="s">
        <v>155</v>
      </c>
      <c r="AB45" s="18" t="s">
        <v>158</v>
      </c>
      <c r="AC45" s="18" t="s">
        <v>155</v>
      </c>
      <c r="AD45" s="18" t="s">
        <v>155</v>
      </c>
      <c r="AE45" s="18" t="s">
        <v>592</v>
      </c>
      <c r="AF45" s="20" t="s">
        <v>166</v>
      </c>
      <c r="AG45" s="21" t="s">
        <v>155</v>
      </c>
      <c r="AH45" s="21" t="s">
        <v>155</v>
      </c>
      <c r="AI45" s="21" t="s">
        <v>155</v>
      </c>
      <c r="AJ45" s="22" t="s">
        <v>155</v>
      </c>
      <c r="AK45" s="18" t="s">
        <v>158</v>
      </c>
      <c r="AL45" s="18" t="s">
        <v>155</v>
      </c>
      <c r="AM45" s="18" t="s">
        <v>155</v>
      </c>
      <c r="AN45" s="18" t="s">
        <v>155</v>
      </c>
      <c r="AO45" s="18" t="s">
        <v>593</v>
      </c>
      <c r="AP45" s="18" t="s">
        <v>155</v>
      </c>
      <c r="AQ45" s="20" t="s">
        <v>158</v>
      </c>
      <c r="AR45" s="21" t="s">
        <v>155</v>
      </c>
      <c r="AS45" s="21" t="s">
        <v>155</v>
      </c>
      <c r="AT45" s="21" t="s">
        <v>161</v>
      </c>
      <c r="AU45" s="22" t="s">
        <v>590</v>
      </c>
      <c r="AV45" s="18" t="s">
        <v>158</v>
      </c>
      <c r="AW45" s="18" t="s">
        <v>155</v>
      </c>
      <c r="AX45" s="18" t="s">
        <v>155</v>
      </c>
      <c r="AY45" s="18" t="s">
        <v>591</v>
      </c>
      <c r="AZ45" s="20" t="s">
        <v>158</v>
      </c>
      <c r="BA45" s="21" t="s">
        <v>155</v>
      </c>
      <c r="BB45" s="21" t="s">
        <v>155</v>
      </c>
      <c r="BC45" s="21" t="s">
        <v>594</v>
      </c>
      <c r="BD45" s="22" t="s">
        <v>155</v>
      </c>
      <c r="BE45" s="18" t="s">
        <v>158</v>
      </c>
      <c r="BF45" s="18" t="s">
        <v>155</v>
      </c>
      <c r="BG45" s="18" t="s">
        <v>155</v>
      </c>
      <c r="BH45" s="18" t="s">
        <v>595</v>
      </c>
      <c r="BI45" s="18" t="s">
        <v>155</v>
      </c>
      <c r="BJ45" s="20" t="s">
        <v>166</v>
      </c>
      <c r="BK45" s="21" t="s">
        <v>155</v>
      </c>
      <c r="BL45" s="21" t="s">
        <v>155</v>
      </c>
      <c r="BM45" s="21" t="s">
        <v>155</v>
      </c>
      <c r="BN45" s="22" t="s">
        <v>155</v>
      </c>
      <c r="BO45" s="18" t="s">
        <v>158</v>
      </c>
      <c r="BP45" s="18" t="s">
        <v>155</v>
      </c>
      <c r="BQ45" s="18" t="s">
        <v>155</v>
      </c>
      <c r="BR45" s="18" t="s">
        <v>596</v>
      </c>
      <c r="BS45" s="18" t="s">
        <v>155</v>
      </c>
      <c r="BT45" s="20" t="s">
        <v>158</v>
      </c>
      <c r="BU45" s="21" t="s">
        <v>155</v>
      </c>
      <c r="BV45" s="21" t="s">
        <v>155</v>
      </c>
      <c r="BW45" s="21" t="s">
        <v>597</v>
      </c>
      <c r="BX45" s="22" t="s">
        <v>155</v>
      </c>
      <c r="BY45" s="18" t="s">
        <v>166</v>
      </c>
      <c r="BZ45" s="18" t="s">
        <v>155</v>
      </c>
      <c r="CA45" s="18" t="s">
        <v>155</v>
      </c>
      <c r="CB45" s="18" t="s">
        <v>155</v>
      </c>
      <c r="CC45" s="18" t="s">
        <v>155</v>
      </c>
      <c r="CD45" s="20" t="s">
        <v>158</v>
      </c>
      <c r="CE45" s="21" t="s">
        <v>155</v>
      </c>
      <c r="CF45" s="21" t="s">
        <v>155</v>
      </c>
      <c r="CG45" s="22" t="s">
        <v>598</v>
      </c>
      <c r="CH45" s="18" t="s">
        <v>158</v>
      </c>
      <c r="CI45" s="18" t="s">
        <v>155</v>
      </c>
      <c r="CJ45" s="18" t="s">
        <v>155</v>
      </c>
      <c r="CK45" s="18" t="s">
        <v>599</v>
      </c>
      <c r="CL45" s="18" t="s">
        <v>155</v>
      </c>
      <c r="CM45" s="20" t="s">
        <v>166</v>
      </c>
      <c r="CN45" s="21" t="s">
        <v>155</v>
      </c>
      <c r="CO45" s="21" t="s">
        <v>155</v>
      </c>
      <c r="CP45" s="22" t="s">
        <v>155</v>
      </c>
      <c r="CQ45" s="18" t="s">
        <v>166</v>
      </c>
      <c r="CR45" s="18" t="s">
        <v>155</v>
      </c>
      <c r="CS45" s="18" t="s">
        <v>155</v>
      </c>
      <c r="CT45" s="18" t="s">
        <v>155</v>
      </c>
      <c r="CU45" s="18" t="s">
        <v>155</v>
      </c>
      <c r="CV45" s="20" t="s">
        <v>158</v>
      </c>
      <c r="CW45" s="21" t="s">
        <v>155</v>
      </c>
      <c r="CX45" s="21" t="s">
        <v>155</v>
      </c>
      <c r="CY45" s="22" t="s">
        <v>600</v>
      </c>
      <c r="CZ45" s="18" t="s">
        <v>166</v>
      </c>
      <c r="DA45" s="18" t="s">
        <v>155</v>
      </c>
      <c r="DB45" s="18" t="s">
        <v>155</v>
      </c>
      <c r="DC45" s="18" t="s">
        <v>155</v>
      </c>
      <c r="DD45" s="20" t="s">
        <v>158</v>
      </c>
      <c r="DE45" s="21" t="s">
        <v>155</v>
      </c>
      <c r="DF45" s="21" t="s">
        <v>155</v>
      </c>
      <c r="DG45" s="22" t="s">
        <v>601</v>
      </c>
      <c r="DH45" s="18" t="s">
        <v>166</v>
      </c>
      <c r="DI45" s="18" t="s">
        <v>155</v>
      </c>
      <c r="DJ45" s="18" t="s">
        <v>155</v>
      </c>
      <c r="DK45" s="18" t="s">
        <v>155</v>
      </c>
      <c r="DL45" s="18" t="s">
        <v>155</v>
      </c>
      <c r="DM45" s="20" t="s">
        <v>166</v>
      </c>
      <c r="DN45" s="21" t="s">
        <v>155</v>
      </c>
      <c r="DO45" s="21" t="s">
        <v>155</v>
      </c>
      <c r="DP45" s="21" t="s">
        <v>155</v>
      </c>
      <c r="DQ45" s="22" t="s">
        <v>155</v>
      </c>
      <c r="DR45" s="18" t="s">
        <v>158</v>
      </c>
      <c r="DS45" s="18" t="s">
        <v>155</v>
      </c>
      <c r="DT45" s="18" t="s">
        <v>155</v>
      </c>
      <c r="DU45" s="18" t="s">
        <v>598</v>
      </c>
      <c r="DV45" s="20" t="s">
        <v>158</v>
      </c>
      <c r="DW45" s="21" t="s">
        <v>602</v>
      </c>
      <c r="DX45" s="21" t="s">
        <v>155</v>
      </c>
      <c r="DY45" s="22" t="s">
        <v>591</v>
      </c>
      <c r="DZ45" s="18" t="s">
        <v>158</v>
      </c>
      <c r="EA45" s="18" t="s">
        <v>155</v>
      </c>
      <c r="EB45" s="18" t="s">
        <v>155</v>
      </c>
      <c r="EC45" s="18" t="s">
        <v>603</v>
      </c>
      <c r="ED45" s="20" t="s">
        <v>166</v>
      </c>
      <c r="EE45" s="21" t="s">
        <v>155</v>
      </c>
      <c r="EF45" s="21" t="s">
        <v>155</v>
      </c>
      <c r="EG45" s="21" t="s">
        <v>155</v>
      </c>
      <c r="EH45" s="22" t="s">
        <v>155</v>
      </c>
      <c r="EI45" s="18" t="s">
        <v>158</v>
      </c>
      <c r="EJ45" s="18" t="s">
        <v>155</v>
      </c>
      <c r="EK45" s="18" t="s">
        <v>155</v>
      </c>
      <c r="EL45" s="18" t="s">
        <v>604</v>
      </c>
      <c r="EM45" s="18" t="s">
        <v>155</v>
      </c>
      <c r="EN45" s="20" t="s">
        <v>158</v>
      </c>
      <c r="EO45" s="21" t="s">
        <v>155</v>
      </c>
      <c r="EP45" s="21" t="s">
        <v>155</v>
      </c>
      <c r="EQ45" s="22" t="s">
        <v>605</v>
      </c>
      <c r="ER45" s="20" t="s">
        <v>158</v>
      </c>
      <c r="ES45" s="21" t="s">
        <v>155</v>
      </c>
      <c r="ET45" s="21" t="s">
        <v>155</v>
      </c>
      <c r="EU45" s="22" t="s">
        <v>601</v>
      </c>
      <c r="EV45" s="18" t="s">
        <v>206</v>
      </c>
      <c r="EW45" s="18" t="s">
        <v>155</v>
      </c>
      <c r="EX45" s="18" t="s">
        <v>155</v>
      </c>
      <c r="EY45" s="19"/>
      <c r="EZ45" s="18" t="s">
        <v>155</v>
      </c>
      <c r="FA45" s="18" t="s">
        <v>154</v>
      </c>
      <c r="FB45" s="18" t="s">
        <v>155</v>
      </c>
      <c r="FC45" s="18" t="s">
        <v>509</v>
      </c>
      <c r="FD45" s="19"/>
      <c r="FE45" s="18" t="s">
        <v>155</v>
      </c>
      <c r="FF45" s="18" t="s">
        <v>359</v>
      </c>
      <c r="FG45" s="18" t="s">
        <v>155</v>
      </c>
      <c r="FH45" s="18" t="s">
        <v>155</v>
      </c>
      <c r="FI45" s="19"/>
      <c r="FJ45" s="18" t="s">
        <v>155</v>
      </c>
      <c r="FK45" s="18" t="s">
        <v>184</v>
      </c>
      <c r="FL45" s="18" t="s">
        <v>185</v>
      </c>
      <c r="FM45" s="18" t="s">
        <v>510</v>
      </c>
      <c r="FN45" s="19"/>
      <c r="FO45" s="18" t="s">
        <v>513</v>
      </c>
      <c r="FP45" s="18" t="s">
        <v>514</v>
      </c>
      <c r="FQ45" s="18" t="s">
        <v>515</v>
      </c>
    </row>
    <row r="46" spans="1:173" x14ac:dyDescent="0.15">
      <c r="A46" s="17" t="s">
        <v>558</v>
      </c>
      <c r="B46" s="18" t="s">
        <v>476</v>
      </c>
      <c r="C46" s="18" t="s">
        <v>154</v>
      </c>
      <c r="D46" s="18" t="s">
        <v>155</v>
      </c>
      <c r="E46" s="18" t="s">
        <v>155</v>
      </c>
      <c r="F46" s="19"/>
      <c r="G46" s="18" t="s">
        <v>155</v>
      </c>
      <c r="H46" s="18" t="s">
        <v>157</v>
      </c>
      <c r="I46" s="18" t="s">
        <v>155</v>
      </c>
      <c r="J46" s="18" t="s">
        <v>157</v>
      </c>
      <c r="K46" s="18" t="s">
        <v>157</v>
      </c>
      <c r="L46" s="18" t="s">
        <v>157</v>
      </c>
      <c r="M46" s="18" t="s">
        <v>157</v>
      </c>
      <c r="N46" s="20" t="s">
        <v>158</v>
      </c>
      <c r="O46" s="21" t="s">
        <v>159</v>
      </c>
      <c r="P46" s="21" t="s">
        <v>160</v>
      </c>
      <c r="Q46" s="21" t="s">
        <v>161</v>
      </c>
      <c r="R46" s="20" t="s">
        <v>158</v>
      </c>
      <c r="S46" s="21" t="s">
        <v>162</v>
      </c>
      <c r="T46" s="21" t="s">
        <v>171</v>
      </c>
      <c r="U46" s="21" t="s">
        <v>164</v>
      </c>
      <c r="V46" s="22" t="s">
        <v>155</v>
      </c>
      <c r="W46" s="20" t="s">
        <v>158</v>
      </c>
      <c r="X46" s="21" t="s">
        <v>159</v>
      </c>
      <c r="Y46" s="21" t="s">
        <v>155</v>
      </c>
      <c r="Z46" s="21" t="s">
        <v>163</v>
      </c>
      <c r="AA46" s="22" t="s">
        <v>165</v>
      </c>
      <c r="AB46" s="18" t="s">
        <v>158</v>
      </c>
      <c r="AC46" s="18" t="s">
        <v>159</v>
      </c>
      <c r="AD46" s="18" t="s">
        <v>171</v>
      </c>
      <c r="AE46" s="18" t="s">
        <v>194</v>
      </c>
      <c r="AF46" s="20" t="s">
        <v>166</v>
      </c>
      <c r="AG46" s="21" t="s">
        <v>155</v>
      </c>
      <c r="AH46" s="21" t="s">
        <v>155</v>
      </c>
      <c r="AI46" s="21" t="s">
        <v>155</v>
      </c>
      <c r="AJ46" s="22" t="s">
        <v>155</v>
      </c>
      <c r="AK46" s="18" t="s">
        <v>158</v>
      </c>
      <c r="AL46" s="18" t="s">
        <v>159</v>
      </c>
      <c r="AM46" s="18" t="s">
        <v>171</v>
      </c>
      <c r="AN46" s="18" t="s">
        <v>155</v>
      </c>
      <c r="AO46" s="18" t="s">
        <v>195</v>
      </c>
      <c r="AP46" s="18" t="s">
        <v>155</v>
      </c>
      <c r="AQ46" s="20" t="s">
        <v>158</v>
      </c>
      <c r="AR46" s="21" t="s">
        <v>196</v>
      </c>
      <c r="AS46" s="21" t="s">
        <v>163</v>
      </c>
      <c r="AT46" s="21" t="s">
        <v>197</v>
      </c>
      <c r="AU46" s="22" t="s">
        <v>155</v>
      </c>
      <c r="AV46" s="18" t="s">
        <v>158</v>
      </c>
      <c r="AW46" s="18" t="s">
        <v>159</v>
      </c>
      <c r="AX46" s="18" t="s">
        <v>163</v>
      </c>
      <c r="AY46" s="18" t="s">
        <v>164</v>
      </c>
      <c r="AZ46" s="20" t="s">
        <v>158</v>
      </c>
      <c r="BA46" s="21" t="s">
        <v>159</v>
      </c>
      <c r="BB46" s="21" t="s">
        <v>163</v>
      </c>
      <c r="BC46" s="21" t="s">
        <v>383</v>
      </c>
      <c r="BD46" s="22" t="s">
        <v>155</v>
      </c>
      <c r="BE46" s="18" t="s">
        <v>158</v>
      </c>
      <c r="BF46" s="18" t="s">
        <v>159</v>
      </c>
      <c r="BG46" s="18" t="s">
        <v>171</v>
      </c>
      <c r="BH46" s="18" t="s">
        <v>198</v>
      </c>
      <c r="BI46" s="18" t="s">
        <v>155</v>
      </c>
      <c r="BJ46" s="20" t="s">
        <v>166</v>
      </c>
      <c r="BK46" s="21" t="s">
        <v>155</v>
      </c>
      <c r="BL46" s="21" t="s">
        <v>155</v>
      </c>
      <c r="BM46" s="21" t="s">
        <v>155</v>
      </c>
      <c r="BN46" s="22" t="s">
        <v>155</v>
      </c>
      <c r="BO46" s="18" t="s">
        <v>158</v>
      </c>
      <c r="BP46" s="18" t="s">
        <v>159</v>
      </c>
      <c r="BQ46" s="18" t="s">
        <v>171</v>
      </c>
      <c r="BR46" s="18" t="s">
        <v>199</v>
      </c>
      <c r="BS46" s="18" t="s">
        <v>155</v>
      </c>
      <c r="BT46" s="20" t="s">
        <v>158</v>
      </c>
      <c r="BU46" s="21" t="s">
        <v>159</v>
      </c>
      <c r="BV46" s="21" t="s">
        <v>163</v>
      </c>
      <c r="BW46" s="21" t="s">
        <v>200</v>
      </c>
      <c r="BX46" s="22" t="s">
        <v>155</v>
      </c>
      <c r="BY46" s="18" t="s">
        <v>158</v>
      </c>
      <c r="BZ46" s="18" t="s">
        <v>201</v>
      </c>
      <c r="CA46" s="18" t="s">
        <v>163</v>
      </c>
      <c r="CB46" s="18" t="s">
        <v>164</v>
      </c>
      <c r="CC46" s="18" t="s">
        <v>155</v>
      </c>
      <c r="CD46" s="20" t="s">
        <v>158</v>
      </c>
      <c r="CE46" s="21" t="s">
        <v>159</v>
      </c>
      <c r="CF46" s="21" t="s">
        <v>171</v>
      </c>
      <c r="CG46" s="22" t="s">
        <v>202</v>
      </c>
      <c r="CH46" s="18" t="s">
        <v>158</v>
      </c>
      <c r="CI46" s="18" t="s">
        <v>159</v>
      </c>
      <c r="CJ46" s="18" t="s">
        <v>171</v>
      </c>
      <c r="CK46" s="18" t="s">
        <v>203</v>
      </c>
      <c r="CL46" s="18" t="s">
        <v>155</v>
      </c>
      <c r="CM46" s="20" t="s">
        <v>166</v>
      </c>
      <c r="CN46" s="21" t="s">
        <v>155</v>
      </c>
      <c r="CO46" s="21" t="s">
        <v>155</v>
      </c>
      <c r="CP46" s="22" t="s">
        <v>155</v>
      </c>
      <c r="CQ46" s="18" t="s">
        <v>166</v>
      </c>
      <c r="CR46" s="18" t="s">
        <v>155</v>
      </c>
      <c r="CS46" s="18" t="s">
        <v>155</v>
      </c>
      <c r="CT46" s="18" t="s">
        <v>155</v>
      </c>
      <c r="CU46" s="18" t="s">
        <v>155</v>
      </c>
      <c r="CV46" s="20" t="s">
        <v>158</v>
      </c>
      <c r="CW46" s="21" t="s">
        <v>159</v>
      </c>
      <c r="CX46" s="21" t="s">
        <v>163</v>
      </c>
      <c r="CY46" s="22" t="s">
        <v>176</v>
      </c>
      <c r="CZ46" s="18" t="s">
        <v>166</v>
      </c>
      <c r="DA46" s="18" t="s">
        <v>155</v>
      </c>
      <c r="DB46" s="18" t="s">
        <v>155</v>
      </c>
      <c r="DC46" s="18" t="s">
        <v>155</v>
      </c>
      <c r="DD46" s="20" t="s">
        <v>158</v>
      </c>
      <c r="DE46" s="21" t="s">
        <v>159</v>
      </c>
      <c r="DF46" s="21" t="s">
        <v>171</v>
      </c>
      <c r="DG46" s="22" t="s">
        <v>204</v>
      </c>
      <c r="DH46" s="18" t="s">
        <v>158</v>
      </c>
      <c r="DI46" s="18" t="s">
        <v>159</v>
      </c>
      <c r="DJ46" s="18" t="s">
        <v>316</v>
      </c>
      <c r="DK46" s="18" t="s">
        <v>165</v>
      </c>
      <c r="DL46" s="18" t="s">
        <v>155</v>
      </c>
      <c r="DM46" s="20" t="s">
        <v>166</v>
      </c>
      <c r="DN46" s="21" t="s">
        <v>155</v>
      </c>
      <c r="DO46" s="21" t="s">
        <v>155</v>
      </c>
      <c r="DP46" s="21" t="s">
        <v>155</v>
      </c>
      <c r="DQ46" s="22" t="s">
        <v>155</v>
      </c>
      <c r="DR46" s="18" t="s">
        <v>158</v>
      </c>
      <c r="DS46" s="18" t="s">
        <v>159</v>
      </c>
      <c r="DT46" s="18" t="s">
        <v>171</v>
      </c>
      <c r="DU46" s="18" t="s">
        <v>178</v>
      </c>
      <c r="DV46" s="20" t="s">
        <v>158</v>
      </c>
      <c r="DW46" s="21" t="s">
        <v>162</v>
      </c>
      <c r="DX46" s="21" t="s">
        <v>163</v>
      </c>
      <c r="DY46" s="22" t="s">
        <v>164</v>
      </c>
      <c r="DZ46" s="18" t="s">
        <v>158</v>
      </c>
      <c r="EA46" s="18" t="s">
        <v>159</v>
      </c>
      <c r="EB46" s="18" t="s">
        <v>163</v>
      </c>
      <c r="EC46" s="18" t="s">
        <v>164</v>
      </c>
      <c r="ED46" s="20" t="s">
        <v>158</v>
      </c>
      <c r="EE46" s="21" t="s">
        <v>159</v>
      </c>
      <c r="EF46" s="21" t="s">
        <v>316</v>
      </c>
      <c r="EG46" s="21" t="s">
        <v>165</v>
      </c>
      <c r="EH46" s="22" t="s">
        <v>155</v>
      </c>
      <c r="EI46" s="18" t="s">
        <v>158</v>
      </c>
      <c r="EJ46" s="18" t="s">
        <v>159</v>
      </c>
      <c r="EK46" s="18" t="s">
        <v>171</v>
      </c>
      <c r="EL46" s="18" t="s">
        <v>205</v>
      </c>
      <c r="EM46" s="18" t="s">
        <v>155</v>
      </c>
      <c r="EN46" s="20" t="s">
        <v>158</v>
      </c>
      <c r="EO46" s="21" t="s">
        <v>159</v>
      </c>
      <c r="EP46" s="21" t="s">
        <v>171</v>
      </c>
      <c r="EQ46" s="22" t="s">
        <v>180</v>
      </c>
      <c r="ER46" s="20" t="s">
        <v>158</v>
      </c>
      <c r="ES46" s="21" t="s">
        <v>159</v>
      </c>
      <c r="ET46" s="21" t="s">
        <v>171</v>
      </c>
      <c r="EU46" s="22" t="s">
        <v>181</v>
      </c>
      <c r="EV46" s="18" t="s">
        <v>206</v>
      </c>
      <c r="EW46" s="18" t="s">
        <v>155</v>
      </c>
      <c r="EX46" s="18" t="s">
        <v>155</v>
      </c>
      <c r="EY46" s="19"/>
      <c r="EZ46" s="18" t="s">
        <v>155</v>
      </c>
      <c r="FA46" s="18" t="s">
        <v>206</v>
      </c>
      <c r="FB46" s="18" t="s">
        <v>155</v>
      </c>
      <c r="FC46" s="18" t="s">
        <v>155</v>
      </c>
      <c r="FD46" s="19"/>
      <c r="FE46" s="18" t="s">
        <v>155</v>
      </c>
      <c r="FF46" s="18" t="s">
        <v>206</v>
      </c>
      <c r="FG46" s="18" t="s">
        <v>155</v>
      </c>
      <c r="FH46" s="18" t="s">
        <v>155</v>
      </c>
      <c r="FI46" s="19"/>
      <c r="FJ46" s="18" t="s">
        <v>155</v>
      </c>
      <c r="FK46" s="18" t="s">
        <v>184</v>
      </c>
      <c r="FL46" s="18" t="s">
        <v>157</v>
      </c>
      <c r="FM46" s="18" t="s">
        <v>155</v>
      </c>
      <c r="FN46" s="19"/>
      <c r="FO46" s="18" t="s">
        <v>477</v>
      </c>
      <c r="FP46" s="18" t="s">
        <v>478</v>
      </c>
      <c r="FQ46" s="18" t="s">
        <v>479</v>
      </c>
    </row>
    <row r="47" spans="1:173" x14ac:dyDescent="0.15">
      <c r="A47" s="17" t="s">
        <v>557</v>
      </c>
      <c r="B47" s="18" t="s">
        <v>442</v>
      </c>
      <c r="C47" s="18" t="s">
        <v>206</v>
      </c>
      <c r="D47" s="18" t="s">
        <v>155</v>
      </c>
      <c r="E47" s="18" t="s">
        <v>438</v>
      </c>
      <c r="F47" s="29" t="str">
        <f>HYPERLINK("https://3d.bk.tudelft.nl/projects/geobim-benchmark/linkedfiles/T1form17/Import_IfcGeometries_with_fixed_IFCOWNERHISTORY.jpg","Import_IfcGeometries_with_fixed_IFCOWNERHISTORY.jpg")</f>
        <v>Import_IfcGeometries_with_fixed_IFCOWNERHISTORY.jpg</v>
      </c>
      <c r="G47" s="18" t="s">
        <v>155</v>
      </c>
      <c r="H47" s="18" t="s">
        <v>156</v>
      </c>
      <c r="I47" s="18" t="s">
        <v>155</v>
      </c>
      <c r="J47" s="18" t="s">
        <v>157</v>
      </c>
      <c r="K47" s="18" t="s">
        <v>157</v>
      </c>
      <c r="L47" s="18" t="s">
        <v>157</v>
      </c>
      <c r="M47" s="18" t="s">
        <v>157</v>
      </c>
      <c r="N47" s="20" t="s">
        <v>158</v>
      </c>
      <c r="O47" s="21" t="s">
        <v>196</v>
      </c>
      <c r="P47" s="21" t="s">
        <v>160</v>
      </c>
      <c r="Q47" s="21" t="s">
        <v>161</v>
      </c>
      <c r="R47" s="20" t="s">
        <v>158</v>
      </c>
      <c r="S47" s="21" t="s">
        <v>162</v>
      </c>
      <c r="T47" s="21" t="s">
        <v>163</v>
      </c>
      <c r="U47" s="21" t="s">
        <v>164</v>
      </c>
      <c r="V47" s="22" t="s">
        <v>155</v>
      </c>
      <c r="W47" s="20" t="s">
        <v>158</v>
      </c>
      <c r="X47" s="21" t="s">
        <v>162</v>
      </c>
      <c r="Y47" s="21" t="s">
        <v>155</v>
      </c>
      <c r="Z47" s="21" t="s">
        <v>163</v>
      </c>
      <c r="AA47" s="22" t="s">
        <v>165</v>
      </c>
      <c r="AB47" s="18" t="s">
        <v>158</v>
      </c>
      <c r="AC47" s="18" t="s">
        <v>196</v>
      </c>
      <c r="AD47" s="18" t="s">
        <v>171</v>
      </c>
      <c r="AE47" s="18" t="s">
        <v>194</v>
      </c>
      <c r="AF47" s="20" t="s">
        <v>166</v>
      </c>
      <c r="AG47" s="21" t="s">
        <v>155</v>
      </c>
      <c r="AH47" s="21" t="s">
        <v>155</v>
      </c>
      <c r="AI47" s="21" t="s">
        <v>155</v>
      </c>
      <c r="AJ47" s="22" t="s">
        <v>155</v>
      </c>
      <c r="AK47" s="18" t="s">
        <v>158</v>
      </c>
      <c r="AL47" s="18" t="s">
        <v>196</v>
      </c>
      <c r="AM47" s="18" t="s">
        <v>171</v>
      </c>
      <c r="AN47" s="18" t="s">
        <v>155</v>
      </c>
      <c r="AO47" s="18" t="s">
        <v>195</v>
      </c>
      <c r="AP47" s="18" t="s">
        <v>155</v>
      </c>
      <c r="AQ47" s="20" t="s">
        <v>158</v>
      </c>
      <c r="AR47" s="21" t="s">
        <v>196</v>
      </c>
      <c r="AS47" s="21" t="s">
        <v>163</v>
      </c>
      <c r="AT47" s="21" t="s">
        <v>197</v>
      </c>
      <c r="AU47" s="22" t="s">
        <v>155</v>
      </c>
      <c r="AV47" s="18" t="s">
        <v>158</v>
      </c>
      <c r="AW47" s="18" t="s">
        <v>196</v>
      </c>
      <c r="AX47" s="18" t="s">
        <v>163</v>
      </c>
      <c r="AY47" s="18" t="s">
        <v>164</v>
      </c>
      <c r="AZ47" s="20" t="s">
        <v>158</v>
      </c>
      <c r="BA47" s="21" t="s">
        <v>196</v>
      </c>
      <c r="BB47" s="21" t="s">
        <v>163</v>
      </c>
      <c r="BC47" s="21" t="s">
        <v>169</v>
      </c>
      <c r="BD47" s="22" t="s">
        <v>155</v>
      </c>
      <c r="BE47" s="18" t="s">
        <v>158</v>
      </c>
      <c r="BF47" s="18" t="s">
        <v>196</v>
      </c>
      <c r="BG47" s="18" t="s">
        <v>171</v>
      </c>
      <c r="BH47" s="18" t="s">
        <v>198</v>
      </c>
      <c r="BI47" s="18" t="s">
        <v>155</v>
      </c>
      <c r="BJ47" s="20" t="s">
        <v>166</v>
      </c>
      <c r="BK47" s="21" t="s">
        <v>155</v>
      </c>
      <c r="BL47" s="21" t="s">
        <v>155</v>
      </c>
      <c r="BM47" s="21" t="s">
        <v>155</v>
      </c>
      <c r="BN47" s="22" t="s">
        <v>155</v>
      </c>
      <c r="BO47" s="18" t="s">
        <v>158</v>
      </c>
      <c r="BP47" s="18" t="s">
        <v>196</v>
      </c>
      <c r="BQ47" s="18" t="s">
        <v>171</v>
      </c>
      <c r="BR47" s="18" t="s">
        <v>199</v>
      </c>
      <c r="BS47" s="18" t="s">
        <v>155</v>
      </c>
      <c r="BT47" s="20" t="s">
        <v>158</v>
      </c>
      <c r="BU47" s="21" t="s">
        <v>196</v>
      </c>
      <c r="BV47" s="21" t="s">
        <v>163</v>
      </c>
      <c r="BW47" s="21" t="s">
        <v>200</v>
      </c>
      <c r="BX47" s="22" t="s">
        <v>155</v>
      </c>
      <c r="BY47" s="18" t="s">
        <v>166</v>
      </c>
      <c r="BZ47" s="18" t="s">
        <v>155</v>
      </c>
      <c r="CA47" s="18" t="s">
        <v>155</v>
      </c>
      <c r="CB47" s="18" t="s">
        <v>155</v>
      </c>
      <c r="CC47" s="18" t="s">
        <v>155</v>
      </c>
      <c r="CD47" s="20" t="s">
        <v>158</v>
      </c>
      <c r="CE47" s="21" t="s">
        <v>196</v>
      </c>
      <c r="CF47" s="21" t="s">
        <v>171</v>
      </c>
      <c r="CG47" s="22" t="s">
        <v>284</v>
      </c>
      <c r="CH47" s="18" t="s">
        <v>158</v>
      </c>
      <c r="CI47" s="18" t="s">
        <v>196</v>
      </c>
      <c r="CJ47" s="18" t="s">
        <v>171</v>
      </c>
      <c r="CK47" s="18" t="s">
        <v>203</v>
      </c>
      <c r="CL47" s="18" t="s">
        <v>155</v>
      </c>
      <c r="CM47" s="20" t="s">
        <v>166</v>
      </c>
      <c r="CN47" s="21" t="s">
        <v>155</v>
      </c>
      <c r="CO47" s="21" t="s">
        <v>155</v>
      </c>
      <c r="CP47" s="22" t="s">
        <v>155</v>
      </c>
      <c r="CQ47" s="18" t="s">
        <v>166</v>
      </c>
      <c r="CR47" s="18" t="s">
        <v>155</v>
      </c>
      <c r="CS47" s="18" t="s">
        <v>155</v>
      </c>
      <c r="CT47" s="18" t="s">
        <v>155</v>
      </c>
      <c r="CU47" s="18" t="s">
        <v>155</v>
      </c>
      <c r="CV47" s="20" t="s">
        <v>158</v>
      </c>
      <c r="CW47" s="21" t="s">
        <v>196</v>
      </c>
      <c r="CX47" s="21" t="s">
        <v>163</v>
      </c>
      <c r="CY47" s="22" t="s">
        <v>176</v>
      </c>
      <c r="CZ47" s="18" t="s">
        <v>166</v>
      </c>
      <c r="DA47" s="18" t="s">
        <v>155</v>
      </c>
      <c r="DB47" s="18" t="s">
        <v>155</v>
      </c>
      <c r="DC47" s="18" t="s">
        <v>155</v>
      </c>
      <c r="DD47" s="20" t="s">
        <v>158</v>
      </c>
      <c r="DE47" s="21" t="s">
        <v>196</v>
      </c>
      <c r="DF47" s="21" t="s">
        <v>171</v>
      </c>
      <c r="DG47" s="22" t="s">
        <v>204</v>
      </c>
      <c r="DH47" s="18" t="s">
        <v>158</v>
      </c>
      <c r="DI47" s="18" t="s">
        <v>196</v>
      </c>
      <c r="DJ47" s="18" t="s">
        <v>163</v>
      </c>
      <c r="DK47" s="18" t="s">
        <v>165</v>
      </c>
      <c r="DL47" s="18" t="s">
        <v>155</v>
      </c>
      <c r="DM47" s="20" t="s">
        <v>166</v>
      </c>
      <c r="DN47" s="21" t="s">
        <v>155</v>
      </c>
      <c r="DO47" s="21" t="s">
        <v>155</v>
      </c>
      <c r="DP47" s="21" t="s">
        <v>155</v>
      </c>
      <c r="DQ47" s="22" t="s">
        <v>155</v>
      </c>
      <c r="DR47" s="18" t="s">
        <v>158</v>
      </c>
      <c r="DS47" s="18" t="s">
        <v>196</v>
      </c>
      <c r="DT47" s="18" t="s">
        <v>171</v>
      </c>
      <c r="DU47" s="18" t="s">
        <v>178</v>
      </c>
      <c r="DV47" s="20" t="s">
        <v>158</v>
      </c>
      <c r="DW47" s="21" t="s">
        <v>162</v>
      </c>
      <c r="DX47" s="21" t="s">
        <v>163</v>
      </c>
      <c r="DY47" s="22" t="s">
        <v>164</v>
      </c>
      <c r="DZ47" s="18" t="s">
        <v>158</v>
      </c>
      <c r="EA47" s="18" t="s">
        <v>196</v>
      </c>
      <c r="EB47" s="18" t="s">
        <v>163</v>
      </c>
      <c r="EC47" s="18" t="s">
        <v>164</v>
      </c>
      <c r="ED47" s="20" t="s">
        <v>158</v>
      </c>
      <c r="EE47" s="21" t="s">
        <v>196</v>
      </c>
      <c r="EF47" s="21" t="s">
        <v>316</v>
      </c>
      <c r="EG47" s="21" t="s">
        <v>155</v>
      </c>
      <c r="EH47" s="22" t="s">
        <v>439</v>
      </c>
      <c r="EI47" s="18" t="s">
        <v>158</v>
      </c>
      <c r="EJ47" s="18" t="s">
        <v>196</v>
      </c>
      <c r="EK47" s="18" t="s">
        <v>171</v>
      </c>
      <c r="EL47" s="18" t="s">
        <v>205</v>
      </c>
      <c r="EM47" s="18" t="s">
        <v>155</v>
      </c>
      <c r="EN47" s="20" t="s">
        <v>158</v>
      </c>
      <c r="EO47" s="21" t="s">
        <v>196</v>
      </c>
      <c r="EP47" s="21" t="s">
        <v>171</v>
      </c>
      <c r="EQ47" s="22" t="s">
        <v>180</v>
      </c>
      <c r="ER47" s="20" t="s">
        <v>158</v>
      </c>
      <c r="ES47" s="21" t="s">
        <v>196</v>
      </c>
      <c r="ET47" s="21" t="s">
        <v>171</v>
      </c>
      <c r="EU47" s="22" t="s">
        <v>181</v>
      </c>
      <c r="EV47" s="18" t="s">
        <v>206</v>
      </c>
      <c r="EW47" s="18" t="s">
        <v>155</v>
      </c>
      <c r="EX47" s="18" t="s">
        <v>155</v>
      </c>
      <c r="EY47" s="19"/>
      <c r="EZ47" s="18" t="s">
        <v>440</v>
      </c>
      <c r="FA47" s="18" t="s">
        <v>206</v>
      </c>
      <c r="FB47" s="18" t="s">
        <v>155</v>
      </c>
      <c r="FC47" s="18" t="s">
        <v>155</v>
      </c>
      <c r="FD47" s="19"/>
      <c r="FE47" s="18" t="s">
        <v>155</v>
      </c>
      <c r="FF47" s="18" t="s">
        <v>206</v>
      </c>
      <c r="FG47" s="18" t="s">
        <v>155</v>
      </c>
      <c r="FH47" s="18" t="s">
        <v>155</v>
      </c>
      <c r="FI47" s="19"/>
      <c r="FJ47" s="18" t="s">
        <v>155</v>
      </c>
      <c r="FK47" s="18" t="s">
        <v>184</v>
      </c>
      <c r="FL47" s="18" t="s">
        <v>157</v>
      </c>
      <c r="FM47" s="18" t="s">
        <v>155</v>
      </c>
      <c r="FN47" s="19"/>
      <c r="FO47" s="18" t="s">
        <v>444</v>
      </c>
      <c r="FP47" s="18" t="s">
        <v>445</v>
      </c>
      <c r="FQ47" s="18" t="s">
        <v>446</v>
      </c>
    </row>
    <row r="48" spans="1:173" x14ac:dyDescent="0.15">
      <c r="A48" s="17" t="s">
        <v>521</v>
      </c>
      <c r="B48" s="18" t="s">
        <v>476</v>
      </c>
      <c r="C48" s="18" t="s">
        <v>154</v>
      </c>
      <c r="D48" s="18" t="s">
        <v>155</v>
      </c>
      <c r="E48" s="18" t="s">
        <v>517</v>
      </c>
      <c r="F48" s="29" t="str">
        <f>HYPERLINK("https://3d.bk.tudelft.nl/projects/geobim-benchmark/linkedfiles/T1form17/No_errors_geometries.jpeg","No_errors_geometries.jpeg")</f>
        <v>No_errors_geometries.jpeg</v>
      </c>
      <c r="G48" s="18" t="s">
        <v>155</v>
      </c>
      <c r="H48" s="18" t="s">
        <v>156</v>
      </c>
      <c r="I48" s="18" t="s">
        <v>155</v>
      </c>
      <c r="J48" s="18" t="s">
        <v>157</v>
      </c>
      <c r="K48" s="18" t="s">
        <v>157</v>
      </c>
      <c r="L48" s="18" t="s">
        <v>157</v>
      </c>
      <c r="M48" s="18" t="s">
        <v>157</v>
      </c>
      <c r="N48" s="20" t="s">
        <v>158</v>
      </c>
      <c r="O48" s="21" t="s">
        <v>155</v>
      </c>
      <c r="P48" s="21" t="s">
        <v>155</v>
      </c>
      <c r="Q48" s="21" t="s">
        <v>161</v>
      </c>
      <c r="R48" s="20" t="s">
        <v>158</v>
      </c>
      <c r="S48" s="21" t="s">
        <v>162</v>
      </c>
      <c r="T48" s="21" t="s">
        <v>155</v>
      </c>
      <c r="U48" s="21" t="s">
        <v>164</v>
      </c>
      <c r="V48" s="22" t="s">
        <v>155</v>
      </c>
      <c r="W48" s="20" t="s">
        <v>166</v>
      </c>
      <c r="X48" s="21" t="s">
        <v>155</v>
      </c>
      <c r="Y48" s="21" t="s">
        <v>155</v>
      </c>
      <c r="Z48" s="21" t="s">
        <v>155</v>
      </c>
      <c r="AA48" s="22" t="s">
        <v>165</v>
      </c>
      <c r="AB48" s="18" t="s">
        <v>158</v>
      </c>
      <c r="AC48" s="18" t="s">
        <v>155</v>
      </c>
      <c r="AD48" s="18" t="s">
        <v>607</v>
      </c>
      <c r="AE48" s="18" t="s">
        <v>194</v>
      </c>
      <c r="AF48" s="20" t="s">
        <v>166</v>
      </c>
      <c r="AG48" s="21" t="s">
        <v>155</v>
      </c>
      <c r="AH48" s="21" t="s">
        <v>155</v>
      </c>
      <c r="AI48" s="21" t="s">
        <v>155</v>
      </c>
      <c r="AJ48" s="22" t="s">
        <v>155</v>
      </c>
      <c r="AK48" s="18" t="s">
        <v>158</v>
      </c>
      <c r="AL48" s="18" t="s">
        <v>159</v>
      </c>
      <c r="AM48" s="18" t="s">
        <v>607</v>
      </c>
      <c r="AN48" s="18" t="s">
        <v>155</v>
      </c>
      <c r="AO48" s="18" t="s">
        <v>195</v>
      </c>
      <c r="AP48" s="18" t="s">
        <v>155</v>
      </c>
      <c r="AQ48" s="20" t="s">
        <v>158</v>
      </c>
      <c r="AR48" s="18" t="s">
        <v>159</v>
      </c>
      <c r="AS48" s="21" t="s">
        <v>155</v>
      </c>
      <c r="AT48" s="21" t="s">
        <v>161</v>
      </c>
      <c r="AU48" s="22" t="s">
        <v>155</v>
      </c>
      <c r="AV48" s="18" t="s">
        <v>158</v>
      </c>
      <c r="AW48" s="18" t="s">
        <v>155</v>
      </c>
      <c r="AX48" s="18" t="s">
        <v>155</v>
      </c>
      <c r="AY48" s="18" t="s">
        <v>164</v>
      </c>
      <c r="AZ48" s="20" t="s">
        <v>158</v>
      </c>
      <c r="BA48" s="21" t="s">
        <v>155</v>
      </c>
      <c r="BB48" s="21" t="s">
        <v>155</v>
      </c>
      <c r="BC48" s="21" t="s">
        <v>169</v>
      </c>
      <c r="BD48" s="22" t="s">
        <v>155</v>
      </c>
      <c r="BE48" s="18" t="s">
        <v>158</v>
      </c>
      <c r="BF48" s="18" t="s">
        <v>155</v>
      </c>
      <c r="BG48" s="18" t="s">
        <v>171</v>
      </c>
      <c r="BH48" s="18" t="s">
        <v>198</v>
      </c>
      <c r="BI48" s="18" t="s">
        <v>155</v>
      </c>
      <c r="BJ48" s="20" t="s">
        <v>166</v>
      </c>
      <c r="BK48" s="21" t="s">
        <v>155</v>
      </c>
      <c r="BL48" s="21" t="s">
        <v>155</v>
      </c>
      <c r="BM48" s="21" t="s">
        <v>155</v>
      </c>
      <c r="BN48" s="22" t="s">
        <v>155</v>
      </c>
      <c r="BO48" s="18" t="s">
        <v>158</v>
      </c>
      <c r="BP48" s="18" t="s">
        <v>155</v>
      </c>
      <c r="BQ48" s="18" t="s">
        <v>171</v>
      </c>
      <c r="BR48" s="18" t="s">
        <v>199</v>
      </c>
      <c r="BS48" s="18" t="s">
        <v>155</v>
      </c>
      <c r="BT48" s="20" t="s">
        <v>158</v>
      </c>
      <c r="BU48" s="21" t="s">
        <v>155</v>
      </c>
      <c r="BV48" s="21" t="s">
        <v>155</v>
      </c>
      <c r="BW48" s="21" t="s">
        <v>161</v>
      </c>
      <c r="BX48" s="22" t="s">
        <v>155</v>
      </c>
      <c r="BY48" s="18" t="s">
        <v>158</v>
      </c>
      <c r="BZ48" s="18" t="s">
        <v>155</v>
      </c>
      <c r="CA48" s="18" t="s">
        <v>155</v>
      </c>
      <c r="CB48" s="18" t="s">
        <v>155</v>
      </c>
      <c r="CC48" s="18" t="s">
        <v>155</v>
      </c>
      <c r="CD48" s="20" t="s">
        <v>158</v>
      </c>
      <c r="CE48" s="21" t="s">
        <v>155</v>
      </c>
      <c r="CF48" s="21" t="s">
        <v>607</v>
      </c>
      <c r="CG48" s="22" t="s">
        <v>202</v>
      </c>
      <c r="CH48" s="18" t="s">
        <v>158</v>
      </c>
      <c r="CI48" s="18" t="s">
        <v>155</v>
      </c>
      <c r="CJ48" s="18" t="s">
        <v>171</v>
      </c>
      <c r="CK48" s="18" t="s">
        <v>203</v>
      </c>
      <c r="CL48" s="18" t="s">
        <v>155</v>
      </c>
      <c r="CM48" s="20" t="s">
        <v>166</v>
      </c>
      <c r="CN48" s="21" t="s">
        <v>155</v>
      </c>
      <c r="CO48" s="21" t="s">
        <v>155</v>
      </c>
      <c r="CP48" s="22" t="s">
        <v>155</v>
      </c>
      <c r="CQ48" s="18" t="s">
        <v>166</v>
      </c>
      <c r="CR48" s="18" t="s">
        <v>155</v>
      </c>
      <c r="CS48" s="18" t="s">
        <v>155</v>
      </c>
      <c r="CT48" s="18" t="s">
        <v>155</v>
      </c>
      <c r="CU48" s="18" t="s">
        <v>155</v>
      </c>
      <c r="CV48" s="20" t="s">
        <v>158</v>
      </c>
      <c r="CW48" s="21" t="s">
        <v>155</v>
      </c>
      <c r="CX48" s="21" t="s">
        <v>155</v>
      </c>
      <c r="CY48" s="22" t="s">
        <v>176</v>
      </c>
      <c r="CZ48" s="18" t="s">
        <v>166</v>
      </c>
      <c r="DA48" s="18" t="s">
        <v>155</v>
      </c>
      <c r="DB48" s="18" t="s">
        <v>155</v>
      </c>
      <c r="DC48" s="18" t="s">
        <v>155</v>
      </c>
      <c r="DD48" s="20" t="s">
        <v>158</v>
      </c>
      <c r="DE48" s="21" t="s">
        <v>155</v>
      </c>
      <c r="DF48" s="21" t="s">
        <v>607</v>
      </c>
      <c r="DG48" s="22" t="s">
        <v>204</v>
      </c>
      <c r="DH48" s="18" t="s">
        <v>158</v>
      </c>
      <c r="DI48" s="18" t="s">
        <v>155</v>
      </c>
      <c r="DJ48" s="18" t="s">
        <v>155</v>
      </c>
      <c r="DK48" s="18" t="s">
        <v>155</v>
      </c>
      <c r="DL48" s="18" t="s">
        <v>328</v>
      </c>
      <c r="DM48" s="20" t="s">
        <v>166</v>
      </c>
      <c r="DN48" s="21" t="s">
        <v>155</v>
      </c>
      <c r="DO48" s="21" t="s">
        <v>155</v>
      </c>
      <c r="DP48" s="21" t="s">
        <v>155</v>
      </c>
      <c r="DQ48" s="22" t="s">
        <v>155</v>
      </c>
      <c r="DR48" s="18" t="s">
        <v>158</v>
      </c>
      <c r="DS48" s="18" t="s">
        <v>155</v>
      </c>
      <c r="DT48" s="18" t="s">
        <v>171</v>
      </c>
      <c r="DU48" s="18" t="s">
        <v>178</v>
      </c>
      <c r="DV48" s="20" t="s">
        <v>158</v>
      </c>
      <c r="DW48" s="21" t="s">
        <v>155</v>
      </c>
      <c r="DX48" s="21" t="s">
        <v>155</v>
      </c>
      <c r="DY48" s="22" t="s">
        <v>155</v>
      </c>
      <c r="DZ48" s="18" t="s">
        <v>158</v>
      </c>
      <c r="EA48" s="18" t="s">
        <v>155</v>
      </c>
      <c r="EB48" s="18" t="s">
        <v>155</v>
      </c>
      <c r="EC48" s="18" t="s">
        <v>155</v>
      </c>
      <c r="ED48" s="20" t="s">
        <v>166</v>
      </c>
      <c r="EE48" s="21" t="s">
        <v>155</v>
      </c>
      <c r="EF48" s="21" t="s">
        <v>155</v>
      </c>
      <c r="EG48" s="21" t="s">
        <v>165</v>
      </c>
      <c r="EH48" s="22" t="s">
        <v>155</v>
      </c>
      <c r="EI48" s="18" t="s">
        <v>158</v>
      </c>
      <c r="EJ48" s="18" t="s">
        <v>155</v>
      </c>
      <c r="EK48" s="18" t="s">
        <v>171</v>
      </c>
      <c r="EL48" s="18" t="s">
        <v>205</v>
      </c>
      <c r="EM48" s="18" t="s">
        <v>155</v>
      </c>
      <c r="EN48" s="20" t="s">
        <v>158</v>
      </c>
      <c r="EO48" s="21" t="s">
        <v>155</v>
      </c>
      <c r="EP48" s="21" t="s">
        <v>171</v>
      </c>
      <c r="EQ48" s="22" t="s">
        <v>180</v>
      </c>
      <c r="ER48" s="20" t="s">
        <v>158</v>
      </c>
      <c r="ES48" s="21" t="s">
        <v>155</v>
      </c>
      <c r="ET48" s="21" t="s">
        <v>171</v>
      </c>
      <c r="EU48" s="22" t="s">
        <v>181</v>
      </c>
      <c r="EV48" s="18" t="s">
        <v>206</v>
      </c>
      <c r="EW48" s="18" t="s">
        <v>155</v>
      </c>
      <c r="EX48" s="18" t="s">
        <v>518</v>
      </c>
      <c r="EY48" s="29" t="str">
        <f>HYPERLINK("cylinder_geometries.png","cylinder_geometries.png")</f>
        <v>cylinder_geometries.png</v>
      </c>
      <c r="EZ48" s="18" t="s">
        <v>155</v>
      </c>
      <c r="FA48" s="18" t="s">
        <v>154</v>
      </c>
      <c r="FB48" s="18" t="s">
        <v>155</v>
      </c>
      <c r="FC48" s="18" t="s">
        <v>519</v>
      </c>
      <c r="FD48" s="29" t="str">
        <f>HYPERLINK("https://3d.bk.tudelft.nl/projects/geobim-benchmark/linkedfiles/T1form17/hbeams_geometries.png","hbeams_geometries.png")</f>
        <v>hbeams_geometries.png</v>
      </c>
      <c r="FE48" s="18" t="s">
        <v>155</v>
      </c>
      <c r="FF48" s="18" t="s">
        <v>206</v>
      </c>
      <c r="FG48" s="18" t="s">
        <v>155</v>
      </c>
      <c r="FH48" s="18" t="s">
        <v>155</v>
      </c>
      <c r="FI48" s="19"/>
      <c r="FJ48" s="18" t="s">
        <v>520</v>
      </c>
      <c r="FK48" s="18" t="s">
        <v>184</v>
      </c>
      <c r="FL48" s="18" t="s">
        <v>157</v>
      </c>
      <c r="FM48" s="18" t="s">
        <v>155</v>
      </c>
      <c r="FN48" s="19"/>
      <c r="FO48" s="18" t="s">
        <v>522</v>
      </c>
      <c r="FP48" s="18" t="s">
        <v>523</v>
      </c>
      <c r="FQ48" s="18" t="s">
        <v>524</v>
      </c>
    </row>
    <row r="49" spans="1:173" x14ac:dyDescent="0.15">
      <c r="A49" s="17" t="s">
        <v>530</v>
      </c>
      <c r="B49" s="18" t="s">
        <v>531</v>
      </c>
      <c r="C49" s="18" t="s">
        <v>154</v>
      </c>
      <c r="D49" s="18" t="s">
        <v>155</v>
      </c>
      <c r="E49" s="18" t="s">
        <v>526</v>
      </c>
      <c r="F49" s="29" t="str">
        <f>HYPERLINK("https://3d.bk.tudelft.nl/projects/geobim-benchmark/linkedfiles/T1form17/ghost_error.jpeg","ghost_error.jpeg")</f>
        <v>ghost_error.jpeg</v>
      </c>
      <c r="G49" s="18" t="s">
        <v>155</v>
      </c>
      <c r="H49" s="18" t="s">
        <v>157</v>
      </c>
      <c r="I49" s="18" t="s">
        <v>155</v>
      </c>
      <c r="J49" s="18" t="s">
        <v>157</v>
      </c>
      <c r="K49" s="18" t="s">
        <v>157</v>
      </c>
      <c r="L49" s="18" t="s">
        <v>157</v>
      </c>
      <c r="M49" s="18" t="s">
        <v>157</v>
      </c>
      <c r="N49" s="20" t="s">
        <v>158</v>
      </c>
      <c r="O49" s="21" t="s">
        <v>155</v>
      </c>
      <c r="P49" s="21" t="s">
        <v>155</v>
      </c>
      <c r="Q49" s="21" t="s">
        <v>161</v>
      </c>
      <c r="R49" s="20" t="s">
        <v>158</v>
      </c>
      <c r="S49" s="21" t="s">
        <v>162</v>
      </c>
      <c r="T49" s="21" t="s">
        <v>155</v>
      </c>
      <c r="U49" s="21" t="s">
        <v>164</v>
      </c>
      <c r="V49" s="22" t="s">
        <v>155</v>
      </c>
      <c r="W49" s="20" t="s">
        <v>166</v>
      </c>
      <c r="X49" s="21" t="s">
        <v>155</v>
      </c>
      <c r="Y49" s="21" t="s">
        <v>155</v>
      </c>
      <c r="Z49" s="21" t="s">
        <v>155</v>
      </c>
      <c r="AA49" s="22" t="s">
        <v>165</v>
      </c>
      <c r="AB49" s="18" t="s">
        <v>158</v>
      </c>
      <c r="AC49" s="18" t="s">
        <v>155</v>
      </c>
      <c r="AD49" s="18" t="s">
        <v>607</v>
      </c>
      <c r="AE49" s="18" t="s">
        <v>194</v>
      </c>
      <c r="AF49" s="20" t="s">
        <v>166</v>
      </c>
      <c r="AG49" s="21" t="s">
        <v>155</v>
      </c>
      <c r="AH49" s="21" t="s">
        <v>155</v>
      </c>
      <c r="AI49" s="21" t="s">
        <v>155</v>
      </c>
      <c r="AJ49" s="22" t="s">
        <v>155</v>
      </c>
      <c r="AK49" s="18" t="s">
        <v>158</v>
      </c>
      <c r="AL49" s="18" t="s">
        <v>159</v>
      </c>
      <c r="AM49" s="18" t="s">
        <v>607</v>
      </c>
      <c r="AN49" s="18" t="s">
        <v>155</v>
      </c>
      <c r="AO49" s="18" t="s">
        <v>195</v>
      </c>
      <c r="AP49" s="18" t="s">
        <v>155</v>
      </c>
      <c r="AQ49" s="20" t="s">
        <v>158</v>
      </c>
      <c r="AR49" s="18" t="s">
        <v>159</v>
      </c>
      <c r="AS49" s="21" t="s">
        <v>155</v>
      </c>
      <c r="AT49" s="21" t="s">
        <v>161</v>
      </c>
      <c r="AU49" s="22" t="s">
        <v>155</v>
      </c>
      <c r="AV49" s="18" t="s">
        <v>158</v>
      </c>
      <c r="AW49" s="18" t="s">
        <v>155</v>
      </c>
      <c r="AX49" s="18" t="s">
        <v>155</v>
      </c>
      <c r="AY49" s="18" t="s">
        <v>155</v>
      </c>
      <c r="AZ49" s="20" t="s">
        <v>158</v>
      </c>
      <c r="BA49" s="21" t="s">
        <v>155</v>
      </c>
      <c r="BB49" s="21" t="s">
        <v>155</v>
      </c>
      <c r="BC49" s="21" t="s">
        <v>169</v>
      </c>
      <c r="BD49" s="22" t="s">
        <v>155</v>
      </c>
      <c r="BE49" s="18" t="s">
        <v>158</v>
      </c>
      <c r="BF49" s="18" t="s">
        <v>155</v>
      </c>
      <c r="BG49" s="18" t="s">
        <v>171</v>
      </c>
      <c r="BH49" s="18" t="s">
        <v>198</v>
      </c>
      <c r="BI49" s="18" t="s">
        <v>155</v>
      </c>
      <c r="BJ49" s="20" t="s">
        <v>166</v>
      </c>
      <c r="BK49" s="21" t="s">
        <v>155</v>
      </c>
      <c r="BL49" s="21" t="s">
        <v>155</v>
      </c>
      <c r="BM49" s="21" t="s">
        <v>155</v>
      </c>
      <c r="BN49" s="22" t="s">
        <v>155</v>
      </c>
      <c r="BO49" s="18" t="s">
        <v>158</v>
      </c>
      <c r="BP49" s="18" t="s">
        <v>155</v>
      </c>
      <c r="BQ49" s="18" t="s">
        <v>171</v>
      </c>
      <c r="BR49" s="18" t="s">
        <v>199</v>
      </c>
      <c r="BS49" s="18" t="s">
        <v>155</v>
      </c>
      <c r="BT49" s="20" t="s">
        <v>158</v>
      </c>
      <c r="BU49" s="21" t="s">
        <v>155</v>
      </c>
      <c r="BV49" s="21" t="s">
        <v>155</v>
      </c>
      <c r="BW49" s="21" t="s">
        <v>161</v>
      </c>
      <c r="BX49" s="22" t="s">
        <v>155</v>
      </c>
      <c r="BY49" s="18" t="s">
        <v>158</v>
      </c>
      <c r="BZ49" s="18" t="s">
        <v>155</v>
      </c>
      <c r="CA49" s="18" t="s">
        <v>155</v>
      </c>
      <c r="CB49" s="18" t="s">
        <v>155</v>
      </c>
      <c r="CC49" s="18" t="s">
        <v>155</v>
      </c>
      <c r="CD49" s="20" t="s">
        <v>158</v>
      </c>
      <c r="CE49" s="21" t="s">
        <v>155</v>
      </c>
      <c r="CF49" s="21" t="s">
        <v>607</v>
      </c>
      <c r="CG49" s="22" t="s">
        <v>202</v>
      </c>
      <c r="CH49" s="18" t="s">
        <v>158</v>
      </c>
      <c r="CI49" s="18" t="s">
        <v>155</v>
      </c>
      <c r="CJ49" s="18" t="s">
        <v>171</v>
      </c>
      <c r="CK49" s="18" t="s">
        <v>203</v>
      </c>
      <c r="CL49" s="18" t="s">
        <v>155</v>
      </c>
      <c r="CM49" s="20" t="s">
        <v>166</v>
      </c>
      <c r="CN49" s="21" t="s">
        <v>155</v>
      </c>
      <c r="CO49" s="21" t="s">
        <v>155</v>
      </c>
      <c r="CP49" s="22" t="s">
        <v>155</v>
      </c>
      <c r="CQ49" s="18" t="s">
        <v>166</v>
      </c>
      <c r="CR49" s="18" t="s">
        <v>155</v>
      </c>
      <c r="CS49" s="18" t="s">
        <v>155</v>
      </c>
      <c r="CT49" s="18" t="s">
        <v>155</v>
      </c>
      <c r="CU49" s="18" t="s">
        <v>155</v>
      </c>
      <c r="CV49" s="20" t="s">
        <v>158</v>
      </c>
      <c r="CW49" s="21" t="s">
        <v>155</v>
      </c>
      <c r="CX49" s="21" t="s">
        <v>155</v>
      </c>
      <c r="CY49" s="22" t="s">
        <v>176</v>
      </c>
      <c r="CZ49" s="18" t="s">
        <v>166</v>
      </c>
      <c r="DA49" s="18" t="s">
        <v>155</v>
      </c>
      <c r="DB49" s="18" t="s">
        <v>155</v>
      </c>
      <c r="DC49" s="18" t="s">
        <v>155</v>
      </c>
      <c r="DD49" s="20" t="s">
        <v>158</v>
      </c>
      <c r="DE49" s="21" t="s">
        <v>155</v>
      </c>
      <c r="DF49" s="21" t="s">
        <v>607</v>
      </c>
      <c r="DG49" s="22" t="s">
        <v>204</v>
      </c>
      <c r="DH49" s="18" t="s">
        <v>158</v>
      </c>
      <c r="DI49" s="18" t="s">
        <v>155</v>
      </c>
      <c r="DJ49" s="18" t="s">
        <v>155</v>
      </c>
      <c r="DK49" s="18" t="s">
        <v>155</v>
      </c>
      <c r="DL49" s="18" t="s">
        <v>328</v>
      </c>
      <c r="DM49" s="20" t="s">
        <v>166</v>
      </c>
      <c r="DN49" s="21" t="s">
        <v>155</v>
      </c>
      <c r="DO49" s="21" t="s">
        <v>155</v>
      </c>
      <c r="DP49" s="21" t="s">
        <v>155</v>
      </c>
      <c r="DQ49" s="22" t="s">
        <v>155</v>
      </c>
      <c r="DR49" s="18" t="s">
        <v>158</v>
      </c>
      <c r="DS49" s="18" t="s">
        <v>155</v>
      </c>
      <c r="DT49" s="18" t="s">
        <v>171</v>
      </c>
      <c r="DU49" s="18" t="s">
        <v>178</v>
      </c>
      <c r="DV49" s="20" t="s">
        <v>158</v>
      </c>
      <c r="DW49" s="21" t="s">
        <v>155</v>
      </c>
      <c r="DX49" s="21" t="s">
        <v>155</v>
      </c>
      <c r="DY49" s="22" t="s">
        <v>155</v>
      </c>
      <c r="DZ49" s="18" t="s">
        <v>158</v>
      </c>
      <c r="EA49" s="18" t="s">
        <v>155</v>
      </c>
      <c r="EB49" s="18" t="s">
        <v>155</v>
      </c>
      <c r="EC49" s="18" t="s">
        <v>155</v>
      </c>
      <c r="ED49" s="20" t="s">
        <v>166</v>
      </c>
      <c r="EE49" s="21" t="s">
        <v>155</v>
      </c>
      <c r="EF49" s="21" t="s">
        <v>155</v>
      </c>
      <c r="EG49" s="21" t="s">
        <v>165</v>
      </c>
      <c r="EH49" s="22" t="s">
        <v>155</v>
      </c>
      <c r="EI49" s="18" t="s">
        <v>158</v>
      </c>
      <c r="EJ49" s="18" t="s">
        <v>155</v>
      </c>
      <c r="EK49" s="18" t="s">
        <v>171</v>
      </c>
      <c r="EL49" s="18" t="s">
        <v>205</v>
      </c>
      <c r="EM49" s="18" t="s">
        <v>155</v>
      </c>
      <c r="EN49" s="20" t="s">
        <v>158</v>
      </c>
      <c r="EO49" s="21" t="s">
        <v>155</v>
      </c>
      <c r="EP49" s="21" t="s">
        <v>171</v>
      </c>
      <c r="EQ49" s="22" t="s">
        <v>180</v>
      </c>
      <c r="ER49" s="20" t="s">
        <v>158</v>
      </c>
      <c r="ES49" s="21" t="s">
        <v>155</v>
      </c>
      <c r="ET49" s="21" t="s">
        <v>171</v>
      </c>
      <c r="EU49" s="22" t="s">
        <v>181</v>
      </c>
      <c r="EV49" s="18" t="s">
        <v>206</v>
      </c>
      <c r="EW49" s="18" t="s">
        <v>155</v>
      </c>
      <c r="EX49" s="18" t="s">
        <v>527</v>
      </c>
      <c r="EY49" s="29" t="str">
        <f>HYPERLINK("https://3d.bk.tudelft.nl/projects/geobim-benchmark/linkedfiles/T1form17/smae_size_cylinder.jpeg","smae_size_cylinder.jpeg")</f>
        <v>smae_size_cylinder.jpeg</v>
      </c>
      <c r="EZ49" s="18" t="s">
        <v>155</v>
      </c>
      <c r="FA49" s="18" t="s">
        <v>154</v>
      </c>
      <c r="FB49" s="18" t="s">
        <v>155</v>
      </c>
      <c r="FC49" s="18" t="s">
        <v>528</v>
      </c>
      <c r="FD49" s="29" t="str">
        <f>HYPERLINK("https://3d.bk.tudelft.nl/projects/geobim-benchmark/linkedfiles/T1form17/h_beams.jpeg","h_beams.jpeg")</f>
        <v>h_beams.jpeg</v>
      </c>
      <c r="FE49" s="18" t="s">
        <v>155</v>
      </c>
      <c r="FF49" s="18" t="s">
        <v>206</v>
      </c>
      <c r="FG49" s="18" t="s">
        <v>155</v>
      </c>
      <c r="FH49" s="18" t="s">
        <v>155</v>
      </c>
      <c r="FI49" s="19"/>
      <c r="FJ49" s="18" t="s">
        <v>529</v>
      </c>
      <c r="FK49" s="18" t="s">
        <v>184</v>
      </c>
      <c r="FL49" s="18" t="s">
        <v>185</v>
      </c>
      <c r="FM49" s="18" t="s">
        <v>155</v>
      </c>
      <c r="FN49" s="19"/>
      <c r="FO49" s="18" t="s">
        <v>533</v>
      </c>
      <c r="FP49" s="18" t="s">
        <v>534</v>
      </c>
      <c r="FQ49" s="18" t="s">
        <v>524</v>
      </c>
    </row>
    <row r="50" spans="1:173" x14ac:dyDescent="0.15">
      <c r="A50" s="17" t="s">
        <v>341</v>
      </c>
      <c r="B50" s="18" t="s">
        <v>541</v>
      </c>
      <c r="C50" s="18" t="s">
        <v>206</v>
      </c>
      <c r="D50" s="18" t="s">
        <v>155</v>
      </c>
      <c r="E50" s="18" t="s">
        <v>155</v>
      </c>
      <c r="F50" s="19"/>
      <c r="G50" s="18" t="s">
        <v>536</v>
      </c>
      <c r="H50" s="18" t="s">
        <v>156</v>
      </c>
      <c r="I50" s="18" t="s">
        <v>155</v>
      </c>
      <c r="J50" s="18" t="s">
        <v>157</v>
      </c>
      <c r="K50" s="18" t="s">
        <v>157</v>
      </c>
      <c r="L50" s="18" t="s">
        <v>157</v>
      </c>
      <c r="M50" s="18" t="s">
        <v>256</v>
      </c>
      <c r="N50" s="20" t="s">
        <v>158</v>
      </c>
      <c r="O50" s="21" t="s">
        <v>155</v>
      </c>
      <c r="P50" s="21" t="s">
        <v>155</v>
      </c>
      <c r="Q50" s="21" t="s">
        <v>161</v>
      </c>
      <c r="R50" s="20" t="s">
        <v>158</v>
      </c>
      <c r="S50" s="21" t="s">
        <v>155</v>
      </c>
      <c r="T50" s="21" t="s">
        <v>155</v>
      </c>
      <c r="U50" s="21" t="s">
        <v>155</v>
      </c>
      <c r="V50" s="22" t="s">
        <v>155</v>
      </c>
      <c r="W50" s="20" t="s">
        <v>158</v>
      </c>
      <c r="X50" s="21" t="s">
        <v>155</v>
      </c>
      <c r="Y50" s="21" t="s">
        <v>155</v>
      </c>
      <c r="Z50" s="21" t="s">
        <v>155</v>
      </c>
      <c r="AA50" s="22" t="s">
        <v>155</v>
      </c>
      <c r="AB50" s="18" t="s">
        <v>158</v>
      </c>
      <c r="AC50" s="18" t="s">
        <v>155</v>
      </c>
      <c r="AD50" s="18" t="s">
        <v>155</v>
      </c>
      <c r="AE50" s="18" t="s">
        <v>155</v>
      </c>
      <c r="AF50" s="20" t="s">
        <v>166</v>
      </c>
      <c r="AG50" s="21" t="s">
        <v>155</v>
      </c>
      <c r="AH50" s="21" t="s">
        <v>155</v>
      </c>
      <c r="AI50" s="21" t="s">
        <v>155</v>
      </c>
      <c r="AJ50" s="22" t="s">
        <v>155</v>
      </c>
      <c r="AK50" s="18" t="s">
        <v>158</v>
      </c>
      <c r="AL50" s="18" t="s">
        <v>155</v>
      </c>
      <c r="AM50" s="18" t="s">
        <v>155</v>
      </c>
      <c r="AN50" s="18" t="s">
        <v>155</v>
      </c>
      <c r="AO50" s="18" t="s">
        <v>155</v>
      </c>
      <c r="AP50" s="18" t="s">
        <v>155</v>
      </c>
      <c r="AQ50" s="20" t="s">
        <v>158</v>
      </c>
      <c r="AR50" s="21" t="s">
        <v>155</v>
      </c>
      <c r="AS50" s="21" t="s">
        <v>155</v>
      </c>
      <c r="AT50" s="21" t="s">
        <v>155</v>
      </c>
      <c r="AU50" s="22" t="s">
        <v>155</v>
      </c>
      <c r="AV50" s="18" t="s">
        <v>158</v>
      </c>
      <c r="AW50" s="18" t="s">
        <v>155</v>
      </c>
      <c r="AX50" s="18" t="s">
        <v>155</v>
      </c>
      <c r="AY50" s="18" t="s">
        <v>155</v>
      </c>
      <c r="AZ50" s="20" t="s">
        <v>158</v>
      </c>
      <c r="BA50" s="21" t="s">
        <v>155</v>
      </c>
      <c r="BB50" s="21" t="s">
        <v>155</v>
      </c>
      <c r="BC50" s="21" t="s">
        <v>155</v>
      </c>
      <c r="BD50" s="22" t="s">
        <v>155</v>
      </c>
      <c r="BE50" s="18" t="s">
        <v>158</v>
      </c>
      <c r="BF50" s="18" t="s">
        <v>155</v>
      </c>
      <c r="BG50" s="18" t="s">
        <v>155</v>
      </c>
      <c r="BH50" s="18" t="s">
        <v>155</v>
      </c>
      <c r="BI50" s="18" t="s">
        <v>155</v>
      </c>
      <c r="BJ50" s="20" t="s">
        <v>166</v>
      </c>
      <c r="BK50" s="21" t="s">
        <v>155</v>
      </c>
      <c r="BL50" s="21" t="s">
        <v>155</v>
      </c>
      <c r="BM50" s="21" t="s">
        <v>155</v>
      </c>
      <c r="BN50" s="22" t="s">
        <v>155</v>
      </c>
      <c r="BO50" s="18" t="s">
        <v>158</v>
      </c>
      <c r="BP50" s="18" t="s">
        <v>155</v>
      </c>
      <c r="BQ50" s="18" t="s">
        <v>155</v>
      </c>
      <c r="BR50" s="18" t="s">
        <v>155</v>
      </c>
      <c r="BS50" s="18" t="s">
        <v>155</v>
      </c>
      <c r="BT50" s="20" t="s">
        <v>158</v>
      </c>
      <c r="BU50" s="21" t="s">
        <v>155</v>
      </c>
      <c r="BV50" s="21" t="s">
        <v>155</v>
      </c>
      <c r="BW50" s="21" t="s">
        <v>155</v>
      </c>
      <c r="BX50" s="22" t="s">
        <v>155</v>
      </c>
      <c r="BY50" s="18" t="s">
        <v>166</v>
      </c>
      <c r="BZ50" s="18" t="s">
        <v>155</v>
      </c>
      <c r="CA50" s="18" t="s">
        <v>155</v>
      </c>
      <c r="CB50" s="18" t="s">
        <v>155</v>
      </c>
      <c r="CC50" s="18" t="s">
        <v>155</v>
      </c>
      <c r="CD50" s="20" t="s">
        <v>158</v>
      </c>
      <c r="CE50" s="21" t="s">
        <v>155</v>
      </c>
      <c r="CF50" s="21" t="s">
        <v>155</v>
      </c>
      <c r="CG50" s="22" t="s">
        <v>155</v>
      </c>
      <c r="CH50" s="18" t="s">
        <v>158</v>
      </c>
      <c r="CI50" s="18" t="s">
        <v>155</v>
      </c>
      <c r="CJ50" s="18" t="s">
        <v>155</v>
      </c>
      <c r="CK50" s="18" t="s">
        <v>155</v>
      </c>
      <c r="CL50" s="18" t="s">
        <v>155</v>
      </c>
      <c r="CM50" s="20" t="s">
        <v>166</v>
      </c>
      <c r="CN50" s="21" t="s">
        <v>155</v>
      </c>
      <c r="CO50" s="21" t="s">
        <v>155</v>
      </c>
      <c r="CP50" s="22" t="s">
        <v>155</v>
      </c>
      <c r="CQ50" s="18" t="s">
        <v>166</v>
      </c>
      <c r="CR50" s="18" t="s">
        <v>155</v>
      </c>
      <c r="CS50" s="18" t="s">
        <v>155</v>
      </c>
      <c r="CT50" s="18" t="s">
        <v>155</v>
      </c>
      <c r="CU50" s="18" t="s">
        <v>155</v>
      </c>
      <c r="CV50" s="20" t="s">
        <v>158</v>
      </c>
      <c r="CW50" s="21" t="s">
        <v>155</v>
      </c>
      <c r="CX50" s="21" t="s">
        <v>155</v>
      </c>
      <c r="CY50" s="22" t="s">
        <v>155</v>
      </c>
      <c r="CZ50" s="18" t="s">
        <v>166</v>
      </c>
      <c r="DA50" s="18" t="s">
        <v>155</v>
      </c>
      <c r="DB50" s="18" t="s">
        <v>155</v>
      </c>
      <c r="DC50" s="18" t="s">
        <v>155</v>
      </c>
      <c r="DD50" s="20" t="s">
        <v>158</v>
      </c>
      <c r="DE50" s="21" t="s">
        <v>155</v>
      </c>
      <c r="DF50" s="21" t="s">
        <v>155</v>
      </c>
      <c r="DG50" s="22" t="s">
        <v>155</v>
      </c>
      <c r="DH50" s="18" t="s">
        <v>158</v>
      </c>
      <c r="DI50" s="18" t="s">
        <v>155</v>
      </c>
      <c r="DJ50" s="18" t="s">
        <v>155</v>
      </c>
      <c r="DK50" s="18" t="s">
        <v>155</v>
      </c>
      <c r="DL50" s="18" t="s">
        <v>155</v>
      </c>
      <c r="DM50" s="20" t="s">
        <v>166</v>
      </c>
      <c r="DN50" s="21" t="s">
        <v>155</v>
      </c>
      <c r="DO50" s="21" t="s">
        <v>155</v>
      </c>
      <c r="DP50" s="21" t="s">
        <v>155</v>
      </c>
      <c r="DQ50" s="22" t="s">
        <v>155</v>
      </c>
      <c r="DR50" s="18" t="s">
        <v>158</v>
      </c>
      <c r="DS50" s="18" t="s">
        <v>155</v>
      </c>
      <c r="DT50" s="18" t="s">
        <v>155</v>
      </c>
      <c r="DU50" s="18" t="s">
        <v>155</v>
      </c>
      <c r="DV50" s="20" t="s">
        <v>158</v>
      </c>
      <c r="DW50" s="21" t="s">
        <v>155</v>
      </c>
      <c r="DX50" s="21" t="s">
        <v>155</v>
      </c>
      <c r="DY50" s="22" t="s">
        <v>155</v>
      </c>
      <c r="DZ50" s="18" t="s">
        <v>158</v>
      </c>
      <c r="EA50" s="18" t="s">
        <v>155</v>
      </c>
      <c r="EB50" s="18" t="s">
        <v>155</v>
      </c>
      <c r="EC50" s="18" t="s">
        <v>155</v>
      </c>
      <c r="ED50" s="20" t="s">
        <v>158</v>
      </c>
      <c r="EE50" s="21" t="s">
        <v>155</v>
      </c>
      <c r="EF50" s="21" t="s">
        <v>155</v>
      </c>
      <c r="EG50" s="21" t="s">
        <v>155</v>
      </c>
      <c r="EH50" s="22" t="s">
        <v>155</v>
      </c>
      <c r="EI50" s="18" t="s">
        <v>158</v>
      </c>
      <c r="EJ50" s="18" t="s">
        <v>155</v>
      </c>
      <c r="EK50" s="18" t="s">
        <v>155</v>
      </c>
      <c r="EL50" s="18" t="s">
        <v>155</v>
      </c>
      <c r="EM50" s="18" t="s">
        <v>155</v>
      </c>
      <c r="EN50" s="20" t="s">
        <v>158</v>
      </c>
      <c r="EO50" s="21" t="s">
        <v>155</v>
      </c>
      <c r="EP50" s="21" t="s">
        <v>155</v>
      </c>
      <c r="EQ50" s="22" t="s">
        <v>155</v>
      </c>
      <c r="ER50" s="20" t="s">
        <v>158</v>
      </c>
      <c r="ES50" s="21" t="s">
        <v>155</v>
      </c>
      <c r="ET50" s="21" t="s">
        <v>171</v>
      </c>
      <c r="EU50" s="22" t="s">
        <v>155</v>
      </c>
      <c r="EV50" s="18" t="s">
        <v>206</v>
      </c>
      <c r="EW50" s="18" t="s">
        <v>155</v>
      </c>
      <c r="EX50" s="18" t="s">
        <v>537</v>
      </c>
      <c r="EY50" s="29" t="str">
        <f>HYPERLINK("https://api.typeform.com/responses/files/9fdacdd1fc5350bb4d8ecde5d4c07f8045ba9ccd08bcacde34e878ef8cff5d72/Cylinder_height.png","Cylinder_height.png")</f>
        <v>Cylinder_height.png</v>
      </c>
      <c r="EZ50" s="18" t="s">
        <v>399</v>
      </c>
      <c r="FA50" s="18" t="s">
        <v>206</v>
      </c>
      <c r="FB50" s="18" t="s">
        <v>155</v>
      </c>
      <c r="FC50" s="18" t="s">
        <v>538</v>
      </c>
      <c r="FD50" s="29" t="str">
        <f>HYPERLINK("https://3d.bk.tudelft.nl/projects/geobim-benchmark/linkedfiles/T1form17/Hblock_length.png","Hblock_length.png")</f>
        <v>Hblock_length.png</v>
      </c>
      <c r="FE50" s="18" t="s">
        <v>399</v>
      </c>
      <c r="FF50" s="18" t="s">
        <v>206</v>
      </c>
      <c r="FG50" s="18" t="s">
        <v>155</v>
      </c>
      <c r="FH50" s="18" t="s">
        <v>155</v>
      </c>
      <c r="FI50" s="19"/>
      <c r="FJ50" s="18" t="s">
        <v>539</v>
      </c>
      <c r="FK50" s="18" t="s">
        <v>184</v>
      </c>
      <c r="FL50" s="18" t="s">
        <v>157</v>
      </c>
      <c r="FM50" s="18" t="s">
        <v>540</v>
      </c>
      <c r="FN50" s="29" t="str">
        <f>HYPERLINK("https://3d.bk.tudelft.nl/projects/geobim-benchmark/linkedfiles/T1form17/ifcgeometries_normals.PNG","ifcgeometries_normals.PNG")</f>
        <v>ifcgeometries_normals.PNG</v>
      </c>
      <c r="FO50" s="18" t="s">
        <v>543</v>
      </c>
      <c r="FP50" s="18" t="s">
        <v>544</v>
      </c>
      <c r="FQ50" s="18" t="s">
        <v>545</v>
      </c>
    </row>
    <row r="51" spans="1:173" x14ac:dyDescent="0.15">
      <c r="A51" s="17" t="s">
        <v>551</v>
      </c>
      <c r="B51" s="18" t="s">
        <v>552</v>
      </c>
      <c r="C51" s="18" t="s">
        <v>206</v>
      </c>
      <c r="D51" s="18" t="s">
        <v>155</v>
      </c>
      <c r="E51" s="18" t="s">
        <v>155</v>
      </c>
      <c r="F51" s="19"/>
      <c r="G51" s="18" t="s">
        <v>547</v>
      </c>
      <c r="H51" s="18" t="s">
        <v>157</v>
      </c>
      <c r="I51" s="18" t="s">
        <v>155</v>
      </c>
      <c r="J51" s="18" t="s">
        <v>157</v>
      </c>
      <c r="K51" s="18" t="s">
        <v>157</v>
      </c>
      <c r="L51" s="18" t="s">
        <v>157</v>
      </c>
      <c r="M51" s="18" t="s">
        <v>157</v>
      </c>
      <c r="N51" s="20" t="s">
        <v>158</v>
      </c>
      <c r="O51" s="21" t="s">
        <v>155</v>
      </c>
      <c r="P51" s="21" t="s">
        <v>155</v>
      </c>
      <c r="Q51" s="21" t="s">
        <v>161</v>
      </c>
      <c r="R51" s="20" t="s">
        <v>158</v>
      </c>
      <c r="W51" s="20" t="s">
        <v>158</v>
      </c>
      <c r="AB51" s="18" t="s">
        <v>158</v>
      </c>
      <c r="AF51" s="20" t="s">
        <v>166</v>
      </c>
      <c r="AK51" s="18" t="s">
        <v>158</v>
      </c>
      <c r="AQ51" s="20" t="s">
        <v>158</v>
      </c>
      <c r="AV51" s="18" t="s">
        <v>158</v>
      </c>
      <c r="AZ51" s="20" t="s">
        <v>158</v>
      </c>
      <c r="BE51" s="18" t="s">
        <v>158</v>
      </c>
      <c r="BJ51" s="20" t="s">
        <v>166</v>
      </c>
      <c r="BO51" s="18" t="s">
        <v>158</v>
      </c>
      <c r="BT51" s="20" t="s">
        <v>158</v>
      </c>
      <c r="BY51" s="18" t="s">
        <v>166</v>
      </c>
      <c r="CD51" s="20" t="s">
        <v>158</v>
      </c>
      <c r="CH51" s="18" t="s">
        <v>158</v>
      </c>
      <c r="CM51" s="20" t="s">
        <v>166</v>
      </c>
      <c r="CQ51" s="18" t="s">
        <v>166</v>
      </c>
      <c r="CV51" s="20" t="s">
        <v>158</v>
      </c>
      <c r="CZ51" s="18" t="s">
        <v>166</v>
      </c>
      <c r="DD51" s="20" t="s">
        <v>158</v>
      </c>
      <c r="DH51" s="18" t="s">
        <v>158</v>
      </c>
      <c r="DM51" s="20" t="s">
        <v>166</v>
      </c>
      <c r="DR51" s="18" t="s">
        <v>158</v>
      </c>
      <c r="DV51" s="20" t="s">
        <v>158</v>
      </c>
      <c r="DZ51" s="18" t="s">
        <v>158</v>
      </c>
      <c r="ED51" s="20" t="s">
        <v>158</v>
      </c>
      <c r="EI51" s="18" t="s">
        <v>158</v>
      </c>
      <c r="EN51" s="20" t="s">
        <v>158</v>
      </c>
      <c r="ER51" s="20" t="s">
        <v>158</v>
      </c>
      <c r="ET51" s="21" t="s">
        <v>171</v>
      </c>
      <c r="EV51" s="18" t="s">
        <v>206</v>
      </c>
      <c r="EW51" s="18" t="s">
        <v>155</v>
      </c>
      <c r="EX51" s="18" t="s">
        <v>548</v>
      </c>
      <c r="EY51" s="29" t="str">
        <f>HYPERLINK("https://3d.bk.tudelft.nl/projects/geobim-benchmark/linkedfiles/T1form17/cilinder.jpg","cilinder.jpg")</f>
        <v>cilinder.jpg</v>
      </c>
      <c r="EZ51" s="18" t="s">
        <v>155</v>
      </c>
      <c r="FA51" s="18" t="s">
        <v>206</v>
      </c>
      <c r="FB51" s="18" t="s">
        <v>155</v>
      </c>
      <c r="FC51" s="18" t="s">
        <v>549</v>
      </c>
      <c r="FD51" s="29" t="str">
        <f>HYPERLINK("https://3d.bk.tudelft.nl/projects/geobim-benchmark/linkedfiles/T1form17/hbeam.jpg","hbeam.jpg")</f>
        <v>hbeam.jpg</v>
      </c>
      <c r="FE51" s="18" t="s">
        <v>155</v>
      </c>
      <c r="FF51" s="18" t="s">
        <v>155</v>
      </c>
      <c r="FG51" s="18" t="s">
        <v>550</v>
      </c>
      <c r="FH51" s="18" t="s">
        <v>155</v>
      </c>
      <c r="FI51" s="19"/>
      <c r="FJ51" s="18" t="s">
        <v>155</v>
      </c>
      <c r="FK51" s="18" t="s">
        <v>184</v>
      </c>
      <c r="FL51" s="18" t="s">
        <v>157</v>
      </c>
      <c r="FM51" s="18" t="s">
        <v>155</v>
      </c>
      <c r="FN51" s="19"/>
      <c r="FO51" s="18" t="s">
        <v>554</v>
      </c>
      <c r="FP51" s="18" t="s">
        <v>555</v>
      </c>
      <c r="FQ51" s="18" t="s">
        <v>556</v>
      </c>
    </row>
    <row r="52" spans="1:173" x14ac:dyDescent="0.15">
      <c r="A52" s="17" t="s">
        <v>341</v>
      </c>
      <c r="B52" s="18" t="s">
        <v>342</v>
      </c>
      <c r="C52" s="18" t="s">
        <v>206</v>
      </c>
      <c r="D52" s="18" t="s">
        <v>155</v>
      </c>
      <c r="E52" s="18" t="s">
        <v>338</v>
      </c>
      <c r="F52" s="29" t="str">
        <f>HYPERLINK("https://3d.bk.tudelft.nl/projects/geobim-benchmark/linkedfiles/T1form17/IFC_Geomtery_visualisation_.jpg","IFC_Geomtery_visualisation_.jpg")</f>
        <v>IFC_Geomtery_visualisation_.jpg</v>
      </c>
      <c r="G52" s="18" t="s">
        <v>155</v>
      </c>
      <c r="H52" s="18" t="s">
        <v>156</v>
      </c>
      <c r="I52" s="18" t="s">
        <v>155</v>
      </c>
      <c r="J52" s="18" t="s">
        <v>157</v>
      </c>
      <c r="K52" s="18" t="s">
        <v>157</v>
      </c>
      <c r="L52" s="18" t="s">
        <v>157</v>
      </c>
      <c r="M52" s="18" t="s">
        <v>157</v>
      </c>
      <c r="N52" s="20" t="s">
        <v>158</v>
      </c>
      <c r="O52" s="21" t="s">
        <v>159</v>
      </c>
      <c r="P52" s="21" t="s">
        <v>160</v>
      </c>
      <c r="Q52" s="21" t="s">
        <v>161</v>
      </c>
      <c r="R52" s="20" t="s">
        <v>158</v>
      </c>
      <c r="S52" s="21" t="s">
        <v>162</v>
      </c>
      <c r="T52" s="21" t="s">
        <v>163</v>
      </c>
      <c r="U52" s="21" t="s">
        <v>164</v>
      </c>
      <c r="V52" s="22" t="s">
        <v>155</v>
      </c>
      <c r="W52" s="20" t="s">
        <v>158</v>
      </c>
      <c r="X52" s="21" t="s">
        <v>201</v>
      </c>
      <c r="Y52" s="21" t="s">
        <v>155</v>
      </c>
      <c r="Z52" s="21" t="s">
        <v>163</v>
      </c>
      <c r="AA52" s="22" t="s">
        <v>165</v>
      </c>
      <c r="AB52" s="18" t="s">
        <v>158</v>
      </c>
      <c r="AC52" s="18" t="s">
        <v>159</v>
      </c>
      <c r="AD52" s="18" t="s">
        <v>171</v>
      </c>
      <c r="AE52" s="18" t="s">
        <v>194</v>
      </c>
      <c r="AF52" s="20" t="s">
        <v>166</v>
      </c>
      <c r="AG52" s="21" t="s">
        <v>155</v>
      </c>
      <c r="AH52" s="21" t="s">
        <v>155</v>
      </c>
      <c r="AI52" s="21" t="s">
        <v>155</v>
      </c>
      <c r="AJ52" s="22" t="s">
        <v>155</v>
      </c>
      <c r="AK52" s="18" t="s">
        <v>158</v>
      </c>
      <c r="AL52" s="18" t="s">
        <v>159</v>
      </c>
      <c r="AM52" s="18" t="s">
        <v>171</v>
      </c>
      <c r="AN52" s="18" t="s">
        <v>155</v>
      </c>
      <c r="AO52" s="18" t="s">
        <v>195</v>
      </c>
      <c r="AP52" s="18" t="s">
        <v>155</v>
      </c>
      <c r="AQ52" s="20" t="s">
        <v>158</v>
      </c>
      <c r="AR52" s="21" t="s">
        <v>159</v>
      </c>
      <c r="AS52" s="21" t="s">
        <v>163</v>
      </c>
      <c r="AT52" s="21" t="s">
        <v>155</v>
      </c>
      <c r="AU52" s="22" t="s">
        <v>339</v>
      </c>
      <c r="AV52" s="18" t="s">
        <v>158</v>
      </c>
      <c r="AW52" s="18" t="s">
        <v>162</v>
      </c>
      <c r="AX52" s="18" t="s">
        <v>163</v>
      </c>
      <c r="AY52" s="18" t="s">
        <v>164</v>
      </c>
      <c r="AZ52" s="20" t="s">
        <v>158</v>
      </c>
      <c r="BA52" s="21" t="s">
        <v>159</v>
      </c>
      <c r="BB52" s="21" t="s">
        <v>163</v>
      </c>
      <c r="BC52" s="21" t="s">
        <v>155</v>
      </c>
      <c r="BD52" s="22" t="s">
        <v>155</v>
      </c>
      <c r="BE52" s="18" t="s">
        <v>158</v>
      </c>
      <c r="BF52" s="18" t="s">
        <v>159</v>
      </c>
      <c r="BG52" s="18" t="s">
        <v>171</v>
      </c>
      <c r="BH52" s="18" t="s">
        <v>198</v>
      </c>
      <c r="BI52" s="18" t="s">
        <v>155</v>
      </c>
      <c r="BJ52" s="20" t="s">
        <v>166</v>
      </c>
      <c r="BK52" s="21" t="s">
        <v>155</v>
      </c>
      <c r="BL52" s="21" t="s">
        <v>155</v>
      </c>
      <c r="BM52" s="21" t="s">
        <v>155</v>
      </c>
      <c r="BN52" s="22" t="s">
        <v>155</v>
      </c>
      <c r="BO52" s="18" t="s">
        <v>158</v>
      </c>
      <c r="BP52" s="18" t="s">
        <v>159</v>
      </c>
      <c r="BQ52" s="18" t="s">
        <v>171</v>
      </c>
      <c r="BR52" s="18" t="s">
        <v>199</v>
      </c>
      <c r="BS52" s="18" t="s">
        <v>155</v>
      </c>
      <c r="BT52" s="20" t="s">
        <v>158</v>
      </c>
      <c r="BU52" s="21" t="s">
        <v>159</v>
      </c>
      <c r="BV52" s="21" t="s">
        <v>163</v>
      </c>
      <c r="BW52" s="21" t="s">
        <v>155</v>
      </c>
      <c r="BX52" s="22" t="s">
        <v>155</v>
      </c>
      <c r="BY52" s="18" t="s">
        <v>166</v>
      </c>
      <c r="BZ52" s="18" t="s">
        <v>155</v>
      </c>
      <c r="CA52" s="18" t="s">
        <v>155</v>
      </c>
      <c r="CB52" s="18" t="s">
        <v>155</v>
      </c>
      <c r="CC52" s="18" t="s">
        <v>155</v>
      </c>
      <c r="CD52" s="20" t="s">
        <v>158</v>
      </c>
      <c r="CE52" s="21" t="s">
        <v>159</v>
      </c>
      <c r="CF52" s="21" t="s">
        <v>171</v>
      </c>
      <c r="CG52" s="22" t="s">
        <v>202</v>
      </c>
      <c r="CH52" s="18" t="s">
        <v>158</v>
      </c>
      <c r="CI52" s="18" t="s">
        <v>159</v>
      </c>
      <c r="CJ52" s="18" t="s">
        <v>171</v>
      </c>
      <c r="CK52" s="18" t="s">
        <v>203</v>
      </c>
      <c r="CL52" s="18" t="s">
        <v>155</v>
      </c>
      <c r="CM52" s="20" t="s">
        <v>166</v>
      </c>
      <c r="CN52" s="21" t="s">
        <v>155</v>
      </c>
      <c r="CO52" s="21" t="s">
        <v>155</v>
      </c>
      <c r="CP52" s="22" t="s">
        <v>155</v>
      </c>
      <c r="CQ52" s="18" t="s">
        <v>166</v>
      </c>
      <c r="CR52" s="18" t="s">
        <v>155</v>
      </c>
      <c r="CS52" s="18" t="s">
        <v>155</v>
      </c>
      <c r="CT52" s="18" t="s">
        <v>155</v>
      </c>
      <c r="CU52" s="18" t="s">
        <v>155</v>
      </c>
      <c r="CV52" s="20" t="s">
        <v>158</v>
      </c>
      <c r="CW52" s="21" t="s">
        <v>159</v>
      </c>
      <c r="CX52" s="21" t="s">
        <v>163</v>
      </c>
      <c r="CY52" s="22" t="s">
        <v>176</v>
      </c>
      <c r="CZ52" s="18" t="s">
        <v>166</v>
      </c>
      <c r="DA52" s="18" t="s">
        <v>155</v>
      </c>
      <c r="DB52" s="18" t="s">
        <v>155</v>
      </c>
      <c r="DC52" s="18" t="s">
        <v>155</v>
      </c>
      <c r="DD52" s="20" t="s">
        <v>158</v>
      </c>
      <c r="DE52" s="21" t="s">
        <v>159</v>
      </c>
      <c r="DF52" s="21" t="s">
        <v>171</v>
      </c>
      <c r="DG52" s="22" t="s">
        <v>204</v>
      </c>
      <c r="DH52" s="18" t="s">
        <v>158</v>
      </c>
      <c r="DI52" s="18" t="s">
        <v>159</v>
      </c>
      <c r="DJ52" s="18" t="s">
        <v>163</v>
      </c>
      <c r="DK52" s="18" t="s">
        <v>155</v>
      </c>
      <c r="DL52" s="18" t="s">
        <v>155</v>
      </c>
      <c r="DM52" s="20" t="s">
        <v>166</v>
      </c>
      <c r="DN52" s="21" t="s">
        <v>155</v>
      </c>
      <c r="DO52" s="21" t="s">
        <v>155</v>
      </c>
      <c r="DP52" s="21" t="s">
        <v>155</v>
      </c>
      <c r="DQ52" s="22" t="s">
        <v>155</v>
      </c>
      <c r="DR52" s="18" t="s">
        <v>158</v>
      </c>
      <c r="DS52" s="18" t="s">
        <v>159</v>
      </c>
      <c r="DT52" s="18" t="s">
        <v>171</v>
      </c>
      <c r="DU52" s="18" t="s">
        <v>178</v>
      </c>
      <c r="DV52" s="20" t="s">
        <v>158</v>
      </c>
      <c r="DW52" s="21" t="s">
        <v>162</v>
      </c>
      <c r="DX52" s="21" t="s">
        <v>163</v>
      </c>
      <c r="DY52" s="22" t="s">
        <v>164</v>
      </c>
      <c r="DZ52" s="18" t="s">
        <v>158</v>
      </c>
      <c r="EA52" s="18" t="s">
        <v>159</v>
      </c>
      <c r="EB52" s="18" t="s">
        <v>163</v>
      </c>
      <c r="EC52" s="18" t="s">
        <v>164</v>
      </c>
      <c r="ED52" s="20" t="s">
        <v>158</v>
      </c>
      <c r="EE52" s="21" t="s">
        <v>159</v>
      </c>
      <c r="EF52" s="21" t="s">
        <v>163</v>
      </c>
      <c r="EG52" s="21" t="s">
        <v>165</v>
      </c>
      <c r="EH52" s="22" t="s">
        <v>155</v>
      </c>
      <c r="EI52" s="18" t="s">
        <v>158</v>
      </c>
      <c r="EJ52" s="18" t="s">
        <v>159</v>
      </c>
      <c r="EK52" s="18" t="s">
        <v>171</v>
      </c>
      <c r="EL52" s="18" t="s">
        <v>205</v>
      </c>
      <c r="EM52" s="18" t="s">
        <v>155</v>
      </c>
      <c r="EN52" s="20" t="s">
        <v>158</v>
      </c>
      <c r="EO52" s="21" t="s">
        <v>159</v>
      </c>
      <c r="EP52" s="21" t="s">
        <v>171</v>
      </c>
      <c r="EQ52" s="22" t="s">
        <v>180</v>
      </c>
      <c r="ER52" s="20" t="s">
        <v>158</v>
      </c>
      <c r="ES52" s="21" t="s">
        <v>159</v>
      </c>
      <c r="ET52" s="21" t="s">
        <v>171</v>
      </c>
      <c r="EU52" s="22" t="s">
        <v>181</v>
      </c>
      <c r="EV52" s="18" t="s">
        <v>206</v>
      </c>
      <c r="EW52" s="18" t="s">
        <v>155</v>
      </c>
      <c r="EX52" s="18" t="s">
        <v>155</v>
      </c>
      <c r="EY52" s="19"/>
      <c r="EZ52" s="18" t="s">
        <v>155</v>
      </c>
      <c r="FA52" s="18" t="s">
        <v>206</v>
      </c>
      <c r="FB52" s="18" t="s">
        <v>155</v>
      </c>
      <c r="FC52" s="18" t="s">
        <v>155</v>
      </c>
      <c r="FD52" s="19"/>
      <c r="FE52" s="18" t="s">
        <v>155</v>
      </c>
      <c r="FF52" s="18" t="s">
        <v>154</v>
      </c>
      <c r="FG52" s="18" t="s">
        <v>155</v>
      </c>
      <c r="FH52" s="18" t="s">
        <v>340</v>
      </c>
      <c r="FI52" s="29" t="str">
        <f>HYPERLINK("https://3d.bk.tudelft.nl/projects/geobim-benchmark/linkedfiles/T1form17/IFC_Geomtery_visualisation.jpg","IFC_Geomtery_visualisation.jpg")</f>
        <v>IFC_Geomtery_visualisation.jpg</v>
      </c>
      <c r="FJ52" s="18" t="s">
        <v>155</v>
      </c>
      <c r="FK52" s="18" t="s">
        <v>184</v>
      </c>
      <c r="FL52" s="18" t="s">
        <v>157</v>
      </c>
      <c r="FM52" s="18" t="s">
        <v>155</v>
      </c>
      <c r="FN52" s="29" t="str">
        <f>HYPERLINK("https://3d.bk.tudelft.nl/projects/geobim-benchmark/linkedfiles/T1form17/result_from_export.jpg","result_from_export.jpg")</f>
        <v>result_from_export.jpg</v>
      </c>
      <c r="FO52" s="18" t="s">
        <v>344</v>
      </c>
      <c r="FP52" s="18" t="s">
        <v>345</v>
      </c>
      <c r="FQ52" s="18" t="s">
        <v>346</v>
      </c>
    </row>
    <row r="53" spans="1:173" x14ac:dyDescent="0.15">
      <c r="N53" s="20"/>
      <c r="O53" s="21"/>
      <c r="P53" s="21"/>
      <c r="Q53" s="21"/>
    </row>
    <row r="54" spans="1:173" x14ac:dyDescent="0.15">
      <c r="N54" s="27"/>
      <c r="O54" s="28"/>
      <c r="P54" s="28"/>
      <c r="Q54" s="28"/>
    </row>
  </sheetData>
  <phoneticPr fontId="3" type="noConversion"/>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ezWqS1</vt:lpstr>
      <vt:lpstr>Sheet1</vt:lpstr>
      <vt:lpstr>ezWqS1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Francesca Noardo</cp:lastModifiedBy>
  <dcterms:created xsi:type="dcterms:W3CDTF">2020-03-15T18:07:55Z</dcterms:created>
  <dcterms:modified xsi:type="dcterms:W3CDTF">2020-04-22T17:21:47Z</dcterms:modified>
</cp:coreProperties>
</file>