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ocw.local\Userdata\Homedrive\rvveenendaal\Downloads\"/>
    </mc:Choice>
  </mc:AlternateContent>
  <xr:revisionPtr revIDLastSave="0" documentId="13_ncr:1_{8AE4FC10-C59E-4FBA-A8B6-E43918644347}" xr6:coauthVersionLast="45" xr6:coauthVersionMax="45" xr10:uidLastSave="{00000000-0000-0000-0000-000000000000}"/>
  <bookViews>
    <workbookView xWindow="8835" yWindow="30" windowWidth="22170" windowHeight="17370" xr2:uid="{00000000-000D-0000-FFFF-FFFF00000000}"/>
  </bookViews>
  <sheets>
    <sheet name="Combined" sheetId="3" r:id="rId1"/>
  </sheets>
  <definedNames>
    <definedName name="_xlnm._FilterDatabase" localSheetId="0" hidden="1">Combined!$B$2:$B$336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uri="GoogleSheetsCustomDataVersion1">
      <go:sheetsCustomData xmlns:go="http://customooxmlschemas.google.com/" r:id="rId10" roundtripDataSignature="AMtx7mjBNMdJ8V8hPIqoxf2kVe56ruJ6Hg=="/>
    </ext>
  </extLst>
</workbook>
</file>

<file path=xl/calcChain.xml><?xml version="1.0" encoding="utf-8"?>
<calcChain xmlns="http://schemas.openxmlformats.org/spreadsheetml/2006/main">
  <c r="S336" i="3" l="1"/>
  <c r="M336" i="3"/>
  <c r="F336" i="3"/>
  <c r="E336" i="3"/>
  <c r="I336" i="3" s="1"/>
  <c r="D336" i="3"/>
  <c r="S335" i="3"/>
  <c r="M335" i="3"/>
  <c r="F335" i="3"/>
  <c r="D335" i="3"/>
  <c r="S334" i="3"/>
  <c r="M334" i="3"/>
  <c r="F334" i="3"/>
  <c r="E334" i="3"/>
  <c r="I334" i="3" s="1"/>
  <c r="D334" i="3"/>
  <c r="O334" i="3" s="1"/>
  <c r="S333" i="3"/>
  <c r="M333" i="3"/>
  <c r="F333" i="3"/>
  <c r="D333" i="3"/>
  <c r="S332" i="3"/>
  <c r="M332" i="3"/>
  <c r="F332" i="3"/>
  <c r="E332" i="3"/>
  <c r="I332" i="3" s="1"/>
  <c r="D332" i="3"/>
  <c r="S331" i="3"/>
  <c r="M331" i="3"/>
  <c r="F331" i="3"/>
  <c r="D331" i="3"/>
  <c r="S330" i="3"/>
  <c r="M330" i="3"/>
  <c r="F330" i="3"/>
  <c r="E330" i="3"/>
  <c r="I330" i="3" s="1"/>
  <c r="D330" i="3"/>
  <c r="O330" i="3" s="1"/>
  <c r="S329" i="3"/>
  <c r="M329" i="3"/>
  <c r="F329" i="3"/>
  <c r="D329" i="3"/>
  <c r="S328" i="3"/>
  <c r="R328" i="3"/>
  <c r="P328" i="3"/>
  <c r="Q328" i="3" s="1"/>
  <c r="M328" i="3"/>
  <c r="F328" i="3"/>
  <c r="D328" i="3"/>
  <c r="S327" i="3"/>
  <c r="M327" i="3"/>
  <c r="F327" i="3"/>
  <c r="E327" i="3"/>
  <c r="I327" i="3" s="1"/>
  <c r="D327" i="3"/>
  <c r="S326" i="3"/>
  <c r="M326" i="3"/>
  <c r="F326" i="3"/>
  <c r="D326" i="3"/>
  <c r="S325" i="3"/>
  <c r="P325" i="3"/>
  <c r="Q325" i="3" s="1"/>
  <c r="M325" i="3"/>
  <c r="F325" i="3"/>
  <c r="E325" i="3"/>
  <c r="I325" i="3" s="1"/>
  <c r="D325" i="3"/>
  <c r="O325" i="3" s="1"/>
  <c r="R325" i="3" s="1"/>
  <c r="S324" i="3"/>
  <c r="M324" i="3"/>
  <c r="F324" i="3"/>
  <c r="D324" i="3"/>
  <c r="S323" i="3"/>
  <c r="M323" i="3"/>
  <c r="F323" i="3"/>
  <c r="E323" i="3"/>
  <c r="I323" i="3" s="1"/>
  <c r="D323" i="3"/>
  <c r="S322" i="3"/>
  <c r="M322" i="3"/>
  <c r="F322" i="3"/>
  <c r="D322" i="3"/>
  <c r="S321" i="3"/>
  <c r="P321" i="3"/>
  <c r="Q321" i="3" s="1"/>
  <c r="M321" i="3"/>
  <c r="F321" i="3"/>
  <c r="E321" i="3"/>
  <c r="I321" i="3" s="1"/>
  <c r="D321" i="3"/>
  <c r="O321" i="3" s="1"/>
  <c r="R321" i="3" s="1"/>
  <c r="S320" i="3"/>
  <c r="R320" i="3"/>
  <c r="Q320" i="3"/>
  <c r="P320" i="3"/>
  <c r="M320" i="3"/>
  <c r="F320" i="3"/>
  <c r="E320" i="3"/>
  <c r="I320" i="3" s="1"/>
  <c r="D320" i="3"/>
  <c r="S319" i="3"/>
  <c r="R319" i="3"/>
  <c r="Q319" i="3"/>
  <c r="P319" i="3"/>
  <c r="M319" i="3"/>
  <c r="F319" i="3"/>
  <c r="E319" i="3"/>
  <c r="I319" i="3" s="1"/>
  <c r="D319" i="3"/>
  <c r="S318" i="3"/>
  <c r="M318" i="3"/>
  <c r="F318" i="3"/>
  <c r="D318" i="3"/>
  <c r="S317" i="3"/>
  <c r="M317" i="3"/>
  <c r="F317" i="3"/>
  <c r="E317" i="3"/>
  <c r="I317" i="3" s="1"/>
  <c r="D317" i="3"/>
  <c r="S316" i="3"/>
  <c r="P316" i="3"/>
  <c r="Q316" i="3" s="1"/>
  <c r="M316" i="3"/>
  <c r="F316" i="3"/>
  <c r="E316" i="3"/>
  <c r="I316" i="3" s="1"/>
  <c r="D316" i="3"/>
  <c r="O316" i="3" s="1"/>
  <c r="R316" i="3" s="1"/>
  <c r="S315" i="3"/>
  <c r="M315" i="3"/>
  <c r="F315" i="3"/>
  <c r="D315" i="3"/>
  <c r="S314" i="3"/>
  <c r="M314" i="3"/>
  <c r="F314" i="3"/>
  <c r="E314" i="3"/>
  <c r="I314" i="3" s="1"/>
  <c r="D314" i="3"/>
  <c r="S313" i="3"/>
  <c r="R313" i="3"/>
  <c r="Q313" i="3"/>
  <c r="P313" i="3"/>
  <c r="M313" i="3"/>
  <c r="F313" i="3"/>
  <c r="E313" i="3"/>
  <c r="I313" i="3" s="1"/>
  <c r="D313" i="3"/>
  <c r="S312" i="3"/>
  <c r="M312" i="3"/>
  <c r="F312" i="3"/>
  <c r="D312" i="3"/>
  <c r="S311" i="3"/>
  <c r="M311" i="3"/>
  <c r="F311" i="3"/>
  <c r="E311" i="3"/>
  <c r="I311" i="3" s="1"/>
  <c r="D311" i="3"/>
  <c r="O311" i="3" s="1"/>
  <c r="S310" i="3"/>
  <c r="M310" i="3"/>
  <c r="F310" i="3"/>
  <c r="D310" i="3"/>
  <c r="S309" i="3"/>
  <c r="R309" i="3"/>
  <c r="P309" i="3"/>
  <c r="Q309" i="3" s="1"/>
  <c r="M309" i="3"/>
  <c r="F309" i="3"/>
  <c r="D309" i="3"/>
  <c r="S308" i="3"/>
  <c r="R308" i="3"/>
  <c r="P308" i="3"/>
  <c r="Q308" i="3" s="1"/>
  <c r="M308" i="3"/>
  <c r="F308" i="3"/>
  <c r="D308" i="3"/>
  <c r="S307" i="3"/>
  <c r="M307" i="3"/>
  <c r="F307" i="3"/>
  <c r="E307" i="3"/>
  <c r="I307" i="3" s="1"/>
  <c r="D307" i="3"/>
  <c r="S306" i="3"/>
  <c r="M306" i="3"/>
  <c r="F306" i="3"/>
  <c r="D306" i="3"/>
  <c r="S305" i="3"/>
  <c r="M305" i="3"/>
  <c r="F305" i="3"/>
  <c r="E305" i="3"/>
  <c r="I305" i="3" s="1"/>
  <c r="D305" i="3"/>
  <c r="O305" i="3" s="1"/>
  <c r="S304" i="3"/>
  <c r="M304" i="3"/>
  <c r="F304" i="3"/>
  <c r="D304" i="3"/>
  <c r="S303" i="3"/>
  <c r="M303" i="3"/>
  <c r="F303" i="3"/>
  <c r="E303" i="3"/>
  <c r="I303" i="3" s="1"/>
  <c r="D303" i="3"/>
  <c r="S302" i="3"/>
  <c r="M302" i="3"/>
  <c r="F302" i="3"/>
  <c r="D302" i="3"/>
  <c r="S301" i="3"/>
  <c r="M301" i="3"/>
  <c r="F301" i="3"/>
  <c r="E301" i="3"/>
  <c r="I301" i="3" s="1"/>
  <c r="D301" i="3"/>
  <c r="O301" i="3" s="1"/>
  <c r="S300" i="3"/>
  <c r="M300" i="3"/>
  <c r="F300" i="3"/>
  <c r="D300" i="3"/>
  <c r="S299" i="3"/>
  <c r="M299" i="3"/>
  <c r="F299" i="3"/>
  <c r="E299" i="3"/>
  <c r="I299" i="3" s="1"/>
  <c r="D299" i="3"/>
  <c r="S298" i="3"/>
  <c r="R298" i="3"/>
  <c r="Q298" i="3"/>
  <c r="P298" i="3"/>
  <c r="M298" i="3"/>
  <c r="F298" i="3"/>
  <c r="E298" i="3"/>
  <c r="I298" i="3" s="1"/>
  <c r="D298" i="3"/>
  <c r="S297" i="3"/>
  <c r="M297" i="3"/>
  <c r="F297" i="3"/>
  <c r="D297" i="3"/>
  <c r="S296" i="3"/>
  <c r="P296" i="3"/>
  <c r="Q296" i="3" s="1"/>
  <c r="M296" i="3"/>
  <c r="F296" i="3"/>
  <c r="E296" i="3"/>
  <c r="I296" i="3" s="1"/>
  <c r="D296" i="3"/>
  <c r="O296" i="3" s="1"/>
  <c r="R296" i="3" s="1"/>
  <c r="S295" i="3"/>
  <c r="M295" i="3"/>
  <c r="F295" i="3"/>
  <c r="D295" i="3"/>
  <c r="S294" i="3"/>
  <c r="M294" i="3"/>
  <c r="F294" i="3"/>
  <c r="E294" i="3"/>
  <c r="I294" i="3" s="1"/>
  <c r="D294" i="3"/>
  <c r="S293" i="3"/>
  <c r="R293" i="3"/>
  <c r="Q293" i="3"/>
  <c r="P293" i="3"/>
  <c r="M293" i="3"/>
  <c r="F293" i="3"/>
  <c r="E293" i="3"/>
  <c r="I293" i="3" s="1"/>
  <c r="D293" i="3"/>
  <c r="S292" i="3"/>
  <c r="M292" i="3"/>
  <c r="F292" i="3"/>
  <c r="D292" i="3"/>
  <c r="S291" i="3"/>
  <c r="M291" i="3"/>
  <c r="F291" i="3"/>
  <c r="E291" i="3"/>
  <c r="I291" i="3" s="1"/>
  <c r="D291" i="3"/>
  <c r="O291" i="3" s="1"/>
  <c r="S290" i="3"/>
  <c r="M290" i="3"/>
  <c r="F290" i="3"/>
  <c r="D290" i="3"/>
  <c r="S289" i="3"/>
  <c r="M289" i="3"/>
  <c r="F289" i="3"/>
  <c r="E289" i="3"/>
  <c r="I289" i="3" s="1"/>
  <c r="D289" i="3"/>
  <c r="S288" i="3"/>
  <c r="M288" i="3"/>
  <c r="F288" i="3"/>
  <c r="D288" i="3"/>
  <c r="S287" i="3"/>
  <c r="M287" i="3"/>
  <c r="F287" i="3"/>
  <c r="E287" i="3"/>
  <c r="I287" i="3" s="1"/>
  <c r="D287" i="3"/>
  <c r="O287" i="3" s="1"/>
  <c r="S286" i="3"/>
  <c r="R286" i="3"/>
  <c r="Q286" i="3"/>
  <c r="P286" i="3"/>
  <c r="M286" i="3"/>
  <c r="F286" i="3"/>
  <c r="E286" i="3"/>
  <c r="I286" i="3" s="1"/>
  <c r="D286" i="3"/>
  <c r="S285" i="3"/>
  <c r="M285" i="3"/>
  <c r="F285" i="3"/>
  <c r="D285" i="3"/>
  <c r="S284" i="3"/>
  <c r="R284" i="3"/>
  <c r="P284" i="3"/>
  <c r="Q284" i="3" s="1"/>
  <c r="M284" i="3"/>
  <c r="F284" i="3"/>
  <c r="D284" i="3"/>
  <c r="S283" i="3"/>
  <c r="R283" i="3"/>
  <c r="P283" i="3"/>
  <c r="Q283" i="3" s="1"/>
  <c r="M283" i="3"/>
  <c r="F283" i="3"/>
  <c r="D283" i="3"/>
  <c r="S282" i="3"/>
  <c r="R282" i="3"/>
  <c r="P282" i="3"/>
  <c r="Q282" i="3" s="1"/>
  <c r="M282" i="3"/>
  <c r="F282" i="3"/>
  <c r="D282" i="3"/>
  <c r="S281" i="3"/>
  <c r="M281" i="3"/>
  <c r="F281" i="3"/>
  <c r="E281" i="3"/>
  <c r="I281" i="3" s="1"/>
  <c r="D281" i="3"/>
  <c r="S280" i="3"/>
  <c r="R280" i="3"/>
  <c r="Q280" i="3"/>
  <c r="P280" i="3"/>
  <c r="M280" i="3"/>
  <c r="F280" i="3"/>
  <c r="E280" i="3"/>
  <c r="I280" i="3" s="1"/>
  <c r="D280" i="3"/>
  <c r="S279" i="3"/>
  <c r="R279" i="3"/>
  <c r="Q279" i="3"/>
  <c r="P279" i="3"/>
  <c r="M279" i="3"/>
  <c r="F279" i="3"/>
  <c r="E279" i="3"/>
  <c r="I279" i="3" s="1"/>
  <c r="D279" i="3"/>
  <c r="S278" i="3"/>
  <c r="M278" i="3"/>
  <c r="F278" i="3"/>
  <c r="D278" i="3"/>
  <c r="S277" i="3"/>
  <c r="R277" i="3"/>
  <c r="P277" i="3"/>
  <c r="Q277" i="3" s="1"/>
  <c r="M277" i="3"/>
  <c r="F277" i="3"/>
  <c r="D277" i="3"/>
  <c r="S276" i="3"/>
  <c r="P276" i="3"/>
  <c r="Q276" i="3" s="1"/>
  <c r="M276" i="3"/>
  <c r="F276" i="3"/>
  <c r="E276" i="3"/>
  <c r="I276" i="3" s="1"/>
  <c r="D276" i="3"/>
  <c r="O276" i="3" s="1"/>
  <c r="R276" i="3" s="1"/>
  <c r="S275" i="3"/>
  <c r="R275" i="3"/>
  <c r="Q275" i="3"/>
  <c r="P275" i="3"/>
  <c r="M275" i="3"/>
  <c r="F275" i="3"/>
  <c r="E275" i="3"/>
  <c r="I275" i="3" s="1"/>
  <c r="D275" i="3"/>
  <c r="S274" i="3"/>
  <c r="M274" i="3"/>
  <c r="F274" i="3"/>
  <c r="D274" i="3"/>
  <c r="S273" i="3"/>
  <c r="M273" i="3"/>
  <c r="F273" i="3"/>
  <c r="E273" i="3"/>
  <c r="I273" i="3" s="1"/>
  <c r="D273" i="3"/>
  <c r="S272" i="3"/>
  <c r="R272" i="3"/>
  <c r="Q272" i="3"/>
  <c r="P272" i="3"/>
  <c r="M272" i="3"/>
  <c r="F272" i="3"/>
  <c r="E272" i="3"/>
  <c r="I272" i="3" s="1"/>
  <c r="D272" i="3"/>
  <c r="S271" i="3"/>
  <c r="R271" i="3"/>
  <c r="Q271" i="3"/>
  <c r="P271" i="3"/>
  <c r="M271" i="3"/>
  <c r="F271" i="3"/>
  <c r="E271" i="3"/>
  <c r="I271" i="3" s="1"/>
  <c r="D271" i="3"/>
  <c r="S270" i="3"/>
  <c r="R270" i="3"/>
  <c r="Q270" i="3"/>
  <c r="P270" i="3"/>
  <c r="M270" i="3"/>
  <c r="F270" i="3"/>
  <c r="E270" i="3"/>
  <c r="I270" i="3" s="1"/>
  <c r="D270" i="3"/>
  <c r="S269" i="3"/>
  <c r="M269" i="3"/>
  <c r="F269" i="3"/>
  <c r="D269" i="3"/>
  <c r="S268" i="3"/>
  <c r="P268" i="3"/>
  <c r="Q268" i="3" s="1"/>
  <c r="M268" i="3"/>
  <c r="F268" i="3"/>
  <c r="E268" i="3"/>
  <c r="I268" i="3" s="1"/>
  <c r="D268" i="3"/>
  <c r="O268" i="3" s="1"/>
  <c r="R268" i="3" s="1"/>
  <c r="S267" i="3"/>
  <c r="R267" i="3"/>
  <c r="Q267" i="3"/>
  <c r="P267" i="3"/>
  <c r="M267" i="3"/>
  <c r="F267" i="3"/>
  <c r="E267" i="3"/>
  <c r="I267" i="3" s="1"/>
  <c r="D267" i="3"/>
  <c r="S266" i="3"/>
  <c r="M266" i="3"/>
  <c r="F266" i="3"/>
  <c r="D266" i="3"/>
  <c r="S265" i="3"/>
  <c r="M265" i="3"/>
  <c r="F265" i="3"/>
  <c r="E265" i="3"/>
  <c r="I265" i="3" s="1"/>
  <c r="D265" i="3"/>
  <c r="S264" i="3"/>
  <c r="R264" i="3"/>
  <c r="Q264" i="3"/>
  <c r="P264" i="3"/>
  <c r="M264" i="3"/>
  <c r="F264" i="3"/>
  <c r="E264" i="3"/>
  <c r="I264" i="3" s="1"/>
  <c r="D264" i="3"/>
  <c r="S263" i="3"/>
  <c r="R263" i="3"/>
  <c r="Q263" i="3"/>
  <c r="P263" i="3"/>
  <c r="M263" i="3"/>
  <c r="F263" i="3"/>
  <c r="E263" i="3"/>
  <c r="I263" i="3" s="1"/>
  <c r="D263" i="3"/>
  <c r="S262" i="3"/>
  <c r="R262" i="3"/>
  <c r="Q262" i="3"/>
  <c r="P262" i="3"/>
  <c r="M262" i="3"/>
  <c r="F262" i="3"/>
  <c r="E262" i="3"/>
  <c r="I262" i="3" s="1"/>
  <c r="D262" i="3"/>
  <c r="S261" i="3"/>
  <c r="R261" i="3"/>
  <c r="Q261" i="3"/>
  <c r="P261" i="3"/>
  <c r="M261" i="3"/>
  <c r="F261" i="3"/>
  <c r="E261" i="3"/>
  <c r="I261" i="3" s="1"/>
  <c r="D261" i="3"/>
  <c r="S260" i="3"/>
  <c r="M260" i="3"/>
  <c r="F260" i="3"/>
  <c r="D260" i="3"/>
  <c r="S259" i="3"/>
  <c r="M259" i="3"/>
  <c r="F259" i="3"/>
  <c r="E259" i="3"/>
  <c r="I259" i="3" s="1"/>
  <c r="D259" i="3"/>
  <c r="O259" i="3" s="1"/>
  <c r="R259" i="3" s="1"/>
  <c r="S258" i="3"/>
  <c r="R258" i="3"/>
  <c r="Q258" i="3"/>
  <c r="P258" i="3"/>
  <c r="M258" i="3"/>
  <c r="F258" i="3"/>
  <c r="E258" i="3"/>
  <c r="I258" i="3" s="1"/>
  <c r="D258" i="3"/>
  <c r="S257" i="3"/>
  <c r="R257" i="3"/>
  <c r="Q257" i="3"/>
  <c r="P257" i="3"/>
  <c r="M257" i="3"/>
  <c r="F257" i="3"/>
  <c r="E257" i="3"/>
  <c r="I257" i="3" s="1"/>
  <c r="D257" i="3"/>
  <c r="S256" i="3"/>
  <c r="R256" i="3"/>
  <c r="Q256" i="3"/>
  <c r="P256" i="3"/>
  <c r="M256" i="3"/>
  <c r="F256" i="3"/>
  <c r="E256" i="3"/>
  <c r="I256" i="3" s="1"/>
  <c r="D256" i="3"/>
  <c r="S255" i="3"/>
  <c r="M255" i="3"/>
  <c r="F255" i="3"/>
  <c r="D255" i="3"/>
  <c r="S254" i="3"/>
  <c r="M254" i="3"/>
  <c r="F254" i="3"/>
  <c r="E254" i="3"/>
  <c r="I254" i="3" s="1"/>
  <c r="D254" i="3"/>
  <c r="S253" i="3"/>
  <c r="R253" i="3"/>
  <c r="Q253" i="3"/>
  <c r="P253" i="3"/>
  <c r="M253" i="3"/>
  <c r="F253" i="3"/>
  <c r="E253" i="3"/>
  <c r="I253" i="3" s="1"/>
  <c r="D253" i="3"/>
  <c r="S252" i="3"/>
  <c r="R252" i="3"/>
  <c r="Q252" i="3"/>
  <c r="P252" i="3"/>
  <c r="M252" i="3"/>
  <c r="F252" i="3"/>
  <c r="E252" i="3"/>
  <c r="I252" i="3" s="1"/>
  <c r="D252" i="3"/>
  <c r="S251" i="3"/>
  <c r="R251" i="3"/>
  <c r="Q251" i="3"/>
  <c r="P251" i="3"/>
  <c r="M251" i="3"/>
  <c r="F251" i="3"/>
  <c r="E251" i="3"/>
  <c r="I251" i="3" s="1"/>
  <c r="D251" i="3"/>
  <c r="S250" i="3"/>
  <c r="R250" i="3"/>
  <c r="Q250" i="3"/>
  <c r="P250" i="3"/>
  <c r="M250" i="3"/>
  <c r="F250" i="3"/>
  <c r="E250" i="3"/>
  <c r="I250" i="3" s="1"/>
  <c r="D250" i="3"/>
  <c r="S249" i="3"/>
  <c r="M249" i="3"/>
  <c r="F249" i="3"/>
  <c r="D249" i="3"/>
  <c r="S248" i="3"/>
  <c r="P248" i="3"/>
  <c r="Q248" i="3" s="1"/>
  <c r="M248" i="3"/>
  <c r="F248" i="3"/>
  <c r="E248" i="3"/>
  <c r="I248" i="3" s="1"/>
  <c r="D248" i="3"/>
  <c r="O248" i="3" s="1"/>
  <c r="R248" i="3" s="1"/>
  <c r="S247" i="3"/>
  <c r="M247" i="3"/>
  <c r="F247" i="3"/>
  <c r="D247" i="3"/>
  <c r="S246" i="3"/>
  <c r="M246" i="3"/>
  <c r="F246" i="3"/>
  <c r="E246" i="3"/>
  <c r="I246" i="3" s="1"/>
  <c r="D246" i="3"/>
  <c r="S245" i="3"/>
  <c r="R245" i="3"/>
  <c r="Q245" i="3"/>
  <c r="P245" i="3"/>
  <c r="M245" i="3"/>
  <c r="F245" i="3"/>
  <c r="E245" i="3"/>
  <c r="I245" i="3" s="1"/>
  <c r="D245" i="3"/>
  <c r="S244" i="3"/>
  <c r="M244" i="3"/>
  <c r="F244" i="3"/>
  <c r="D244" i="3"/>
  <c r="S243" i="3"/>
  <c r="M243" i="3"/>
  <c r="F243" i="3"/>
  <c r="E243" i="3"/>
  <c r="I243" i="3" s="1"/>
  <c r="D243" i="3"/>
  <c r="O243" i="3" s="1"/>
  <c r="R243" i="3" s="1"/>
  <c r="S242" i="3"/>
  <c r="M242" i="3"/>
  <c r="F242" i="3"/>
  <c r="D242" i="3"/>
  <c r="S241" i="3"/>
  <c r="M241" i="3"/>
  <c r="F241" i="3"/>
  <c r="E241" i="3"/>
  <c r="I241" i="3" s="1"/>
  <c r="D241" i="3"/>
  <c r="S240" i="3"/>
  <c r="M240" i="3"/>
  <c r="F240" i="3"/>
  <c r="D240" i="3"/>
  <c r="S239" i="3"/>
  <c r="R239" i="3"/>
  <c r="P239" i="3"/>
  <c r="Q239" i="3" s="1"/>
  <c r="M239" i="3"/>
  <c r="F239" i="3"/>
  <c r="D239" i="3"/>
  <c r="S238" i="3"/>
  <c r="R238" i="3"/>
  <c r="P238" i="3"/>
  <c r="Q238" i="3" s="1"/>
  <c r="M238" i="3"/>
  <c r="F238" i="3"/>
  <c r="D238" i="3"/>
  <c r="S237" i="3"/>
  <c r="R237" i="3"/>
  <c r="P237" i="3"/>
  <c r="Q237" i="3" s="1"/>
  <c r="M237" i="3"/>
  <c r="F237" i="3"/>
  <c r="D237" i="3"/>
  <c r="S236" i="3"/>
  <c r="R236" i="3"/>
  <c r="P236" i="3"/>
  <c r="Q236" i="3" s="1"/>
  <c r="M236" i="3"/>
  <c r="F236" i="3"/>
  <c r="D236" i="3"/>
  <c r="S235" i="3"/>
  <c r="M235" i="3"/>
  <c r="F235" i="3"/>
  <c r="E235" i="3"/>
  <c r="I235" i="3" s="1"/>
  <c r="D235" i="3"/>
  <c r="O235" i="3" s="1"/>
  <c r="R235" i="3" s="1"/>
  <c r="S234" i="3"/>
  <c r="M234" i="3"/>
  <c r="F234" i="3"/>
  <c r="D234" i="3"/>
  <c r="S233" i="3"/>
  <c r="M233" i="3"/>
  <c r="F233" i="3"/>
  <c r="E233" i="3"/>
  <c r="I233" i="3" s="1"/>
  <c r="D233" i="3"/>
  <c r="S232" i="3"/>
  <c r="M232" i="3"/>
  <c r="F232" i="3"/>
  <c r="D232" i="3"/>
  <c r="S231" i="3"/>
  <c r="M231" i="3"/>
  <c r="F231" i="3"/>
  <c r="E231" i="3"/>
  <c r="I231" i="3" s="1"/>
  <c r="D231" i="3"/>
  <c r="O231" i="3" s="1"/>
  <c r="R231" i="3" s="1"/>
  <c r="S230" i="3"/>
  <c r="M230" i="3"/>
  <c r="F230" i="3"/>
  <c r="D230" i="3"/>
  <c r="S229" i="3"/>
  <c r="M229" i="3"/>
  <c r="F229" i="3"/>
  <c r="E229" i="3"/>
  <c r="I229" i="3" s="1"/>
  <c r="D229" i="3"/>
  <c r="S228" i="3"/>
  <c r="R228" i="3"/>
  <c r="Q228" i="3"/>
  <c r="P228" i="3"/>
  <c r="M228" i="3"/>
  <c r="F228" i="3"/>
  <c r="E228" i="3"/>
  <c r="I228" i="3" s="1"/>
  <c r="D228" i="3"/>
  <c r="S227" i="3"/>
  <c r="R227" i="3"/>
  <c r="Q227" i="3"/>
  <c r="P227" i="3"/>
  <c r="M227" i="3"/>
  <c r="F227" i="3"/>
  <c r="E227" i="3"/>
  <c r="I227" i="3" s="1"/>
  <c r="D227" i="3"/>
  <c r="S226" i="3"/>
  <c r="R226" i="3"/>
  <c r="Q226" i="3"/>
  <c r="P226" i="3"/>
  <c r="M226" i="3"/>
  <c r="F226" i="3"/>
  <c r="E226" i="3"/>
  <c r="I226" i="3" s="1"/>
  <c r="D226" i="3"/>
  <c r="S225" i="3"/>
  <c r="M225" i="3"/>
  <c r="F225" i="3"/>
  <c r="D225" i="3"/>
  <c r="S224" i="3"/>
  <c r="P224" i="3"/>
  <c r="Q224" i="3" s="1"/>
  <c r="M224" i="3"/>
  <c r="F224" i="3"/>
  <c r="E224" i="3"/>
  <c r="I224" i="3" s="1"/>
  <c r="D224" i="3"/>
  <c r="O224" i="3" s="1"/>
  <c r="R224" i="3" s="1"/>
  <c r="S223" i="3"/>
  <c r="M223" i="3"/>
  <c r="F223" i="3"/>
  <c r="D223" i="3"/>
  <c r="S222" i="3"/>
  <c r="M222" i="3"/>
  <c r="F222" i="3"/>
  <c r="E222" i="3"/>
  <c r="I222" i="3" s="1"/>
  <c r="D222" i="3"/>
  <c r="S221" i="3"/>
  <c r="M221" i="3"/>
  <c r="F221" i="3"/>
  <c r="D221" i="3"/>
  <c r="S220" i="3"/>
  <c r="P220" i="3"/>
  <c r="Q220" i="3" s="1"/>
  <c r="M220" i="3"/>
  <c r="F220" i="3"/>
  <c r="E220" i="3"/>
  <c r="I220" i="3" s="1"/>
  <c r="D220" i="3"/>
  <c r="O220" i="3" s="1"/>
  <c r="R220" i="3" s="1"/>
  <c r="S219" i="3"/>
  <c r="M219" i="3"/>
  <c r="F219" i="3"/>
  <c r="D219" i="3"/>
  <c r="S218" i="3"/>
  <c r="R218" i="3"/>
  <c r="P218" i="3"/>
  <c r="Q218" i="3" s="1"/>
  <c r="M218" i="3"/>
  <c r="F218" i="3"/>
  <c r="D218" i="3"/>
  <c r="S217" i="3"/>
  <c r="M217" i="3"/>
  <c r="F217" i="3"/>
  <c r="E217" i="3"/>
  <c r="I217" i="3" s="1"/>
  <c r="D217" i="3"/>
  <c r="S216" i="3"/>
  <c r="R216" i="3"/>
  <c r="Q216" i="3"/>
  <c r="P216" i="3"/>
  <c r="M216" i="3"/>
  <c r="F216" i="3"/>
  <c r="E216" i="3"/>
  <c r="I216" i="3" s="1"/>
  <c r="D216" i="3"/>
  <c r="S215" i="3"/>
  <c r="O215" i="3"/>
  <c r="M215" i="3"/>
  <c r="F215" i="3"/>
  <c r="E215" i="3"/>
  <c r="I215" i="3" s="1"/>
  <c r="J215" i="3" s="1"/>
  <c r="K215" i="3" s="1"/>
  <c r="D215" i="3"/>
  <c r="S214" i="3"/>
  <c r="M214" i="3"/>
  <c r="F214" i="3"/>
  <c r="D214" i="3"/>
  <c r="S213" i="3"/>
  <c r="M213" i="3"/>
  <c r="F213" i="3"/>
  <c r="E213" i="3"/>
  <c r="I213" i="3" s="1"/>
  <c r="D213" i="3"/>
  <c r="S212" i="3"/>
  <c r="R212" i="3"/>
  <c r="Q212" i="3"/>
  <c r="P212" i="3"/>
  <c r="M212" i="3"/>
  <c r="F212" i="3"/>
  <c r="E212" i="3"/>
  <c r="I212" i="3" s="1"/>
  <c r="D212" i="3"/>
  <c r="S211" i="3"/>
  <c r="M211" i="3"/>
  <c r="F211" i="3"/>
  <c r="D211" i="3"/>
  <c r="S210" i="3"/>
  <c r="M210" i="3"/>
  <c r="F210" i="3"/>
  <c r="E210" i="3"/>
  <c r="I210" i="3" s="1"/>
  <c r="D210" i="3"/>
  <c r="O210" i="3" s="1"/>
  <c r="R210" i="3" s="1"/>
  <c r="S209" i="3"/>
  <c r="R209" i="3"/>
  <c r="Q209" i="3"/>
  <c r="P209" i="3"/>
  <c r="M209" i="3"/>
  <c r="F209" i="3"/>
  <c r="E209" i="3"/>
  <c r="I209" i="3" s="1"/>
  <c r="D209" i="3"/>
  <c r="S208" i="3"/>
  <c r="M208" i="3"/>
  <c r="F208" i="3"/>
  <c r="D208" i="3"/>
  <c r="S207" i="3"/>
  <c r="R207" i="3"/>
  <c r="P207" i="3"/>
  <c r="Q207" i="3" s="1"/>
  <c r="M207" i="3"/>
  <c r="F207" i="3"/>
  <c r="D207" i="3"/>
  <c r="S206" i="3"/>
  <c r="R206" i="3"/>
  <c r="P206" i="3"/>
  <c r="Q206" i="3" s="1"/>
  <c r="M206" i="3"/>
  <c r="F206" i="3"/>
  <c r="D206" i="3"/>
  <c r="S205" i="3"/>
  <c r="R205" i="3"/>
  <c r="P205" i="3"/>
  <c r="Q205" i="3" s="1"/>
  <c r="M205" i="3"/>
  <c r="F205" i="3"/>
  <c r="D205" i="3"/>
  <c r="S204" i="3"/>
  <c r="M204" i="3"/>
  <c r="F204" i="3"/>
  <c r="E204" i="3"/>
  <c r="I204" i="3" s="1"/>
  <c r="D204" i="3"/>
  <c r="S203" i="3"/>
  <c r="M203" i="3"/>
  <c r="F203" i="3"/>
  <c r="D203" i="3"/>
  <c r="S202" i="3"/>
  <c r="M202" i="3"/>
  <c r="F202" i="3"/>
  <c r="E202" i="3"/>
  <c r="I202" i="3" s="1"/>
  <c r="D202" i="3"/>
  <c r="O202" i="3" s="1"/>
  <c r="R202" i="3" s="1"/>
  <c r="S201" i="3"/>
  <c r="M201" i="3"/>
  <c r="F201" i="3"/>
  <c r="D201" i="3"/>
  <c r="S200" i="3"/>
  <c r="M200" i="3"/>
  <c r="F200" i="3"/>
  <c r="E200" i="3"/>
  <c r="I200" i="3" s="1"/>
  <c r="D200" i="3"/>
  <c r="S199" i="3"/>
  <c r="R199" i="3"/>
  <c r="Q199" i="3"/>
  <c r="P199" i="3"/>
  <c r="M199" i="3"/>
  <c r="F199" i="3"/>
  <c r="E199" i="3"/>
  <c r="I199" i="3" s="1"/>
  <c r="D199" i="3"/>
  <c r="S198" i="3"/>
  <c r="R198" i="3"/>
  <c r="Q198" i="3"/>
  <c r="P198" i="3"/>
  <c r="M198" i="3"/>
  <c r="F198" i="3"/>
  <c r="E198" i="3"/>
  <c r="I198" i="3" s="1"/>
  <c r="D198" i="3"/>
  <c r="S197" i="3"/>
  <c r="M197" i="3"/>
  <c r="F197" i="3"/>
  <c r="D197" i="3"/>
  <c r="S196" i="3"/>
  <c r="M196" i="3"/>
  <c r="F196" i="3"/>
  <c r="E196" i="3"/>
  <c r="I196" i="3" s="1"/>
  <c r="D196" i="3"/>
  <c r="O196" i="3" s="1"/>
  <c r="R196" i="3" s="1"/>
  <c r="S195" i="3"/>
  <c r="M195" i="3"/>
  <c r="F195" i="3"/>
  <c r="D195" i="3"/>
  <c r="S194" i="3"/>
  <c r="M194" i="3"/>
  <c r="F194" i="3"/>
  <c r="E194" i="3"/>
  <c r="I194" i="3" s="1"/>
  <c r="D194" i="3"/>
  <c r="S193" i="3"/>
  <c r="R193" i="3"/>
  <c r="Q193" i="3"/>
  <c r="P193" i="3"/>
  <c r="M193" i="3"/>
  <c r="F193" i="3"/>
  <c r="E193" i="3"/>
  <c r="I193" i="3" s="1"/>
  <c r="D193" i="3"/>
  <c r="S192" i="3"/>
  <c r="R192" i="3"/>
  <c r="Q192" i="3"/>
  <c r="P192" i="3"/>
  <c r="M192" i="3"/>
  <c r="F192" i="3"/>
  <c r="E192" i="3"/>
  <c r="I192" i="3" s="1"/>
  <c r="D192" i="3"/>
  <c r="S191" i="3"/>
  <c r="M191" i="3"/>
  <c r="F191" i="3"/>
  <c r="D191" i="3"/>
  <c r="S190" i="3"/>
  <c r="R190" i="3"/>
  <c r="P190" i="3"/>
  <c r="Q190" i="3" s="1"/>
  <c r="M190" i="3"/>
  <c r="F190" i="3"/>
  <c r="D190" i="3"/>
  <c r="S189" i="3"/>
  <c r="P189" i="3"/>
  <c r="Q189" i="3" s="1"/>
  <c r="M189" i="3"/>
  <c r="F189" i="3"/>
  <c r="E189" i="3"/>
  <c r="I189" i="3" s="1"/>
  <c r="D189" i="3"/>
  <c r="O189" i="3" s="1"/>
  <c r="R189" i="3" s="1"/>
  <c r="S188" i="3"/>
  <c r="R188" i="3"/>
  <c r="Q188" i="3"/>
  <c r="P188" i="3"/>
  <c r="M188" i="3"/>
  <c r="F188" i="3"/>
  <c r="E188" i="3"/>
  <c r="I188" i="3" s="1"/>
  <c r="D188" i="3"/>
  <c r="S187" i="3"/>
  <c r="M187" i="3"/>
  <c r="F187" i="3"/>
  <c r="D187" i="3"/>
  <c r="S186" i="3"/>
  <c r="M186" i="3"/>
  <c r="F186" i="3"/>
  <c r="E186" i="3"/>
  <c r="I186" i="3" s="1"/>
  <c r="D186" i="3"/>
  <c r="S185" i="3"/>
  <c r="M185" i="3"/>
  <c r="F185" i="3"/>
  <c r="D185" i="3"/>
  <c r="S184" i="3"/>
  <c r="R184" i="3"/>
  <c r="P184" i="3"/>
  <c r="Q184" i="3" s="1"/>
  <c r="M184" i="3"/>
  <c r="F184" i="3"/>
  <c r="D184" i="3"/>
  <c r="S183" i="3"/>
  <c r="R183" i="3"/>
  <c r="P183" i="3"/>
  <c r="Q183" i="3" s="1"/>
  <c r="M183" i="3"/>
  <c r="F183" i="3"/>
  <c r="D183" i="3"/>
  <c r="S182" i="3"/>
  <c r="M182" i="3"/>
  <c r="F182" i="3"/>
  <c r="E182" i="3"/>
  <c r="I182" i="3" s="1"/>
  <c r="D182" i="3"/>
  <c r="O182" i="3" s="1"/>
  <c r="R182" i="3" s="1"/>
  <c r="S181" i="3"/>
  <c r="M181" i="3"/>
  <c r="F181" i="3"/>
  <c r="D181" i="3"/>
  <c r="S180" i="3"/>
  <c r="M180" i="3"/>
  <c r="F180" i="3"/>
  <c r="E180" i="3"/>
  <c r="I180" i="3" s="1"/>
  <c r="D180" i="3"/>
  <c r="S179" i="3"/>
  <c r="M179" i="3"/>
  <c r="F179" i="3"/>
  <c r="D179" i="3"/>
  <c r="S178" i="3"/>
  <c r="R178" i="3"/>
  <c r="P178" i="3"/>
  <c r="Q178" i="3" s="1"/>
  <c r="M178" i="3"/>
  <c r="F178" i="3"/>
  <c r="D178" i="3"/>
  <c r="S177" i="3"/>
  <c r="R177" i="3"/>
  <c r="P177" i="3"/>
  <c r="Q177" i="3" s="1"/>
  <c r="M177" i="3"/>
  <c r="F177" i="3"/>
  <c r="D177" i="3"/>
  <c r="S176" i="3"/>
  <c r="R176" i="3"/>
  <c r="P176" i="3"/>
  <c r="Q176" i="3" s="1"/>
  <c r="M176" i="3"/>
  <c r="F176" i="3"/>
  <c r="D176" i="3"/>
  <c r="S175" i="3"/>
  <c r="R175" i="3"/>
  <c r="P175" i="3"/>
  <c r="Q175" i="3" s="1"/>
  <c r="M175" i="3"/>
  <c r="F175" i="3"/>
  <c r="D175" i="3"/>
  <c r="S174" i="3"/>
  <c r="M174" i="3"/>
  <c r="F174" i="3"/>
  <c r="E174" i="3"/>
  <c r="I174" i="3" s="1"/>
  <c r="D174" i="3"/>
  <c r="O174" i="3" s="1"/>
  <c r="R174" i="3" s="1"/>
  <c r="S173" i="3"/>
  <c r="M173" i="3"/>
  <c r="F173" i="3"/>
  <c r="D173" i="3"/>
  <c r="S172" i="3"/>
  <c r="M172" i="3"/>
  <c r="F172" i="3"/>
  <c r="E172" i="3"/>
  <c r="I172" i="3" s="1"/>
  <c r="D172" i="3"/>
  <c r="S171" i="3"/>
  <c r="M171" i="3"/>
  <c r="F171" i="3"/>
  <c r="D171" i="3"/>
  <c r="S170" i="3"/>
  <c r="M170" i="3"/>
  <c r="F170" i="3"/>
  <c r="E170" i="3"/>
  <c r="I170" i="3" s="1"/>
  <c r="D170" i="3"/>
  <c r="O170" i="3" s="1"/>
  <c r="R170" i="3" s="1"/>
  <c r="S169" i="3"/>
  <c r="R169" i="3"/>
  <c r="Q169" i="3"/>
  <c r="P169" i="3"/>
  <c r="M169" i="3"/>
  <c r="F169" i="3"/>
  <c r="E169" i="3"/>
  <c r="I169" i="3" s="1"/>
  <c r="D169" i="3"/>
  <c r="S168" i="3"/>
  <c r="M168" i="3"/>
  <c r="F168" i="3"/>
  <c r="D168" i="3"/>
  <c r="S167" i="3"/>
  <c r="M167" i="3"/>
  <c r="F167" i="3"/>
  <c r="E167" i="3"/>
  <c r="I167" i="3" s="1"/>
  <c r="D167" i="3"/>
  <c r="S166" i="3"/>
  <c r="M166" i="3"/>
  <c r="F166" i="3"/>
  <c r="D166" i="3"/>
  <c r="S165" i="3"/>
  <c r="P165" i="3"/>
  <c r="Q165" i="3" s="1"/>
  <c r="M165" i="3"/>
  <c r="F165" i="3"/>
  <c r="E165" i="3"/>
  <c r="I165" i="3" s="1"/>
  <c r="D165" i="3"/>
  <c r="O165" i="3" s="1"/>
  <c r="R165" i="3" s="1"/>
  <c r="S164" i="3"/>
  <c r="M164" i="3"/>
  <c r="F164" i="3"/>
  <c r="D164" i="3"/>
  <c r="S163" i="3"/>
  <c r="M163" i="3"/>
  <c r="F163" i="3"/>
  <c r="E163" i="3"/>
  <c r="I163" i="3" s="1"/>
  <c r="D163" i="3"/>
  <c r="S162" i="3"/>
  <c r="R162" i="3"/>
  <c r="Q162" i="3"/>
  <c r="P162" i="3"/>
  <c r="M162" i="3"/>
  <c r="F162" i="3"/>
  <c r="E162" i="3"/>
  <c r="I162" i="3" s="1"/>
  <c r="D162" i="3"/>
  <c r="S161" i="3"/>
  <c r="M161" i="3"/>
  <c r="F161" i="3"/>
  <c r="D161" i="3"/>
  <c r="S160" i="3"/>
  <c r="M160" i="3"/>
  <c r="F160" i="3"/>
  <c r="E160" i="3"/>
  <c r="I160" i="3" s="1"/>
  <c r="D160" i="3"/>
  <c r="O160" i="3" s="1"/>
  <c r="R160" i="3" s="1"/>
  <c r="S159" i="3"/>
  <c r="M159" i="3"/>
  <c r="F159" i="3"/>
  <c r="D159" i="3"/>
  <c r="S158" i="3"/>
  <c r="M158" i="3"/>
  <c r="F158" i="3"/>
  <c r="E158" i="3"/>
  <c r="I158" i="3" s="1"/>
  <c r="D158" i="3"/>
  <c r="S157" i="3"/>
  <c r="M157" i="3"/>
  <c r="F157" i="3"/>
  <c r="D157" i="3"/>
  <c r="S156" i="3"/>
  <c r="M156" i="3"/>
  <c r="F156" i="3"/>
  <c r="E156" i="3"/>
  <c r="I156" i="3" s="1"/>
  <c r="D156" i="3"/>
  <c r="O156" i="3" s="1"/>
  <c r="R156" i="3" s="1"/>
  <c r="S155" i="3"/>
  <c r="R155" i="3"/>
  <c r="Q155" i="3"/>
  <c r="P155" i="3"/>
  <c r="M155" i="3"/>
  <c r="F155" i="3"/>
  <c r="E155" i="3"/>
  <c r="I155" i="3" s="1"/>
  <c r="D155" i="3"/>
  <c r="S154" i="3"/>
  <c r="M154" i="3"/>
  <c r="F154" i="3"/>
  <c r="D154" i="3"/>
  <c r="S153" i="3"/>
  <c r="M153" i="3"/>
  <c r="F153" i="3"/>
  <c r="E153" i="3"/>
  <c r="I153" i="3" s="1"/>
  <c r="D153" i="3"/>
  <c r="S152" i="3"/>
  <c r="R152" i="3"/>
  <c r="Q152" i="3"/>
  <c r="P152" i="3"/>
  <c r="M152" i="3"/>
  <c r="F152" i="3"/>
  <c r="E152" i="3"/>
  <c r="I152" i="3" s="1"/>
  <c r="D152" i="3"/>
  <c r="S151" i="3"/>
  <c r="M151" i="3"/>
  <c r="F151" i="3"/>
  <c r="D151" i="3"/>
  <c r="S150" i="3"/>
  <c r="M150" i="3"/>
  <c r="F150" i="3"/>
  <c r="E150" i="3"/>
  <c r="I150" i="3" s="1"/>
  <c r="D150" i="3"/>
  <c r="O150" i="3" s="1"/>
  <c r="R150" i="3" s="1"/>
  <c r="S149" i="3"/>
  <c r="M149" i="3"/>
  <c r="F149" i="3"/>
  <c r="D149" i="3"/>
  <c r="S148" i="3"/>
  <c r="M148" i="3"/>
  <c r="F148" i="3"/>
  <c r="E148" i="3"/>
  <c r="I148" i="3" s="1"/>
  <c r="D148" i="3"/>
  <c r="S147" i="3"/>
  <c r="M147" i="3"/>
  <c r="F147" i="3"/>
  <c r="D147" i="3"/>
  <c r="S146" i="3"/>
  <c r="M146" i="3"/>
  <c r="F146" i="3"/>
  <c r="E146" i="3"/>
  <c r="I146" i="3" s="1"/>
  <c r="D146" i="3"/>
  <c r="O146" i="3" s="1"/>
  <c r="R146" i="3" s="1"/>
  <c r="S145" i="3"/>
  <c r="R145" i="3"/>
  <c r="Q145" i="3"/>
  <c r="P145" i="3"/>
  <c r="M145" i="3"/>
  <c r="F145" i="3"/>
  <c r="E145" i="3"/>
  <c r="I145" i="3" s="1"/>
  <c r="D145" i="3"/>
  <c r="S144" i="3"/>
  <c r="R144" i="3"/>
  <c r="Q144" i="3"/>
  <c r="P144" i="3"/>
  <c r="M144" i="3"/>
  <c r="F144" i="3"/>
  <c r="E144" i="3"/>
  <c r="I144" i="3" s="1"/>
  <c r="D144" i="3"/>
  <c r="S143" i="3"/>
  <c r="M143" i="3"/>
  <c r="F143" i="3"/>
  <c r="D143" i="3"/>
  <c r="S142" i="3"/>
  <c r="M142" i="3"/>
  <c r="F142" i="3"/>
  <c r="E142" i="3"/>
  <c r="I142" i="3" s="1"/>
  <c r="D142" i="3"/>
  <c r="S141" i="3"/>
  <c r="M141" i="3"/>
  <c r="F141" i="3"/>
  <c r="D141" i="3"/>
  <c r="S140" i="3"/>
  <c r="R140" i="3"/>
  <c r="P140" i="3"/>
  <c r="Q140" i="3" s="1"/>
  <c r="M140" i="3"/>
  <c r="F140" i="3"/>
  <c r="D140" i="3"/>
  <c r="S139" i="3"/>
  <c r="P139" i="3"/>
  <c r="Q139" i="3" s="1"/>
  <c r="M139" i="3"/>
  <c r="F139" i="3"/>
  <c r="E139" i="3"/>
  <c r="I139" i="3" s="1"/>
  <c r="D139" i="3"/>
  <c r="O139" i="3" s="1"/>
  <c r="R139" i="3" s="1"/>
  <c r="S138" i="3"/>
  <c r="M138" i="3"/>
  <c r="F138" i="3"/>
  <c r="D138" i="3"/>
  <c r="S137" i="3"/>
  <c r="R137" i="3"/>
  <c r="P137" i="3"/>
  <c r="Q137" i="3" s="1"/>
  <c r="M137" i="3"/>
  <c r="F137" i="3"/>
  <c r="D137" i="3"/>
  <c r="S136" i="3"/>
  <c r="R136" i="3"/>
  <c r="P136" i="3"/>
  <c r="Q136" i="3" s="1"/>
  <c r="M136" i="3"/>
  <c r="F136" i="3"/>
  <c r="D136" i="3"/>
  <c r="S135" i="3"/>
  <c r="M135" i="3"/>
  <c r="F135" i="3"/>
  <c r="E135" i="3"/>
  <c r="I135" i="3" s="1"/>
  <c r="D135" i="3"/>
  <c r="S134" i="3"/>
  <c r="R134" i="3"/>
  <c r="Q134" i="3"/>
  <c r="P134" i="3"/>
  <c r="M134" i="3"/>
  <c r="F134" i="3"/>
  <c r="E134" i="3"/>
  <c r="I134" i="3" s="1"/>
  <c r="D134" i="3"/>
  <c r="S133" i="3"/>
  <c r="R133" i="3"/>
  <c r="Q133" i="3"/>
  <c r="P133" i="3"/>
  <c r="M133" i="3"/>
  <c r="F133" i="3"/>
  <c r="E133" i="3"/>
  <c r="I133" i="3" s="1"/>
  <c r="D133" i="3"/>
  <c r="S132" i="3"/>
  <c r="R132" i="3"/>
  <c r="Q132" i="3"/>
  <c r="P132" i="3"/>
  <c r="M132" i="3"/>
  <c r="F132" i="3"/>
  <c r="E132" i="3"/>
  <c r="I132" i="3" s="1"/>
  <c r="D132" i="3"/>
  <c r="S131" i="3"/>
  <c r="M131" i="3"/>
  <c r="F131" i="3"/>
  <c r="D131" i="3"/>
  <c r="S130" i="3"/>
  <c r="R130" i="3"/>
  <c r="P130" i="3"/>
  <c r="Q130" i="3" s="1"/>
  <c r="M130" i="3"/>
  <c r="F130" i="3"/>
  <c r="D130" i="3"/>
  <c r="S129" i="3"/>
  <c r="P129" i="3"/>
  <c r="Q129" i="3" s="1"/>
  <c r="M129" i="3"/>
  <c r="F129" i="3"/>
  <c r="E129" i="3"/>
  <c r="I129" i="3" s="1"/>
  <c r="D129" i="3"/>
  <c r="O129" i="3" s="1"/>
  <c r="R129" i="3" s="1"/>
  <c r="S128" i="3"/>
  <c r="R128" i="3"/>
  <c r="Q128" i="3"/>
  <c r="P128" i="3"/>
  <c r="M128" i="3"/>
  <c r="F128" i="3"/>
  <c r="E128" i="3"/>
  <c r="I128" i="3" s="1"/>
  <c r="D128" i="3"/>
  <c r="S127" i="3"/>
  <c r="R127" i="3"/>
  <c r="Q127" i="3"/>
  <c r="P127" i="3"/>
  <c r="M127" i="3"/>
  <c r="F127" i="3"/>
  <c r="E127" i="3"/>
  <c r="I127" i="3" s="1"/>
  <c r="D127" i="3"/>
  <c r="S126" i="3"/>
  <c r="M126" i="3"/>
  <c r="F126" i="3"/>
  <c r="D126" i="3"/>
  <c r="S125" i="3"/>
  <c r="R125" i="3"/>
  <c r="P125" i="3"/>
  <c r="Q125" i="3" s="1"/>
  <c r="M125" i="3"/>
  <c r="F125" i="3"/>
  <c r="D125" i="3"/>
  <c r="S124" i="3"/>
  <c r="M124" i="3"/>
  <c r="F124" i="3"/>
  <c r="E124" i="3"/>
  <c r="I124" i="3" s="1"/>
  <c r="D124" i="3"/>
  <c r="S123" i="3"/>
  <c r="R123" i="3"/>
  <c r="Q123" i="3"/>
  <c r="P123" i="3"/>
  <c r="M123" i="3"/>
  <c r="F123" i="3"/>
  <c r="E123" i="3"/>
  <c r="I123" i="3" s="1"/>
  <c r="D123" i="3"/>
  <c r="S122" i="3"/>
  <c r="R122" i="3"/>
  <c r="Q122" i="3"/>
  <c r="P122" i="3"/>
  <c r="M122" i="3"/>
  <c r="F122" i="3"/>
  <c r="E122" i="3"/>
  <c r="I122" i="3" s="1"/>
  <c r="D122" i="3"/>
  <c r="S121" i="3"/>
  <c r="M121" i="3"/>
  <c r="F121" i="3"/>
  <c r="D121" i="3"/>
  <c r="S120" i="3"/>
  <c r="M120" i="3"/>
  <c r="F120" i="3"/>
  <c r="E120" i="3"/>
  <c r="I120" i="3" s="1"/>
  <c r="D120" i="3"/>
  <c r="O120" i="3" s="1"/>
  <c r="R120" i="3" s="1"/>
  <c r="S119" i="3"/>
  <c r="R119" i="3"/>
  <c r="Q119" i="3"/>
  <c r="P119" i="3"/>
  <c r="M119" i="3"/>
  <c r="F119" i="3"/>
  <c r="E119" i="3"/>
  <c r="I119" i="3" s="1"/>
  <c r="D119" i="3"/>
  <c r="S118" i="3"/>
  <c r="M118" i="3"/>
  <c r="F118" i="3"/>
  <c r="D118" i="3"/>
  <c r="S117" i="3"/>
  <c r="R117" i="3"/>
  <c r="P117" i="3"/>
  <c r="Q117" i="3" s="1"/>
  <c r="M117" i="3"/>
  <c r="F117" i="3"/>
  <c r="D117" i="3"/>
  <c r="S116" i="3"/>
  <c r="R116" i="3"/>
  <c r="P116" i="3"/>
  <c r="Q116" i="3" s="1"/>
  <c r="M116" i="3"/>
  <c r="F116" i="3"/>
  <c r="D116" i="3"/>
  <c r="S115" i="3"/>
  <c r="R115" i="3"/>
  <c r="P115" i="3"/>
  <c r="Q115" i="3" s="1"/>
  <c r="M115" i="3"/>
  <c r="F115" i="3"/>
  <c r="D115" i="3"/>
  <c r="S114" i="3"/>
  <c r="M114" i="3"/>
  <c r="F114" i="3"/>
  <c r="E114" i="3"/>
  <c r="I114" i="3" s="1"/>
  <c r="D114" i="3"/>
  <c r="S113" i="3"/>
  <c r="M113" i="3"/>
  <c r="F113" i="3"/>
  <c r="D113" i="3"/>
  <c r="S112" i="3"/>
  <c r="R112" i="3"/>
  <c r="P112" i="3"/>
  <c r="Q112" i="3" s="1"/>
  <c r="M112" i="3"/>
  <c r="F112" i="3"/>
  <c r="D112" i="3"/>
  <c r="S111" i="3"/>
  <c r="P111" i="3"/>
  <c r="Q111" i="3" s="1"/>
  <c r="M111" i="3"/>
  <c r="F111" i="3"/>
  <c r="E111" i="3"/>
  <c r="I111" i="3" s="1"/>
  <c r="D111" i="3"/>
  <c r="O111" i="3" s="1"/>
  <c r="R111" i="3" s="1"/>
  <c r="S110" i="3"/>
  <c r="R110" i="3"/>
  <c r="Q110" i="3"/>
  <c r="P110" i="3"/>
  <c r="M110" i="3"/>
  <c r="F110" i="3"/>
  <c r="E110" i="3"/>
  <c r="I110" i="3" s="1"/>
  <c r="D110" i="3"/>
  <c r="S109" i="3"/>
  <c r="M109" i="3"/>
  <c r="F109" i="3"/>
  <c r="D109" i="3"/>
  <c r="S108" i="3"/>
  <c r="R108" i="3"/>
  <c r="P108" i="3"/>
  <c r="Q108" i="3" s="1"/>
  <c r="M108" i="3"/>
  <c r="F108" i="3"/>
  <c r="D108" i="3"/>
  <c r="S107" i="3"/>
  <c r="R107" i="3"/>
  <c r="P107" i="3"/>
  <c r="Q107" i="3" s="1"/>
  <c r="M107" i="3"/>
  <c r="F107" i="3"/>
  <c r="D107" i="3"/>
  <c r="S106" i="3"/>
  <c r="R106" i="3"/>
  <c r="P106" i="3"/>
  <c r="Q106" i="3" s="1"/>
  <c r="M106" i="3"/>
  <c r="F106" i="3"/>
  <c r="D106" i="3"/>
  <c r="S105" i="3"/>
  <c r="R105" i="3"/>
  <c r="P105" i="3"/>
  <c r="Q105" i="3" s="1"/>
  <c r="M105" i="3"/>
  <c r="F105" i="3"/>
  <c r="D105" i="3"/>
  <c r="S104" i="3"/>
  <c r="M104" i="3"/>
  <c r="F104" i="3"/>
  <c r="E104" i="3"/>
  <c r="I104" i="3" s="1"/>
  <c r="D104" i="3"/>
  <c r="S103" i="3"/>
  <c r="R103" i="3"/>
  <c r="Q103" i="3"/>
  <c r="P103" i="3"/>
  <c r="M103" i="3"/>
  <c r="F103" i="3"/>
  <c r="E103" i="3"/>
  <c r="I103" i="3" s="1"/>
  <c r="D103" i="3"/>
  <c r="S102" i="3"/>
  <c r="M102" i="3"/>
  <c r="F102" i="3"/>
  <c r="D102" i="3"/>
  <c r="S101" i="3"/>
  <c r="P101" i="3"/>
  <c r="Q101" i="3" s="1"/>
  <c r="M101" i="3"/>
  <c r="F101" i="3"/>
  <c r="E101" i="3"/>
  <c r="I101" i="3" s="1"/>
  <c r="D101" i="3"/>
  <c r="O101" i="3" s="1"/>
  <c r="R101" i="3" s="1"/>
  <c r="S100" i="3"/>
  <c r="R100" i="3"/>
  <c r="Q100" i="3"/>
  <c r="P100" i="3"/>
  <c r="M100" i="3"/>
  <c r="F100" i="3"/>
  <c r="E100" i="3"/>
  <c r="I100" i="3" s="1"/>
  <c r="D100" i="3"/>
  <c r="S99" i="3"/>
  <c r="R99" i="3"/>
  <c r="Q99" i="3"/>
  <c r="P99" i="3"/>
  <c r="M99" i="3"/>
  <c r="F99" i="3"/>
  <c r="E99" i="3"/>
  <c r="I99" i="3" s="1"/>
  <c r="D99" i="3"/>
  <c r="S98" i="3"/>
  <c r="R98" i="3"/>
  <c r="Q98" i="3"/>
  <c r="P98" i="3"/>
  <c r="M98" i="3"/>
  <c r="F98" i="3"/>
  <c r="E98" i="3"/>
  <c r="I98" i="3" s="1"/>
  <c r="D98" i="3"/>
  <c r="S97" i="3"/>
  <c r="R97" i="3"/>
  <c r="Q97" i="3"/>
  <c r="P97" i="3"/>
  <c r="M97" i="3"/>
  <c r="F97" i="3"/>
  <c r="E97" i="3"/>
  <c r="I97" i="3" s="1"/>
  <c r="D97" i="3"/>
  <c r="S96" i="3"/>
  <c r="M96" i="3"/>
  <c r="F96" i="3"/>
  <c r="D96" i="3"/>
  <c r="S95" i="3"/>
  <c r="M95" i="3"/>
  <c r="F95" i="3"/>
  <c r="E95" i="3"/>
  <c r="I95" i="3" s="1"/>
  <c r="D95" i="3"/>
  <c r="S94" i="3"/>
  <c r="R94" i="3"/>
  <c r="Q94" i="3"/>
  <c r="P94" i="3"/>
  <c r="M94" i="3"/>
  <c r="F94" i="3"/>
  <c r="E94" i="3"/>
  <c r="I94" i="3" s="1"/>
  <c r="D94" i="3"/>
  <c r="S93" i="3"/>
  <c r="R93" i="3"/>
  <c r="Q93" i="3"/>
  <c r="P93" i="3"/>
  <c r="M93" i="3"/>
  <c r="F93" i="3"/>
  <c r="E93" i="3"/>
  <c r="I93" i="3" s="1"/>
  <c r="D93" i="3"/>
  <c r="S92" i="3"/>
  <c r="M92" i="3"/>
  <c r="F92" i="3"/>
  <c r="D92" i="3"/>
  <c r="S91" i="3"/>
  <c r="R91" i="3"/>
  <c r="P91" i="3"/>
  <c r="Q91" i="3" s="1"/>
  <c r="M91" i="3"/>
  <c r="F91" i="3"/>
  <c r="D91" i="3"/>
  <c r="S90" i="3"/>
  <c r="R90" i="3"/>
  <c r="P90" i="3"/>
  <c r="Q90" i="3" s="1"/>
  <c r="M90" i="3"/>
  <c r="F90" i="3"/>
  <c r="D90" i="3"/>
  <c r="S89" i="3"/>
  <c r="R89" i="3"/>
  <c r="P89" i="3"/>
  <c r="Q89" i="3" s="1"/>
  <c r="M89" i="3"/>
  <c r="F89" i="3"/>
  <c r="D89" i="3"/>
  <c r="S88" i="3"/>
  <c r="R88" i="3"/>
  <c r="P88" i="3"/>
  <c r="Q88" i="3" s="1"/>
  <c r="M88" i="3"/>
  <c r="F88" i="3"/>
  <c r="D88" i="3"/>
  <c r="S87" i="3"/>
  <c r="R87" i="3"/>
  <c r="P87" i="3"/>
  <c r="Q87" i="3" s="1"/>
  <c r="M87" i="3"/>
  <c r="F87" i="3"/>
  <c r="D87" i="3"/>
  <c r="S86" i="3"/>
  <c r="R86" i="3"/>
  <c r="P86" i="3"/>
  <c r="Q86" i="3" s="1"/>
  <c r="M86" i="3"/>
  <c r="F86" i="3"/>
  <c r="D86" i="3"/>
  <c r="S85" i="3"/>
  <c r="R85" i="3"/>
  <c r="P85" i="3"/>
  <c r="Q85" i="3" s="1"/>
  <c r="M85" i="3"/>
  <c r="F85" i="3"/>
  <c r="D85" i="3"/>
  <c r="S84" i="3"/>
  <c r="R84" i="3"/>
  <c r="P84" i="3"/>
  <c r="Q84" i="3" s="1"/>
  <c r="M84" i="3"/>
  <c r="F84" i="3"/>
  <c r="D84" i="3"/>
  <c r="S83" i="3"/>
  <c r="R83" i="3"/>
  <c r="P83" i="3"/>
  <c r="Q83" i="3" s="1"/>
  <c r="M83" i="3"/>
  <c r="F83" i="3"/>
  <c r="D83" i="3"/>
  <c r="S82" i="3"/>
  <c r="R82" i="3"/>
  <c r="P82" i="3"/>
  <c r="Q82" i="3" s="1"/>
  <c r="M82" i="3"/>
  <c r="F82" i="3"/>
  <c r="D82" i="3"/>
  <c r="S81" i="3"/>
  <c r="R81" i="3"/>
  <c r="P81" i="3"/>
  <c r="Q81" i="3" s="1"/>
  <c r="M81" i="3"/>
  <c r="F81" i="3"/>
  <c r="D81" i="3"/>
  <c r="S80" i="3"/>
  <c r="M80" i="3"/>
  <c r="F80" i="3"/>
  <c r="E80" i="3"/>
  <c r="I80" i="3" s="1"/>
  <c r="D80" i="3"/>
  <c r="S79" i="3"/>
  <c r="M79" i="3"/>
  <c r="F79" i="3"/>
  <c r="D79" i="3"/>
  <c r="S78" i="3"/>
  <c r="R78" i="3"/>
  <c r="P78" i="3"/>
  <c r="Q78" i="3" s="1"/>
  <c r="M78" i="3"/>
  <c r="F78" i="3"/>
  <c r="D78" i="3"/>
  <c r="S77" i="3"/>
  <c r="M77" i="3"/>
  <c r="F77" i="3"/>
  <c r="E77" i="3"/>
  <c r="I77" i="3" s="1"/>
  <c r="D77" i="3"/>
  <c r="O77" i="3" s="1"/>
  <c r="R77" i="3" s="1"/>
  <c r="S76" i="3"/>
  <c r="R76" i="3"/>
  <c r="Q76" i="3"/>
  <c r="P76" i="3"/>
  <c r="M76" i="3"/>
  <c r="F76" i="3"/>
  <c r="E76" i="3"/>
  <c r="I76" i="3" s="1"/>
  <c r="D76" i="3"/>
  <c r="S75" i="3"/>
  <c r="M75" i="3"/>
  <c r="F75" i="3"/>
  <c r="D75" i="3"/>
  <c r="S74" i="3"/>
  <c r="R74" i="3"/>
  <c r="P74" i="3"/>
  <c r="Q74" i="3" s="1"/>
  <c r="M74" i="3"/>
  <c r="F74" i="3"/>
  <c r="D74" i="3"/>
  <c r="S73" i="3"/>
  <c r="M73" i="3"/>
  <c r="F73" i="3"/>
  <c r="E73" i="3"/>
  <c r="I73" i="3" s="1"/>
  <c r="D73" i="3"/>
  <c r="S72" i="3"/>
  <c r="M72" i="3"/>
  <c r="F72" i="3"/>
  <c r="D72" i="3"/>
  <c r="S71" i="3"/>
  <c r="M71" i="3"/>
  <c r="F71" i="3"/>
  <c r="E71" i="3"/>
  <c r="I71" i="3" s="1"/>
  <c r="D71" i="3"/>
  <c r="O71" i="3" s="1"/>
  <c r="R71" i="3" s="1"/>
  <c r="S70" i="3"/>
  <c r="M70" i="3"/>
  <c r="F70" i="3"/>
  <c r="D70" i="3"/>
  <c r="S69" i="3"/>
  <c r="R69" i="3"/>
  <c r="P69" i="3"/>
  <c r="Q69" i="3" s="1"/>
  <c r="M69" i="3"/>
  <c r="F69" i="3"/>
  <c r="D69" i="3"/>
  <c r="S68" i="3"/>
  <c r="R68" i="3"/>
  <c r="P68" i="3"/>
  <c r="Q68" i="3" s="1"/>
  <c r="M68" i="3"/>
  <c r="F68" i="3"/>
  <c r="D68" i="3"/>
  <c r="S67" i="3"/>
  <c r="M67" i="3"/>
  <c r="F67" i="3"/>
  <c r="E67" i="3"/>
  <c r="I67" i="3" s="1"/>
  <c r="D67" i="3"/>
  <c r="S66" i="3"/>
  <c r="M66" i="3"/>
  <c r="F66" i="3"/>
  <c r="D66" i="3"/>
  <c r="S65" i="3"/>
  <c r="R65" i="3"/>
  <c r="P65" i="3"/>
  <c r="Q65" i="3" s="1"/>
  <c r="M65" i="3"/>
  <c r="F65" i="3"/>
  <c r="D65" i="3"/>
  <c r="S64" i="3"/>
  <c r="M64" i="3"/>
  <c r="F64" i="3"/>
  <c r="E64" i="3"/>
  <c r="I64" i="3" s="1"/>
  <c r="D64" i="3"/>
  <c r="O64" i="3" s="1"/>
  <c r="R64" i="3" s="1"/>
  <c r="S63" i="3"/>
  <c r="M63" i="3"/>
  <c r="F63" i="3"/>
  <c r="D63" i="3"/>
  <c r="S62" i="3"/>
  <c r="R62" i="3"/>
  <c r="P62" i="3"/>
  <c r="Q62" i="3" s="1"/>
  <c r="M62" i="3"/>
  <c r="F62" i="3"/>
  <c r="D62" i="3"/>
  <c r="S61" i="3"/>
  <c r="R61" i="3"/>
  <c r="P61" i="3"/>
  <c r="Q61" i="3" s="1"/>
  <c r="M61" i="3"/>
  <c r="F61" i="3"/>
  <c r="D61" i="3"/>
  <c r="S60" i="3"/>
  <c r="R60" i="3"/>
  <c r="P60" i="3"/>
  <c r="Q60" i="3" s="1"/>
  <c r="M60" i="3"/>
  <c r="F60" i="3"/>
  <c r="D60" i="3"/>
  <c r="S59" i="3"/>
  <c r="M59" i="3"/>
  <c r="F59" i="3"/>
  <c r="E59" i="3"/>
  <c r="I59" i="3" s="1"/>
  <c r="D59" i="3"/>
  <c r="S58" i="3"/>
  <c r="R58" i="3"/>
  <c r="Q58" i="3"/>
  <c r="P58" i="3"/>
  <c r="M58" i="3"/>
  <c r="F58" i="3"/>
  <c r="E58" i="3"/>
  <c r="I58" i="3" s="1"/>
  <c r="D58" i="3"/>
  <c r="S57" i="3"/>
  <c r="R57" i="3"/>
  <c r="Q57" i="3"/>
  <c r="P57" i="3"/>
  <c r="M57" i="3"/>
  <c r="F57" i="3"/>
  <c r="E57" i="3"/>
  <c r="I57" i="3" s="1"/>
  <c r="D57" i="3"/>
  <c r="S56" i="3"/>
  <c r="R56" i="3"/>
  <c r="Q56" i="3"/>
  <c r="P56" i="3"/>
  <c r="M56" i="3"/>
  <c r="F56" i="3"/>
  <c r="E56" i="3"/>
  <c r="I56" i="3" s="1"/>
  <c r="D56" i="3"/>
  <c r="S55" i="3"/>
  <c r="R55" i="3"/>
  <c r="Q55" i="3"/>
  <c r="P55" i="3"/>
  <c r="M55" i="3"/>
  <c r="F55" i="3"/>
  <c r="E55" i="3"/>
  <c r="I55" i="3" s="1"/>
  <c r="D55" i="3"/>
  <c r="S54" i="3"/>
  <c r="R54" i="3"/>
  <c r="Q54" i="3"/>
  <c r="P54" i="3"/>
  <c r="M54" i="3"/>
  <c r="F54" i="3"/>
  <c r="E54" i="3"/>
  <c r="I54" i="3" s="1"/>
  <c r="D54" i="3"/>
  <c r="S53" i="3"/>
  <c r="M53" i="3"/>
  <c r="F53" i="3"/>
  <c r="D53" i="3"/>
  <c r="S52" i="3"/>
  <c r="M52" i="3"/>
  <c r="F52" i="3"/>
  <c r="E52" i="3"/>
  <c r="I52" i="3" s="1"/>
  <c r="D52" i="3"/>
  <c r="O52" i="3" s="1"/>
  <c r="R52" i="3" s="1"/>
  <c r="S51" i="3"/>
  <c r="M51" i="3"/>
  <c r="F51" i="3"/>
  <c r="D51" i="3"/>
  <c r="S50" i="3"/>
  <c r="M50" i="3"/>
  <c r="F50" i="3"/>
  <c r="E50" i="3"/>
  <c r="I50" i="3" s="1"/>
  <c r="D50" i="3"/>
  <c r="S49" i="3"/>
  <c r="R49" i="3"/>
  <c r="Q49" i="3"/>
  <c r="P49" i="3"/>
  <c r="M49" i="3"/>
  <c r="F49" i="3"/>
  <c r="E49" i="3"/>
  <c r="I49" i="3" s="1"/>
  <c r="D49" i="3"/>
  <c r="S48" i="3"/>
  <c r="R48" i="3"/>
  <c r="Q48" i="3"/>
  <c r="P48" i="3"/>
  <c r="M48" i="3"/>
  <c r="F48" i="3"/>
  <c r="E48" i="3"/>
  <c r="I48" i="3" s="1"/>
  <c r="D48" i="3"/>
  <c r="S47" i="3"/>
  <c r="M47" i="3"/>
  <c r="F47" i="3"/>
  <c r="D47" i="3"/>
  <c r="S46" i="3"/>
  <c r="M46" i="3"/>
  <c r="F46" i="3"/>
  <c r="E46" i="3"/>
  <c r="I46" i="3" s="1"/>
  <c r="D46" i="3"/>
  <c r="O46" i="3" s="1"/>
  <c r="R46" i="3" s="1"/>
  <c r="S45" i="3"/>
  <c r="M45" i="3"/>
  <c r="F45" i="3"/>
  <c r="D45" i="3"/>
  <c r="S44" i="3"/>
  <c r="R44" i="3"/>
  <c r="P44" i="3"/>
  <c r="Q44" i="3" s="1"/>
  <c r="M44" i="3"/>
  <c r="F44" i="3"/>
  <c r="D44" i="3"/>
  <c r="S43" i="3"/>
  <c r="M43" i="3"/>
  <c r="F43" i="3"/>
  <c r="E43" i="3"/>
  <c r="I43" i="3" s="1"/>
  <c r="D43" i="3"/>
  <c r="S42" i="3"/>
  <c r="M42" i="3"/>
  <c r="F42" i="3"/>
  <c r="D42" i="3"/>
  <c r="S41" i="3"/>
  <c r="M41" i="3"/>
  <c r="F41" i="3"/>
  <c r="E41" i="3"/>
  <c r="I41" i="3" s="1"/>
  <c r="D41" i="3"/>
  <c r="O41" i="3" s="1"/>
  <c r="R41" i="3" s="1"/>
  <c r="S40" i="3"/>
  <c r="R40" i="3"/>
  <c r="Q40" i="3"/>
  <c r="P40" i="3"/>
  <c r="M40" i="3"/>
  <c r="F40" i="3"/>
  <c r="E40" i="3"/>
  <c r="I40" i="3" s="1"/>
  <c r="D40" i="3"/>
  <c r="S39" i="3"/>
  <c r="R39" i="3"/>
  <c r="Q39" i="3"/>
  <c r="P39" i="3"/>
  <c r="M39" i="3"/>
  <c r="F39" i="3"/>
  <c r="E39" i="3"/>
  <c r="I39" i="3" s="1"/>
  <c r="D39" i="3"/>
  <c r="S38" i="3"/>
  <c r="M38" i="3"/>
  <c r="F38" i="3"/>
  <c r="D38" i="3"/>
  <c r="S37" i="3"/>
  <c r="R37" i="3"/>
  <c r="P37" i="3"/>
  <c r="Q37" i="3" s="1"/>
  <c r="M37" i="3"/>
  <c r="F37" i="3"/>
  <c r="D37" i="3"/>
  <c r="S36" i="3"/>
  <c r="M36" i="3"/>
  <c r="F36" i="3"/>
  <c r="E36" i="3"/>
  <c r="I36" i="3" s="1"/>
  <c r="D36" i="3"/>
  <c r="S35" i="3"/>
  <c r="R35" i="3"/>
  <c r="Q35" i="3"/>
  <c r="P35" i="3"/>
  <c r="M35" i="3"/>
  <c r="F35" i="3"/>
  <c r="E35" i="3"/>
  <c r="I35" i="3" s="1"/>
  <c r="D35" i="3"/>
  <c r="S34" i="3"/>
  <c r="R34" i="3"/>
  <c r="Q34" i="3"/>
  <c r="P34" i="3"/>
  <c r="M34" i="3"/>
  <c r="F34" i="3"/>
  <c r="E34" i="3"/>
  <c r="I34" i="3" s="1"/>
  <c r="D34" i="3"/>
  <c r="S33" i="3"/>
  <c r="R33" i="3"/>
  <c r="Q33" i="3"/>
  <c r="P33" i="3"/>
  <c r="M33" i="3"/>
  <c r="F33" i="3"/>
  <c r="E33" i="3"/>
  <c r="I33" i="3" s="1"/>
  <c r="D33" i="3"/>
  <c r="S32" i="3"/>
  <c r="R32" i="3"/>
  <c r="Q32" i="3"/>
  <c r="P32" i="3"/>
  <c r="M32" i="3"/>
  <c r="F32" i="3"/>
  <c r="E32" i="3"/>
  <c r="I32" i="3" s="1"/>
  <c r="D32" i="3"/>
  <c r="S31" i="3"/>
  <c r="M31" i="3"/>
  <c r="F31" i="3"/>
  <c r="D31" i="3"/>
  <c r="S30" i="3"/>
  <c r="P30" i="3"/>
  <c r="Q30" i="3" s="1"/>
  <c r="M30" i="3"/>
  <c r="F30" i="3"/>
  <c r="E30" i="3"/>
  <c r="I30" i="3" s="1"/>
  <c r="D30" i="3"/>
  <c r="O30" i="3" s="1"/>
  <c r="R30" i="3" s="1"/>
  <c r="S29" i="3"/>
  <c r="R29" i="3"/>
  <c r="Q29" i="3"/>
  <c r="P29" i="3"/>
  <c r="M29" i="3"/>
  <c r="F29" i="3"/>
  <c r="E29" i="3"/>
  <c r="I29" i="3" s="1"/>
  <c r="D29" i="3"/>
  <c r="S28" i="3"/>
  <c r="M28" i="3"/>
  <c r="F28" i="3"/>
  <c r="D28" i="3"/>
  <c r="S27" i="3"/>
  <c r="R27" i="3"/>
  <c r="P27" i="3"/>
  <c r="Q27" i="3" s="1"/>
  <c r="M27" i="3"/>
  <c r="F27" i="3"/>
  <c r="D27" i="3"/>
  <c r="S26" i="3"/>
  <c r="M26" i="3"/>
  <c r="F26" i="3"/>
  <c r="E26" i="3"/>
  <c r="I26" i="3" s="1"/>
  <c r="D26" i="3"/>
  <c r="S25" i="3"/>
  <c r="M25" i="3"/>
  <c r="F25" i="3"/>
  <c r="D25" i="3"/>
  <c r="S24" i="3"/>
  <c r="M24" i="3"/>
  <c r="F24" i="3"/>
  <c r="E24" i="3"/>
  <c r="I24" i="3" s="1"/>
  <c r="D24" i="3"/>
  <c r="O24" i="3" s="1"/>
  <c r="R24" i="3" s="1"/>
  <c r="S23" i="3"/>
  <c r="M23" i="3"/>
  <c r="F23" i="3"/>
  <c r="D23" i="3"/>
  <c r="S22" i="3"/>
  <c r="M22" i="3"/>
  <c r="F22" i="3"/>
  <c r="E22" i="3"/>
  <c r="I22" i="3" s="1"/>
  <c r="D22" i="3"/>
  <c r="S21" i="3"/>
  <c r="M21" i="3"/>
  <c r="F21" i="3"/>
  <c r="D21" i="3"/>
  <c r="S20" i="3"/>
  <c r="M20" i="3"/>
  <c r="F20" i="3"/>
  <c r="E20" i="3"/>
  <c r="I20" i="3" s="1"/>
  <c r="D20" i="3"/>
  <c r="O20" i="3" s="1"/>
  <c r="R20" i="3" s="1"/>
  <c r="S19" i="3"/>
  <c r="R19" i="3"/>
  <c r="Q19" i="3"/>
  <c r="P19" i="3"/>
  <c r="M19" i="3"/>
  <c r="F19" i="3"/>
  <c r="E19" i="3"/>
  <c r="I19" i="3" s="1"/>
  <c r="D19" i="3"/>
  <c r="S18" i="3"/>
  <c r="M18" i="3"/>
  <c r="F18" i="3"/>
  <c r="D18" i="3"/>
  <c r="S17" i="3"/>
  <c r="R17" i="3"/>
  <c r="P17" i="3"/>
  <c r="Q17" i="3" s="1"/>
  <c r="M17" i="3"/>
  <c r="F17" i="3"/>
  <c r="D17" i="3"/>
  <c r="S16" i="3"/>
  <c r="R16" i="3"/>
  <c r="P16" i="3"/>
  <c r="Q16" i="3" s="1"/>
  <c r="M16" i="3"/>
  <c r="F16" i="3"/>
  <c r="D16" i="3"/>
  <c r="S15" i="3"/>
  <c r="M15" i="3"/>
  <c r="F15" i="3"/>
  <c r="E15" i="3"/>
  <c r="I15" i="3" s="1"/>
  <c r="D15" i="3"/>
  <c r="S14" i="3"/>
  <c r="M14" i="3"/>
  <c r="F14" i="3"/>
  <c r="D14" i="3"/>
  <c r="S13" i="3"/>
  <c r="M13" i="3"/>
  <c r="F13" i="3"/>
  <c r="D13" i="3"/>
  <c r="S12" i="3"/>
  <c r="M12" i="3"/>
  <c r="F12" i="3"/>
  <c r="D12" i="3"/>
  <c r="S11" i="3"/>
  <c r="M11" i="3"/>
  <c r="F11" i="3"/>
  <c r="E11" i="3"/>
  <c r="I11" i="3" s="1"/>
  <c r="D11" i="3"/>
  <c r="O11" i="3" s="1"/>
  <c r="R11" i="3" s="1"/>
  <c r="S10" i="3"/>
  <c r="R10" i="3"/>
  <c r="Q10" i="3"/>
  <c r="P10" i="3"/>
  <c r="M10" i="3"/>
  <c r="F10" i="3"/>
  <c r="E10" i="3"/>
  <c r="I10" i="3" s="1"/>
  <c r="D10" i="3"/>
  <c r="S9" i="3"/>
  <c r="R9" i="3"/>
  <c r="Q9" i="3"/>
  <c r="P9" i="3"/>
  <c r="M9" i="3"/>
  <c r="F9" i="3"/>
  <c r="E9" i="3"/>
  <c r="I9" i="3" s="1"/>
  <c r="D9" i="3"/>
  <c r="S8" i="3"/>
  <c r="R8" i="3"/>
  <c r="Q8" i="3"/>
  <c r="P8" i="3"/>
  <c r="M8" i="3"/>
  <c r="F8" i="3"/>
  <c r="E8" i="3"/>
  <c r="I8" i="3" s="1"/>
  <c r="D8" i="3"/>
  <c r="S7" i="3"/>
  <c r="M7" i="3"/>
  <c r="F7" i="3"/>
  <c r="D7" i="3"/>
  <c r="S6" i="3"/>
  <c r="R6" i="3"/>
  <c r="P6" i="3"/>
  <c r="Q6" i="3" s="1"/>
  <c r="M6" i="3"/>
  <c r="F6" i="3"/>
  <c r="D6" i="3"/>
  <c r="S5" i="3"/>
  <c r="R5" i="3"/>
  <c r="P5" i="3"/>
  <c r="Q5" i="3" s="1"/>
  <c r="M5" i="3"/>
  <c r="F5" i="3"/>
  <c r="D5" i="3"/>
  <c r="S4" i="3"/>
  <c r="R4" i="3"/>
  <c r="Q4" i="3"/>
  <c r="P4" i="3"/>
  <c r="M4" i="3"/>
  <c r="F4" i="3"/>
  <c r="E4" i="3"/>
  <c r="I4" i="3" s="1"/>
  <c r="D4" i="3"/>
  <c r="S3" i="3"/>
  <c r="R3" i="3"/>
  <c r="P3" i="3"/>
  <c r="Q3" i="3" s="1"/>
  <c r="M3" i="3"/>
  <c r="F3" i="3"/>
  <c r="D3" i="3"/>
  <c r="L15" i="3" l="1"/>
  <c r="J15" i="3"/>
  <c r="K15" i="3" s="1"/>
  <c r="L26" i="3"/>
  <c r="J26" i="3"/>
  <c r="K26" i="3" s="1"/>
  <c r="L22" i="3"/>
  <c r="J22" i="3"/>
  <c r="K22" i="3" s="1"/>
  <c r="E6" i="3"/>
  <c r="I6" i="3" s="1"/>
  <c r="L8" i="3"/>
  <c r="J8" i="3"/>
  <c r="K8" i="3" s="1"/>
  <c r="L10" i="3"/>
  <c r="J10" i="3"/>
  <c r="K10" i="3" s="1"/>
  <c r="E16" i="3"/>
  <c r="I16" i="3" s="1"/>
  <c r="E18" i="3"/>
  <c r="I18" i="3" s="1"/>
  <c r="L20" i="3"/>
  <c r="J20" i="3"/>
  <c r="K20" i="3" s="1"/>
  <c r="P20" i="3"/>
  <c r="Q20" i="3" s="1"/>
  <c r="L24" i="3"/>
  <c r="J24" i="3"/>
  <c r="K24" i="3" s="1"/>
  <c r="P24" i="3"/>
  <c r="Q24" i="3" s="1"/>
  <c r="I28" i="3"/>
  <c r="E28" i="3"/>
  <c r="O28" i="3"/>
  <c r="L30" i="3"/>
  <c r="J30" i="3"/>
  <c r="K30" i="3" s="1"/>
  <c r="L39" i="3"/>
  <c r="J39" i="3"/>
  <c r="K39" i="3" s="1"/>
  <c r="L40" i="3"/>
  <c r="J40" i="3"/>
  <c r="K40" i="3" s="1"/>
  <c r="L41" i="3"/>
  <c r="J41" i="3"/>
  <c r="K41" i="3" s="1"/>
  <c r="L46" i="3"/>
  <c r="J46" i="3"/>
  <c r="K46" i="3" s="1"/>
  <c r="L52" i="3"/>
  <c r="J52" i="3"/>
  <c r="K52" i="3" s="1"/>
  <c r="L64" i="3"/>
  <c r="J64" i="3"/>
  <c r="K64" i="3" s="1"/>
  <c r="L71" i="3"/>
  <c r="J71" i="3"/>
  <c r="K71" i="3" s="1"/>
  <c r="L76" i="3"/>
  <c r="J76" i="3"/>
  <c r="K76" i="3" s="1"/>
  <c r="L77" i="3"/>
  <c r="J77" i="3"/>
  <c r="K77" i="3" s="1"/>
  <c r="L93" i="3"/>
  <c r="J93" i="3"/>
  <c r="K93" i="3" s="1"/>
  <c r="L94" i="3"/>
  <c r="J94" i="3"/>
  <c r="K94" i="3" s="1"/>
  <c r="L95" i="3"/>
  <c r="J95" i="3"/>
  <c r="K95" i="3" s="1"/>
  <c r="L114" i="3"/>
  <c r="J114" i="3"/>
  <c r="K114" i="3" s="1"/>
  <c r="L122" i="3"/>
  <c r="J122" i="3"/>
  <c r="K122" i="3" s="1"/>
  <c r="L123" i="3"/>
  <c r="J123" i="3"/>
  <c r="K123" i="3" s="1"/>
  <c r="L124" i="3"/>
  <c r="J124" i="3"/>
  <c r="K124" i="3" s="1"/>
  <c r="L142" i="3"/>
  <c r="J142" i="3"/>
  <c r="K142" i="3" s="1"/>
  <c r="L148" i="3"/>
  <c r="J148" i="3"/>
  <c r="K148" i="3" s="1"/>
  <c r="L152" i="3"/>
  <c r="J152" i="3"/>
  <c r="K152" i="3" s="1"/>
  <c r="L153" i="3"/>
  <c r="J153" i="3"/>
  <c r="K153" i="3" s="1"/>
  <c r="L158" i="3"/>
  <c r="J158" i="3"/>
  <c r="K158" i="3" s="1"/>
  <c r="L162" i="3"/>
  <c r="J162" i="3"/>
  <c r="K162" i="3" s="1"/>
  <c r="L163" i="3"/>
  <c r="J163" i="3"/>
  <c r="K163" i="3" s="1"/>
  <c r="L192" i="3"/>
  <c r="J192" i="3"/>
  <c r="K192" i="3" s="1"/>
  <c r="L193" i="3"/>
  <c r="J193" i="3"/>
  <c r="K193" i="3" s="1"/>
  <c r="L194" i="3"/>
  <c r="J194" i="3"/>
  <c r="K194" i="3" s="1"/>
  <c r="L198" i="3"/>
  <c r="J198" i="3"/>
  <c r="K198" i="3" s="1"/>
  <c r="L199" i="3"/>
  <c r="J199" i="3"/>
  <c r="K199" i="3" s="1"/>
  <c r="L200" i="3"/>
  <c r="J200" i="3"/>
  <c r="K200" i="3" s="1"/>
  <c r="L204" i="3"/>
  <c r="J204" i="3"/>
  <c r="K204" i="3" s="1"/>
  <c r="L212" i="3"/>
  <c r="J212" i="3"/>
  <c r="K212" i="3" s="1"/>
  <c r="L213" i="3"/>
  <c r="J213" i="3"/>
  <c r="K213" i="3" s="1"/>
  <c r="L4" i="3"/>
  <c r="J4" i="3"/>
  <c r="K4" i="3" s="1"/>
  <c r="E5" i="3"/>
  <c r="I5" i="3" s="1"/>
  <c r="E7" i="3"/>
  <c r="I7" i="3" s="1"/>
  <c r="L9" i="3"/>
  <c r="J9" i="3"/>
  <c r="K9" i="3" s="1"/>
  <c r="L11" i="3"/>
  <c r="J11" i="3"/>
  <c r="K11" i="3" s="1"/>
  <c r="P11" i="3"/>
  <c r="Q11" i="3" s="1"/>
  <c r="E17" i="3"/>
  <c r="I17" i="3" s="1"/>
  <c r="L19" i="3"/>
  <c r="J19" i="3"/>
  <c r="K19" i="3" s="1"/>
  <c r="E23" i="3"/>
  <c r="I23" i="3" s="1"/>
  <c r="I27" i="3"/>
  <c r="E27" i="3"/>
  <c r="L29" i="3"/>
  <c r="J29" i="3"/>
  <c r="K29" i="3" s="1"/>
  <c r="L32" i="3"/>
  <c r="J32" i="3"/>
  <c r="K32" i="3" s="1"/>
  <c r="L33" i="3"/>
  <c r="J33" i="3"/>
  <c r="K33" i="3" s="1"/>
  <c r="L34" i="3"/>
  <c r="J34" i="3"/>
  <c r="K34" i="3" s="1"/>
  <c r="L35" i="3"/>
  <c r="J35" i="3"/>
  <c r="K35" i="3" s="1"/>
  <c r="L36" i="3"/>
  <c r="J36" i="3"/>
  <c r="K36" i="3" s="1"/>
  <c r="L43" i="3"/>
  <c r="J43" i="3"/>
  <c r="K43" i="3" s="1"/>
  <c r="L48" i="3"/>
  <c r="J48" i="3"/>
  <c r="K48" i="3" s="1"/>
  <c r="L49" i="3"/>
  <c r="J49" i="3"/>
  <c r="K49" i="3" s="1"/>
  <c r="L50" i="3"/>
  <c r="J50" i="3"/>
  <c r="K50" i="3" s="1"/>
  <c r="L54" i="3"/>
  <c r="J54" i="3"/>
  <c r="K54" i="3" s="1"/>
  <c r="L55" i="3"/>
  <c r="J55" i="3"/>
  <c r="K55" i="3" s="1"/>
  <c r="L56" i="3"/>
  <c r="J56" i="3"/>
  <c r="K56" i="3" s="1"/>
  <c r="L57" i="3"/>
  <c r="J57" i="3"/>
  <c r="K57" i="3" s="1"/>
  <c r="L58" i="3"/>
  <c r="J58" i="3"/>
  <c r="K58" i="3" s="1"/>
  <c r="L59" i="3"/>
  <c r="J59" i="3"/>
  <c r="K59" i="3" s="1"/>
  <c r="L67" i="3"/>
  <c r="J67" i="3"/>
  <c r="K67" i="3" s="1"/>
  <c r="L73" i="3"/>
  <c r="J73" i="3"/>
  <c r="K73" i="3" s="1"/>
  <c r="L80" i="3"/>
  <c r="J80" i="3"/>
  <c r="K80" i="3" s="1"/>
  <c r="L103" i="3"/>
  <c r="J103" i="3"/>
  <c r="K103" i="3" s="1"/>
  <c r="L104" i="3"/>
  <c r="J104" i="3"/>
  <c r="K104" i="3" s="1"/>
  <c r="L132" i="3"/>
  <c r="J132" i="3"/>
  <c r="K132" i="3" s="1"/>
  <c r="L133" i="3"/>
  <c r="J133" i="3"/>
  <c r="K133" i="3" s="1"/>
  <c r="L134" i="3"/>
  <c r="J134" i="3"/>
  <c r="K134" i="3" s="1"/>
  <c r="L135" i="3"/>
  <c r="J135" i="3"/>
  <c r="K135" i="3" s="1"/>
  <c r="L167" i="3"/>
  <c r="J167" i="3"/>
  <c r="K167" i="3" s="1"/>
  <c r="L172" i="3"/>
  <c r="J172" i="3"/>
  <c r="K172" i="3" s="1"/>
  <c r="L180" i="3"/>
  <c r="J180" i="3"/>
  <c r="K180" i="3" s="1"/>
  <c r="L186" i="3"/>
  <c r="J186" i="3"/>
  <c r="K186" i="3" s="1"/>
  <c r="E37" i="3"/>
  <c r="I37" i="3" s="1"/>
  <c r="E44" i="3"/>
  <c r="I44" i="3" s="1"/>
  <c r="E45" i="3"/>
  <c r="I45" i="3" s="1"/>
  <c r="E51" i="3"/>
  <c r="I51" i="3" s="1"/>
  <c r="P52" i="3"/>
  <c r="Q52" i="3" s="1"/>
  <c r="I60" i="3"/>
  <c r="E60" i="3"/>
  <c r="I61" i="3"/>
  <c r="E61" i="3"/>
  <c r="I62" i="3"/>
  <c r="E62" i="3"/>
  <c r="I63" i="3"/>
  <c r="E63" i="3"/>
  <c r="P64" i="3"/>
  <c r="Q64" i="3" s="1"/>
  <c r="E68" i="3"/>
  <c r="I68" i="3" s="1"/>
  <c r="E69" i="3"/>
  <c r="I69" i="3" s="1"/>
  <c r="E70" i="3"/>
  <c r="I70" i="3" s="1"/>
  <c r="P71" i="3"/>
  <c r="Q71" i="3" s="1"/>
  <c r="I74" i="3"/>
  <c r="E74" i="3"/>
  <c r="I75" i="3"/>
  <c r="E75" i="3"/>
  <c r="P77" i="3"/>
  <c r="Q77" i="3" s="1"/>
  <c r="L97" i="3"/>
  <c r="J97" i="3"/>
  <c r="K97" i="3" s="1"/>
  <c r="L99" i="3"/>
  <c r="J99" i="3"/>
  <c r="K99" i="3" s="1"/>
  <c r="L101" i="3"/>
  <c r="J101" i="3"/>
  <c r="K101" i="3" s="1"/>
  <c r="E105" i="3"/>
  <c r="I105" i="3" s="1"/>
  <c r="E107" i="3"/>
  <c r="I107" i="3" s="1"/>
  <c r="E109" i="3"/>
  <c r="I109" i="3" s="1"/>
  <c r="L111" i="3"/>
  <c r="J111" i="3"/>
  <c r="K111" i="3" s="1"/>
  <c r="I115" i="3"/>
  <c r="E115" i="3"/>
  <c r="I117" i="3"/>
  <c r="E117" i="3"/>
  <c r="L119" i="3"/>
  <c r="J119" i="3"/>
  <c r="K119" i="3" s="1"/>
  <c r="I125" i="3"/>
  <c r="E125" i="3"/>
  <c r="L127" i="3"/>
  <c r="J127" i="3"/>
  <c r="K127" i="3" s="1"/>
  <c r="L129" i="3"/>
  <c r="J129" i="3"/>
  <c r="K129" i="3" s="1"/>
  <c r="I137" i="3"/>
  <c r="E137" i="3"/>
  <c r="L139" i="3"/>
  <c r="J139" i="3"/>
  <c r="K139" i="3" s="1"/>
  <c r="E143" i="3"/>
  <c r="I143" i="3" s="1"/>
  <c r="L145" i="3"/>
  <c r="J145" i="3"/>
  <c r="K145" i="3" s="1"/>
  <c r="E149" i="3"/>
  <c r="I149" i="3" s="1"/>
  <c r="L155" i="3"/>
  <c r="J155" i="3"/>
  <c r="K155" i="3" s="1"/>
  <c r="E159" i="3"/>
  <c r="I159" i="3" s="1"/>
  <c r="L165" i="3"/>
  <c r="J165" i="3"/>
  <c r="K165" i="3" s="1"/>
  <c r="L169" i="3"/>
  <c r="J169" i="3"/>
  <c r="K169" i="3" s="1"/>
  <c r="I173" i="3"/>
  <c r="E173" i="3"/>
  <c r="O173" i="3"/>
  <c r="E181" i="3"/>
  <c r="I181" i="3" s="1"/>
  <c r="I187" i="3"/>
  <c r="E187" i="3"/>
  <c r="O187" i="3"/>
  <c r="L189" i="3"/>
  <c r="J189" i="3"/>
  <c r="K189" i="3" s="1"/>
  <c r="E195" i="3"/>
  <c r="I195" i="3" s="1"/>
  <c r="I201" i="3"/>
  <c r="E201" i="3"/>
  <c r="O201" i="3"/>
  <c r="E205" i="3"/>
  <c r="I205" i="3" s="1"/>
  <c r="E207" i="3"/>
  <c r="I207" i="3" s="1"/>
  <c r="L209" i="3"/>
  <c r="J209" i="3"/>
  <c r="K209" i="3" s="1"/>
  <c r="L215" i="3"/>
  <c r="R215" i="3"/>
  <c r="P215" i="3"/>
  <c r="Q215" i="3" s="1"/>
  <c r="L222" i="3"/>
  <c r="J222" i="3"/>
  <c r="K222" i="3" s="1"/>
  <c r="L250" i="3"/>
  <c r="J250" i="3"/>
  <c r="K250" i="3" s="1"/>
  <c r="L251" i="3"/>
  <c r="J251" i="3"/>
  <c r="K251" i="3" s="1"/>
  <c r="L252" i="3"/>
  <c r="J252" i="3"/>
  <c r="K252" i="3" s="1"/>
  <c r="L253" i="3"/>
  <c r="J253" i="3"/>
  <c r="K253" i="3" s="1"/>
  <c r="L254" i="3"/>
  <c r="J254" i="3"/>
  <c r="K254" i="3" s="1"/>
  <c r="L261" i="3"/>
  <c r="J261" i="3"/>
  <c r="K261" i="3" s="1"/>
  <c r="L262" i="3"/>
  <c r="J262" i="3"/>
  <c r="K262" i="3" s="1"/>
  <c r="L263" i="3"/>
  <c r="J263" i="3"/>
  <c r="K263" i="3" s="1"/>
  <c r="L264" i="3"/>
  <c r="J264" i="3"/>
  <c r="K264" i="3" s="1"/>
  <c r="L265" i="3"/>
  <c r="J265" i="3"/>
  <c r="K265" i="3" s="1"/>
  <c r="L279" i="3"/>
  <c r="J279" i="3"/>
  <c r="K279" i="3" s="1"/>
  <c r="L280" i="3"/>
  <c r="J280" i="3"/>
  <c r="K280" i="3" s="1"/>
  <c r="L281" i="3"/>
  <c r="J281" i="3"/>
  <c r="K281" i="3" s="1"/>
  <c r="L289" i="3"/>
  <c r="J289" i="3"/>
  <c r="K289" i="3" s="1"/>
  <c r="L293" i="3"/>
  <c r="J293" i="3"/>
  <c r="K293" i="3" s="1"/>
  <c r="L332" i="3"/>
  <c r="J332" i="3"/>
  <c r="K332" i="3" s="1"/>
  <c r="L336" i="3"/>
  <c r="J336" i="3"/>
  <c r="K336" i="3" s="1"/>
  <c r="I38" i="3"/>
  <c r="E38" i="3"/>
  <c r="P41" i="3"/>
  <c r="Q41" i="3" s="1"/>
  <c r="P46" i="3"/>
  <c r="Q46" i="3" s="1"/>
  <c r="I3" i="3"/>
  <c r="E3" i="3"/>
  <c r="I12" i="3"/>
  <c r="E12" i="3"/>
  <c r="O12" i="3" s="1"/>
  <c r="I13" i="3"/>
  <c r="E13" i="3"/>
  <c r="O13" i="3" s="1"/>
  <c r="I14" i="3"/>
  <c r="E14" i="3"/>
  <c r="O14" i="3" s="1"/>
  <c r="O15" i="3"/>
  <c r="E21" i="3"/>
  <c r="O21" i="3" s="1"/>
  <c r="O22" i="3"/>
  <c r="I25" i="3"/>
  <c r="E25" i="3"/>
  <c r="O25" i="3" s="1"/>
  <c r="O26" i="3"/>
  <c r="E31" i="3"/>
  <c r="O31" i="3" s="1"/>
  <c r="O36" i="3"/>
  <c r="O38" i="3"/>
  <c r="E42" i="3"/>
  <c r="O42" i="3" s="1"/>
  <c r="O43" i="3"/>
  <c r="O45" i="3"/>
  <c r="E47" i="3"/>
  <c r="O47" i="3" s="1"/>
  <c r="O50" i="3"/>
  <c r="O51" i="3"/>
  <c r="E53" i="3"/>
  <c r="O53" i="3" s="1"/>
  <c r="O59" i="3"/>
  <c r="O63" i="3"/>
  <c r="E65" i="3"/>
  <c r="I65" i="3" s="1"/>
  <c r="E66" i="3"/>
  <c r="O66" i="3" s="1"/>
  <c r="O67" i="3"/>
  <c r="O70" i="3"/>
  <c r="E72" i="3"/>
  <c r="O72" i="3" s="1"/>
  <c r="O73" i="3"/>
  <c r="O75" i="3"/>
  <c r="E78" i="3"/>
  <c r="I78" i="3" s="1"/>
  <c r="E79" i="3"/>
  <c r="O79" i="3" s="1"/>
  <c r="E96" i="3"/>
  <c r="I96" i="3" s="1"/>
  <c r="L98" i="3"/>
  <c r="J98" i="3"/>
  <c r="K98" i="3" s="1"/>
  <c r="L100" i="3"/>
  <c r="J100" i="3"/>
  <c r="K100" i="3" s="1"/>
  <c r="I106" i="3"/>
  <c r="E106" i="3"/>
  <c r="I108" i="3"/>
  <c r="E108" i="3"/>
  <c r="L110" i="3"/>
  <c r="J110" i="3"/>
  <c r="K110" i="3" s="1"/>
  <c r="I116" i="3"/>
  <c r="E116" i="3"/>
  <c r="I118" i="3"/>
  <c r="E118" i="3"/>
  <c r="O118" i="3"/>
  <c r="L120" i="3"/>
  <c r="J120" i="3"/>
  <c r="K120" i="3" s="1"/>
  <c r="P120" i="3"/>
  <c r="Q120" i="3" s="1"/>
  <c r="I126" i="3"/>
  <c r="E126" i="3"/>
  <c r="O126" i="3"/>
  <c r="L128" i="3"/>
  <c r="J128" i="3"/>
  <c r="K128" i="3" s="1"/>
  <c r="E136" i="3"/>
  <c r="I136" i="3" s="1"/>
  <c r="E138" i="3"/>
  <c r="I138" i="3" s="1"/>
  <c r="L144" i="3"/>
  <c r="J144" i="3"/>
  <c r="K144" i="3" s="1"/>
  <c r="L146" i="3"/>
  <c r="J146" i="3"/>
  <c r="K146" i="3" s="1"/>
  <c r="P146" i="3"/>
  <c r="Q146" i="3" s="1"/>
  <c r="L150" i="3"/>
  <c r="J150" i="3"/>
  <c r="K150" i="3" s="1"/>
  <c r="P150" i="3"/>
  <c r="Q150" i="3" s="1"/>
  <c r="I154" i="3"/>
  <c r="E154" i="3"/>
  <c r="O154" i="3"/>
  <c r="L156" i="3"/>
  <c r="J156" i="3"/>
  <c r="K156" i="3" s="1"/>
  <c r="P156" i="3"/>
  <c r="Q156" i="3" s="1"/>
  <c r="L160" i="3"/>
  <c r="J160" i="3"/>
  <c r="K160" i="3" s="1"/>
  <c r="P160" i="3"/>
  <c r="Q160" i="3" s="1"/>
  <c r="E164" i="3"/>
  <c r="I164" i="3" s="1"/>
  <c r="I168" i="3"/>
  <c r="E168" i="3"/>
  <c r="O168" i="3"/>
  <c r="L170" i="3"/>
  <c r="J170" i="3"/>
  <c r="K170" i="3" s="1"/>
  <c r="P170" i="3"/>
  <c r="Q170" i="3" s="1"/>
  <c r="L174" i="3"/>
  <c r="J174" i="3"/>
  <c r="K174" i="3" s="1"/>
  <c r="P174" i="3"/>
  <c r="Q174" i="3" s="1"/>
  <c r="L182" i="3"/>
  <c r="J182" i="3"/>
  <c r="K182" i="3" s="1"/>
  <c r="P182" i="3"/>
  <c r="Q182" i="3" s="1"/>
  <c r="L188" i="3"/>
  <c r="J188" i="3"/>
  <c r="K188" i="3" s="1"/>
  <c r="L196" i="3"/>
  <c r="J196" i="3"/>
  <c r="K196" i="3" s="1"/>
  <c r="P196" i="3"/>
  <c r="Q196" i="3" s="1"/>
  <c r="L202" i="3"/>
  <c r="J202" i="3"/>
  <c r="K202" i="3" s="1"/>
  <c r="P202" i="3"/>
  <c r="Q202" i="3" s="1"/>
  <c r="I206" i="3"/>
  <c r="E206" i="3"/>
  <c r="I208" i="3"/>
  <c r="E208" i="3"/>
  <c r="O208" i="3"/>
  <c r="L210" i="3"/>
  <c r="J210" i="3"/>
  <c r="K210" i="3" s="1"/>
  <c r="P210" i="3"/>
  <c r="Q210" i="3" s="1"/>
  <c r="I214" i="3"/>
  <c r="E214" i="3"/>
  <c r="O214" i="3"/>
  <c r="L216" i="3"/>
  <c r="J216" i="3"/>
  <c r="K216" i="3" s="1"/>
  <c r="L217" i="3"/>
  <c r="J217" i="3"/>
  <c r="K217" i="3" s="1"/>
  <c r="L226" i="3"/>
  <c r="J226" i="3"/>
  <c r="K226" i="3" s="1"/>
  <c r="L227" i="3"/>
  <c r="J227" i="3"/>
  <c r="K227" i="3" s="1"/>
  <c r="L228" i="3"/>
  <c r="J228" i="3"/>
  <c r="K228" i="3" s="1"/>
  <c r="L229" i="3"/>
  <c r="J229" i="3"/>
  <c r="K229" i="3" s="1"/>
  <c r="L233" i="3"/>
  <c r="J233" i="3"/>
  <c r="K233" i="3" s="1"/>
  <c r="L241" i="3"/>
  <c r="J241" i="3"/>
  <c r="K241" i="3" s="1"/>
  <c r="L245" i="3"/>
  <c r="J245" i="3"/>
  <c r="K245" i="3" s="1"/>
  <c r="L246" i="3"/>
  <c r="J246" i="3"/>
  <c r="K246" i="3" s="1"/>
  <c r="L270" i="3"/>
  <c r="J270" i="3"/>
  <c r="K270" i="3" s="1"/>
  <c r="L271" i="3"/>
  <c r="J271" i="3"/>
  <c r="K271" i="3" s="1"/>
  <c r="L272" i="3"/>
  <c r="J272" i="3"/>
  <c r="K272" i="3" s="1"/>
  <c r="L273" i="3"/>
  <c r="J273" i="3"/>
  <c r="K273" i="3" s="1"/>
  <c r="L299" i="3"/>
  <c r="J299" i="3"/>
  <c r="K299" i="3" s="1"/>
  <c r="L303" i="3"/>
  <c r="J303" i="3"/>
  <c r="K303" i="3" s="1"/>
  <c r="L307" i="3"/>
  <c r="J307" i="3"/>
  <c r="K307" i="3" s="1"/>
  <c r="L313" i="3"/>
  <c r="J313" i="3"/>
  <c r="K313" i="3" s="1"/>
  <c r="E218" i="3"/>
  <c r="I218" i="3" s="1"/>
  <c r="L220" i="3"/>
  <c r="J220" i="3"/>
  <c r="K220" i="3" s="1"/>
  <c r="L224" i="3"/>
  <c r="J224" i="3"/>
  <c r="K224" i="3" s="1"/>
  <c r="E230" i="3"/>
  <c r="I230" i="3" s="1"/>
  <c r="I234" i="3"/>
  <c r="E234" i="3"/>
  <c r="O234" i="3"/>
  <c r="E242" i="3"/>
  <c r="I242" i="3" s="1"/>
  <c r="L248" i="3"/>
  <c r="J248" i="3"/>
  <c r="K248" i="3" s="1"/>
  <c r="L256" i="3"/>
  <c r="J256" i="3"/>
  <c r="K256" i="3" s="1"/>
  <c r="L258" i="3"/>
  <c r="J258" i="3"/>
  <c r="K258" i="3" s="1"/>
  <c r="I266" i="3"/>
  <c r="E266" i="3"/>
  <c r="O266" i="3"/>
  <c r="L268" i="3"/>
  <c r="J268" i="3"/>
  <c r="K268" i="3" s="1"/>
  <c r="E274" i="3"/>
  <c r="I274" i="3" s="1"/>
  <c r="L276" i="3"/>
  <c r="J276" i="3"/>
  <c r="K276" i="3" s="1"/>
  <c r="I282" i="3"/>
  <c r="E282" i="3"/>
  <c r="I284" i="3"/>
  <c r="E284" i="3"/>
  <c r="L286" i="3"/>
  <c r="J286" i="3"/>
  <c r="K286" i="3" s="1"/>
  <c r="R287" i="3"/>
  <c r="P287" i="3"/>
  <c r="Q287" i="3" s="1"/>
  <c r="I290" i="3"/>
  <c r="E290" i="3"/>
  <c r="O290" i="3"/>
  <c r="R291" i="3"/>
  <c r="P291" i="3"/>
  <c r="Q291" i="3" s="1"/>
  <c r="L296" i="3"/>
  <c r="J296" i="3"/>
  <c r="K296" i="3" s="1"/>
  <c r="E310" i="3"/>
  <c r="I310" i="3" s="1"/>
  <c r="R311" i="3"/>
  <c r="P311" i="3"/>
  <c r="Q311" i="3" s="1"/>
  <c r="L316" i="3"/>
  <c r="J316" i="3"/>
  <c r="K316" i="3" s="1"/>
  <c r="L319" i="3"/>
  <c r="J319" i="3"/>
  <c r="K319" i="3" s="1"/>
  <c r="L327" i="3"/>
  <c r="J327" i="3"/>
  <c r="K327" i="3" s="1"/>
  <c r="I329" i="3"/>
  <c r="E329" i="3"/>
  <c r="O329" i="3"/>
  <c r="R330" i="3"/>
  <c r="P330" i="3"/>
  <c r="Q330" i="3" s="1"/>
  <c r="E333" i="3"/>
  <c r="I333" i="3" s="1"/>
  <c r="R334" i="3"/>
  <c r="P334" i="3"/>
  <c r="Q334" i="3" s="1"/>
  <c r="O80" i="3"/>
  <c r="E81" i="3"/>
  <c r="I81" i="3" s="1"/>
  <c r="E82" i="3"/>
  <c r="I82" i="3" s="1"/>
  <c r="E83" i="3"/>
  <c r="I83" i="3" s="1"/>
  <c r="E84" i="3"/>
  <c r="I84" i="3" s="1"/>
  <c r="E85" i="3"/>
  <c r="I85" i="3" s="1"/>
  <c r="E86" i="3"/>
  <c r="I86" i="3" s="1"/>
  <c r="E87" i="3"/>
  <c r="I87" i="3" s="1"/>
  <c r="E88" i="3"/>
  <c r="I88" i="3" s="1"/>
  <c r="E89" i="3"/>
  <c r="I89" i="3" s="1"/>
  <c r="E90" i="3"/>
  <c r="I90" i="3" s="1"/>
  <c r="E91" i="3"/>
  <c r="I91" i="3" s="1"/>
  <c r="E92" i="3"/>
  <c r="O92" i="3" s="1"/>
  <c r="O95" i="3"/>
  <c r="I102" i="3"/>
  <c r="E102" i="3"/>
  <c r="O102" i="3" s="1"/>
  <c r="O104" i="3"/>
  <c r="E112" i="3"/>
  <c r="I112" i="3" s="1"/>
  <c r="E113" i="3"/>
  <c r="O113" i="3" s="1"/>
  <c r="O114" i="3"/>
  <c r="I121" i="3"/>
  <c r="E121" i="3"/>
  <c r="O121" i="3" s="1"/>
  <c r="O124" i="3"/>
  <c r="E130" i="3"/>
  <c r="I130" i="3" s="1"/>
  <c r="E131" i="3"/>
  <c r="O131" i="3" s="1"/>
  <c r="O135" i="3"/>
  <c r="I140" i="3"/>
  <c r="E140" i="3"/>
  <c r="I141" i="3"/>
  <c r="E141" i="3"/>
  <c r="O141" i="3" s="1"/>
  <c r="O142" i="3"/>
  <c r="E147" i="3"/>
  <c r="O147" i="3" s="1"/>
  <c r="O148" i="3"/>
  <c r="I151" i="3"/>
  <c r="E151" i="3"/>
  <c r="O151" i="3" s="1"/>
  <c r="O153" i="3"/>
  <c r="E157" i="3"/>
  <c r="O157" i="3" s="1"/>
  <c r="O158" i="3"/>
  <c r="I161" i="3"/>
  <c r="E161" i="3"/>
  <c r="O161" i="3" s="1"/>
  <c r="O163" i="3"/>
  <c r="E166" i="3"/>
  <c r="O166" i="3" s="1"/>
  <c r="O167" i="3"/>
  <c r="I171" i="3"/>
  <c r="E171" i="3"/>
  <c r="O171" i="3" s="1"/>
  <c r="O172" i="3"/>
  <c r="E175" i="3"/>
  <c r="I175" i="3" s="1"/>
  <c r="E176" i="3"/>
  <c r="I176" i="3" s="1"/>
  <c r="E177" i="3"/>
  <c r="I177" i="3" s="1"/>
  <c r="E178" i="3"/>
  <c r="I178" i="3" s="1"/>
  <c r="E179" i="3"/>
  <c r="O179" i="3" s="1"/>
  <c r="O180" i="3"/>
  <c r="I183" i="3"/>
  <c r="E183" i="3"/>
  <c r="I184" i="3"/>
  <c r="E184" i="3"/>
  <c r="I185" i="3"/>
  <c r="E185" i="3"/>
  <c r="O185" i="3" s="1"/>
  <c r="O186" i="3"/>
  <c r="E190" i="3"/>
  <c r="I190" i="3" s="1"/>
  <c r="E191" i="3"/>
  <c r="O191" i="3" s="1"/>
  <c r="O194" i="3"/>
  <c r="I197" i="3"/>
  <c r="E197" i="3"/>
  <c r="O197" i="3" s="1"/>
  <c r="O200" i="3"/>
  <c r="E203" i="3"/>
  <c r="O203" i="3" s="1"/>
  <c r="O204" i="3"/>
  <c r="I211" i="3"/>
  <c r="E211" i="3"/>
  <c r="O211" i="3" s="1"/>
  <c r="O213" i="3"/>
  <c r="E219" i="3"/>
  <c r="I219" i="3" s="1"/>
  <c r="I223" i="3"/>
  <c r="E223" i="3"/>
  <c r="O223" i="3"/>
  <c r="L231" i="3"/>
  <c r="J231" i="3"/>
  <c r="K231" i="3" s="1"/>
  <c r="P231" i="3"/>
  <c r="Q231" i="3" s="1"/>
  <c r="L235" i="3"/>
  <c r="J235" i="3"/>
  <c r="K235" i="3" s="1"/>
  <c r="P235" i="3"/>
  <c r="Q235" i="3" s="1"/>
  <c r="L243" i="3"/>
  <c r="J243" i="3"/>
  <c r="K243" i="3" s="1"/>
  <c r="P243" i="3"/>
  <c r="Q243" i="3" s="1"/>
  <c r="I247" i="3"/>
  <c r="E247" i="3"/>
  <c r="O247" i="3"/>
  <c r="E255" i="3"/>
  <c r="I255" i="3" s="1"/>
  <c r="L257" i="3"/>
  <c r="J257" i="3"/>
  <c r="K257" i="3" s="1"/>
  <c r="L259" i="3"/>
  <c r="J259" i="3"/>
  <c r="K259" i="3" s="1"/>
  <c r="P259" i="3"/>
  <c r="Q259" i="3" s="1"/>
  <c r="L267" i="3"/>
  <c r="J267" i="3"/>
  <c r="K267" i="3" s="1"/>
  <c r="L275" i="3"/>
  <c r="J275" i="3"/>
  <c r="K275" i="3" s="1"/>
  <c r="E283" i="3"/>
  <c r="I283" i="3" s="1"/>
  <c r="E285" i="3"/>
  <c r="I285" i="3" s="1"/>
  <c r="L294" i="3"/>
  <c r="J294" i="3"/>
  <c r="K294" i="3" s="1"/>
  <c r="L298" i="3"/>
  <c r="J298" i="3"/>
  <c r="K298" i="3" s="1"/>
  <c r="I300" i="3"/>
  <c r="E300" i="3"/>
  <c r="O300" i="3"/>
  <c r="R301" i="3"/>
  <c r="P301" i="3"/>
  <c r="Q301" i="3" s="1"/>
  <c r="E304" i="3"/>
  <c r="I304" i="3" s="1"/>
  <c r="R305" i="3"/>
  <c r="P305" i="3"/>
  <c r="Q305" i="3" s="1"/>
  <c r="I308" i="3"/>
  <c r="E308" i="3"/>
  <c r="L314" i="3"/>
  <c r="J314" i="3"/>
  <c r="K314" i="3" s="1"/>
  <c r="L323" i="3"/>
  <c r="J323" i="3"/>
  <c r="K323" i="3" s="1"/>
  <c r="O217" i="3"/>
  <c r="E221" i="3"/>
  <c r="O221" i="3" s="1"/>
  <c r="O222" i="3"/>
  <c r="I225" i="3"/>
  <c r="E225" i="3"/>
  <c r="O225" i="3" s="1"/>
  <c r="O229" i="3"/>
  <c r="E232" i="3"/>
  <c r="O232" i="3" s="1"/>
  <c r="O233" i="3"/>
  <c r="I236" i="3"/>
  <c r="E236" i="3"/>
  <c r="I237" i="3"/>
  <c r="E237" i="3"/>
  <c r="I238" i="3"/>
  <c r="E238" i="3"/>
  <c r="I239" i="3"/>
  <c r="E239" i="3"/>
  <c r="I240" i="3"/>
  <c r="E240" i="3"/>
  <c r="O240" i="3" s="1"/>
  <c r="O241" i="3"/>
  <c r="E244" i="3"/>
  <c r="O244" i="3" s="1"/>
  <c r="O246" i="3"/>
  <c r="I249" i="3"/>
  <c r="E249" i="3"/>
  <c r="O249" i="3" s="1"/>
  <c r="O254" i="3"/>
  <c r="E260" i="3"/>
  <c r="O260" i="3" s="1"/>
  <c r="O265" i="3"/>
  <c r="I269" i="3"/>
  <c r="E269" i="3"/>
  <c r="O269" i="3" s="1"/>
  <c r="O273" i="3"/>
  <c r="E277" i="3"/>
  <c r="I277" i="3" s="1"/>
  <c r="E278" i="3"/>
  <c r="O278" i="3" s="1"/>
  <c r="O281" i="3"/>
  <c r="L287" i="3"/>
  <c r="J287" i="3"/>
  <c r="K287" i="3" s="1"/>
  <c r="L291" i="3"/>
  <c r="J291" i="3"/>
  <c r="K291" i="3" s="1"/>
  <c r="I295" i="3"/>
  <c r="E295" i="3"/>
  <c r="O295" i="3"/>
  <c r="L301" i="3"/>
  <c r="J301" i="3"/>
  <c r="K301" i="3" s="1"/>
  <c r="L305" i="3"/>
  <c r="J305" i="3"/>
  <c r="K305" i="3" s="1"/>
  <c r="E309" i="3"/>
  <c r="I309" i="3" s="1"/>
  <c r="L311" i="3"/>
  <c r="J311" i="3"/>
  <c r="K311" i="3" s="1"/>
  <c r="E315" i="3"/>
  <c r="I315" i="3" s="1"/>
  <c r="L317" i="3"/>
  <c r="J317" i="3"/>
  <c r="K317" i="3" s="1"/>
  <c r="L321" i="3"/>
  <c r="J321" i="3"/>
  <c r="K321" i="3" s="1"/>
  <c r="L325" i="3"/>
  <c r="J325" i="3"/>
  <c r="K325" i="3" s="1"/>
  <c r="I288" i="3"/>
  <c r="E288" i="3"/>
  <c r="O288" i="3" s="1"/>
  <c r="O289" i="3"/>
  <c r="E292" i="3"/>
  <c r="O292" i="3" s="1"/>
  <c r="O294" i="3"/>
  <c r="I297" i="3"/>
  <c r="E297" i="3"/>
  <c r="O297" i="3" s="1"/>
  <c r="O299" i="3"/>
  <c r="E302" i="3"/>
  <c r="O302" i="3" s="1"/>
  <c r="O303" i="3"/>
  <c r="I306" i="3"/>
  <c r="E306" i="3"/>
  <c r="O306" i="3" s="1"/>
  <c r="O307" i="3"/>
  <c r="E312" i="3"/>
  <c r="O312" i="3" s="1"/>
  <c r="O314" i="3"/>
  <c r="I318" i="3"/>
  <c r="E318" i="3"/>
  <c r="O318" i="3"/>
  <c r="L320" i="3"/>
  <c r="J320" i="3"/>
  <c r="K320" i="3" s="1"/>
  <c r="E324" i="3"/>
  <c r="I324" i="3" s="1"/>
  <c r="I328" i="3"/>
  <c r="E328" i="3"/>
  <c r="L330" i="3"/>
  <c r="J330" i="3"/>
  <c r="K330" i="3" s="1"/>
  <c r="L334" i="3"/>
  <c r="J334" i="3"/>
  <c r="K334" i="3" s="1"/>
  <c r="O317" i="3"/>
  <c r="E322" i="3"/>
  <c r="O322" i="3" s="1"/>
  <c r="O323" i="3"/>
  <c r="I326" i="3"/>
  <c r="E326" i="3"/>
  <c r="O326" i="3" s="1"/>
  <c r="O327" i="3"/>
  <c r="E331" i="3"/>
  <c r="O331" i="3" s="1"/>
  <c r="O332" i="3"/>
  <c r="I335" i="3"/>
  <c r="E335" i="3"/>
  <c r="O335" i="3" s="1"/>
  <c r="O336" i="3"/>
  <c r="L324" i="3" l="1"/>
  <c r="J324" i="3"/>
  <c r="K324" i="3" s="1"/>
  <c r="J277" i="3"/>
  <c r="K277" i="3" s="1"/>
  <c r="L277" i="3"/>
  <c r="L304" i="3"/>
  <c r="J304" i="3"/>
  <c r="K304" i="3" s="1"/>
  <c r="L285" i="3"/>
  <c r="J285" i="3"/>
  <c r="K285" i="3" s="1"/>
  <c r="J190" i="3"/>
  <c r="K190" i="3" s="1"/>
  <c r="L190" i="3"/>
  <c r="J178" i="3"/>
  <c r="K178" i="3" s="1"/>
  <c r="L178" i="3"/>
  <c r="J176" i="3"/>
  <c r="K176" i="3" s="1"/>
  <c r="L176" i="3"/>
  <c r="J130" i="3"/>
  <c r="K130" i="3" s="1"/>
  <c r="L130" i="3"/>
  <c r="J112" i="3"/>
  <c r="K112" i="3" s="1"/>
  <c r="L112" i="3"/>
  <c r="J91" i="3"/>
  <c r="K91" i="3" s="1"/>
  <c r="L91" i="3"/>
  <c r="J89" i="3"/>
  <c r="K89" i="3" s="1"/>
  <c r="L89" i="3"/>
  <c r="J87" i="3"/>
  <c r="K87" i="3" s="1"/>
  <c r="L87" i="3"/>
  <c r="J85" i="3"/>
  <c r="K85" i="3" s="1"/>
  <c r="L85" i="3"/>
  <c r="J83" i="3"/>
  <c r="K83" i="3" s="1"/>
  <c r="L83" i="3"/>
  <c r="J81" i="3"/>
  <c r="K81" i="3" s="1"/>
  <c r="L81" i="3"/>
  <c r="L333" i="3"/>
  <c r="J333" i="3"/>
  <c r="K333" i="3" s="1"/>
  <c r="L310" i="3"/>
  <c r="J310" i="3"/>
  <c r="K310" i="3" s="1"/>
  <c r="L274" i="3"/>
  <c r="J274" i="3"/>
  <c r="K274" i="3" s="1"/>
  <c r="L242" i="3"/>
  <c r="J242" i="3"/>
  <c r="K242" i="3" s="1"/>
  <c r="L230" i="3"/>
  <c r="J230" i="3"/>
  <c r="K230" i="3" s="1"/>
  <c r="L136" i="3"/>
  <c r="J136" i="3"/>
  <c r="K136" i="3" s="1"/>
  <c r="L96" i="3"/>
  <c r="J96" i="3"/>
  <c r="K96" i="3" s="1"/>
  <c r="J78" i="3"/>
  <c r="K78" i="3" s="1"/>
  <c r="L78" i="3"/>
  <c r="L205" i="3"/>
  <c r="J205" i="3"/>
  <c r="K205" i="3" s="1"/>
  <c r="L195" i="3"/>
  <c r="J195" i="3"/>
  <c r="K195" i="3" s="1"/>
  <c r="L181" i="3"/>
  <c r="J181" i="3"/>
  <c r="K181" i="3" s="1"/>
  <c r="L159" i="3"/>
  <c r="J159" i="3"/>
  <c r="K159" i="3" s="1"/>
  <c r="L143" i="3"/>
  <c r="J143" i="3"/>
  <c r="K143" i="3" s="1"/>
  <c r="L107" i="3"/>
  <c r="J107" i="3"/>
  <c r="K107" i="3" s="1"/>
  <c r="L70" i="3"/>
  <c r="J70" i="3"/>
  <c r="K70" i="3" s="1"/>
  <c r="L68" i="3"/>
  <c r="J68" i="3"/>
  <c r="K68" i="3" s="1"/>
  <c r="L45" i="3"/>
  <c r="J45" i="3"/>
  <c r="K45" i="3" s="1"/>
  <c r="L37" i="3"/>
  <c r="J37" i="3"/>
  <c r="K37" i="3" s="1"/>
  <c r="L17" i="3"/>
  <c r="J17" i="3"/>
  <c r="K17" i="3" s="1"/>
  <c r="L7" i="3"/>
  <c r="J7" i="3"/>
  <c r="K7" i="3" s="1"/>
  <c r="L16" i="3"/>
  <c r="J16" i="3"/>
  <c r="K16" i="3" s="1"/>
  <c r="L309" i="3"/>
  <c r="J309" i="3"/>
  <c r="K309" i="3" s="1"/>
  <c r="L315" i="3"/>
  <c r="J315" i="3"/>
  <c r="K315" i="3" s="1"/>
  <c r="L283" i="3"/>
  <c r="J283" i="3"/>
  <c r="K283" i="3" s="1"/>
  <c r="L255" i="3"/>
  <c r="J255" i="3"/>
  <c r="K255" i="3" s="1"/>
  <c r="L219" i="3"/>
  <c r="J219" i="3"/>
  <c r="K219" i="3" s="1"/>
  <c r="J177" i="3"/>
  <c r="K177" i="3" s="1"/>
  <c r="L177" i="3"/>
  <c r="J175" i="3"/>
  <c r="K175" i="3" s="1"/>
  <c r="L175" i="3"/>
  <c r="J90" i="3"/>
  <c r="K90" i="3" s="1"/>
  <c r="L90" i="3"/>
  <c r="J88" i="3"/>
  <c r="K88" i="3" s="1"/>
  <c r="L88" i="3"/>
  <c r="J86" i="3"/>
  <c r="K86" i="3" s="1"/>
  <c r="L86" i="3"/>
  <c r="J84" i="3"/>
  <c r="K84" i="3" s="1"/>
  <c r="L84" i="3"/>
  <c r="J82" i="3"/>
  <c r="K82" i="3" s="1"/>
  <c r="L82" i="3"/>
  <c r="L218" i="3"/>
  <c r="J218" i="3"/>
  <c r="K218" i="3" s="1"/>
  <c r="L164" i="3"/>
  <c r="J164" i="3"/>
  <c r="K164" i="3" s="1"/>
  <c r="L138" i="3"/>
  <c r="J138" i="3"/>
  <c r="K138" i="3" s="1"/>
  <c r="J65" i="3"/>
  <c r="K65" i="3" s="1"/>
  <c r="L65" i="3"/>
  <c r="L207" i="3"/>
  <c r="J207" i="3"/>
  <c r="K207" i="3" s="1"/>
  <c r="L149" i="3"/>
  <c r="J149" i="3"/>
  <c r="K149" i="3" s="1"/>
  <c r="L109" i="3"/>
  <c r="J109" i="3"/>
  <c r="K109" i="3" s="1"/>
  <c r="L105" i="3"/>
  <c r="J105" i="3"/>
  <c r="K105" i="3" s="1"/>
  <c r="L69" i="3"/>
  <c r="J69" i="3"/>
  <c r="K69" i="3" s="1"/>
  <c r="L51" i="3"/>
  <c r="J51" i="3"/>
  <c r="K51" i="3" s="1"/>
  <c r="L44" i="3"/>
  <c r="J44" i="3"/>
  <c r="K44" i="3" s="1"/>
  <c r="L23" i="3"/>
  <c r="J23" i="3"/>
  <c r="K23" i="3" s="1"/>
  <c r="L5" i="3"/>
  <c r="J5" i="3"/>
  <c r="K5" i="3" s="1"/>
  <c r="L18" i="3"/>
  <c r="J18" i="3"/>
  <c r="K18" i="3" s="1"/>
  <c r="L6" i="3"/>
  <c r="J6" i="3"/>
  <c r="K6" i="3" s="1"/>
  <c r="P336" i="3"/>
  <c r="Q336" i="3" s="1"/>
  <c r="R336" i="3"/>
  <c r="J335" i="3"/>
  <c r="K335" i="3" s="1"/>
  <c r="L335" i="3"/>
  <c r="P327" i="3"/>
  <c r="Q327" i="3" s="1"/>
  <c r="R327" i="3"/>
  <c r="J326" i="3"/>
  <c r="K326" i="3" s="1"/>
  <c r="L326" i="3"/>
  <c r="P317" i="3"/>
  <c r="Q317" i="3" s="1"/>
  <c r="R317" i="3"/>
  <c r="R318" i="3"/>
  <c r="P318" i="3"/>
  <c r="Q318" i="3" s="1"/>
  <c r="L318" i="3"/>
  <c r="J318" i="3"/>
  <c r="K318" i="3" s="1"/>
  <c r="P307" i="3"/>
  <c r="Q307" i="3" s="1"/>
  <c r="R307" i="3"/>
  <c r="J306" i="3"/>
  <c r="K306" i="3" s="1"/>
  <c r="L306" i="3"/>
  <c r="P299" i="3"/>
  <c r="Q299" i="3" s="1"/>
  <c r="R299" i="3"/>
  <c r="J297" i="3"/>
  <c r="K297" i="3" s="1"/>
  <c r="L297" i="3"/>
  <c r="J288" i="3"/>
  <c r="K288" i="3" s="1"/>
  <c r="L288" i="3"/>
  <c r="L295" i="3"/>
  <c r="J295" i="3"/>
  <c r="K295" i="3" s="1"/>
  <c r="R260" i="3"/>
  <c r="P260" i="3"/>
  <c r="Q260" i="3" s="1"/>
  <c r="R244" i="3"/>
  <c r="P244" i="3"/>
  <c r="Q244" i="3" s="1"/>
  <c r="J240" i="3"/>
  <c r="K240" i="3" s="1"/>
  <c r="L240" i="3"/>
  <c r="J238" i="3"/>
  <c r="K238" i="3" s="1"/>
  <c r="L238" i="3"/>
  <c r="R232" i="3"/>
  <c r="P232" i="3"/>
  <c r="Q232" i="3" s="1"/>
  <c r="R221" i="3"/>
  <c r="P221" i="3"/>
  <c r="Q221" i="3" s="1"/>
  <c r="L308" i="3"/>
  <c r="J308" i="3"/>
  <c r="K308" i="3" s="1"/>
  <c r="R300" i="3"/>
  <c r="P300" i="3"/>
  <c r="Q300" i="3" s="1"/>
  <c r="L247" i="3"/>
  <c r="J247" i="3"/>
  <c r="K247" i="3" s="1"/>
  <c r="R223" i="3"/>
  <c r="P223" i="3"/>
  <c r="Q223" i="3" s="1"/>
  <c r="R203" i="3"/>
  <c r="P203" i="3"/>
  <c r="Q203" i="3" s="1"/>
  <c r="J197" i="3"/>
  <c r="K197" i="3" s="1"/>
  <c r="L197" i="3"/>
  <c r="J185" i="3"/>
  <c r="K185" i="3" s="1"/>
  <c r="L185" i="3"/>
  <c r="R179" i="3"/>
  <c r="P179" i="3"/>
  <c r="Q179" i="3" s="1"/>
  <c r="R166" i="3"/>
  <c r="P166" i="3"/>
  <c r="Q166" i="3" s="1"/>
  <c r="R157" i="3"/>
  <c r="P157" i="3"/>
  <c r="Q157" i="3" s="1"/>
  <c r="R147" i="3"/>
  <c r="P147" i="3"/>
  <c r="Q147" i="3" s="1"/>
  <c r="J141" i="3"/>
  <c r="K141" i="3" s="1"/>
  <c r="L141" i="3"/>
  <c r="R131" i="3"/>
  <c r="P131" i="3"/>
  <c r="Q131" i="3" s="1"/>
  <c r="P124" i="3"/>
  <c r="Q124" i="3" s="1"/>
  <c r="R124" i="3"/>
  <c r="J121" i="3"/>
  <c r="K121" i="3" s="1"/>
  <c r="L121" i="3"/>
  <c r="R113" i="3"/>
  <c r="P113" i="3"/>
  <c r="Q113" i="3" s="1"/>
  <c r="P104" i="3"/>
  <c r="Q104" i="3" s="1"/>
  <c r="R104" i="3"/>
  <c r="J102" i="3"/>
  <c r="K102" i="3" s="1"/>
  <c r="L102" i="3"/>
  <c r="R92" i="3"/>
  <c r="P92" i="3"/>
  <c r="Q92" i="3" s="1"/>
  <c r="R80" i="3"/>
  <c r="P80" i="3"/>
  <c r="Q80" i="3" s="1"/>
  <c r="R329" i="3"/>
  <c r="P329" i="3"/>
  <c r="Q329" i="3" s="1"/>
  <c r="L329" i="3"/>
  <c r="J329" i="3"/>
  <c r="K329" i="3" s="1"/>
  <c r="R290" i="3"/>
  <c r="P290" i="3"/>
  <c r="Q290" i="3" s="1"/>
  <c r="L290" i="3"/>
  <c r="J290" i="3"/>
  <c r="K290" i="3" s="1"/>
  <c r="L284" i="3"/>
  <c r="J284" i="3"/>
  <c r="K284" i="3" s="1"/>
  <c r="L282" i="3"/>
  <c r="J282" i="3"/>
  <c r="K282" i="3" s="1"/>
  <c r="R266" i="3"/>
  <c r="P266" i="3"/>
  <c r="Q266" i="3" s="1"/>
  <c r="L266" i="3"/>
  <c r="J266" i="3"/>
  <c r="K266" i="3" s="1"/>
  <c r="R234" i="3"/>
  <c r="P234" i="3"/>
  <c r="Q234" i="3" s="1"/>
  <c r="L234" i="3"/>
  <c r="J234" i="3"/>
  <c r="K234" i="3" s="1"/>
  <c r="R214" i="3"/>
  <c r="P214" i="3"/>
  <c r="Q214" i="3" s="1"/>
  <c r="L214" i="3"/>
  <c r="J214" i="3"/>
  <c r="K214" i="3" s="1"/>
  <c r="R208" i="3"/>
  <c r="P208" i="3"/>
  <c r="Q208" i="3" s="1"/>
  <c r="L208" i="3"/>
  <c r="J208" i="3"/>
  <c r="K208" i="3" s="1"/>
  <c r="L206" i="3"/>
  <c r="J206" i="3"/>
  <c r="K206" i="3" s="1"/>
  <c r="R168" i="3"/>
  <c r="P168" i="3"/>
  <c r="Q168" i="3" s="1"/>
  <c r="L168" i="3"/>
  <c r="J168" i="3"/>
  <c r="K168" i="3" s="1"/>
  <c r="R154" i="3"/>
  <c r="P154" i="3"/>
  <c r="Q154" i="3" s="1"/>
  <c r="L154" i="3"/>
  <c r="J154" i="3"/>
  <c r="K154" i="3" s="1"/>
  <c r="R126" i="3"/>
  <c r="P126" i="3"/>
  <c r="Q126" i="3" s="1"/>
  <c r="L126" i="3"/>
  <c r="J126" i="3"/>
  <c r="K126" i="3" s="1"/>
  <c r="R118" i="3"/>
  <c r="P118" i="3"/>
  <c r="Q118" i="3" s="1"/>
  <c r="L118" i="3"/>
  <c r="J118" i="3"/>
  <c r="K118" i="3" s="1"/>
  <c r="L116" i="3"/>
  <c r="J116" i="3"/>
  <c r="K116" i="3" s="1"/>
  <c r="L108" i="3"/>
  <c r="J108" i="3"/>
  <c r="K108" i="3" s="1"/>
  <c r="L106" i="3"/>
  <c r="J106" i="3"/>
  <c r="K106" i="3" s="1"/>
  <c r="R79" i="3"/>
  <c r="P79" i="3"/>
  <c r="Q79" i="3" s="1"/>
  <c r="R75" i="3"/>
  <c r="P75" i="3"/>
  <c r="Q75" i="3" s="1"/>
  <c r="R72" i="3"/>
  <c r="P72" i="3"/>
  <c r="Q72" i="3" s="1"/>
  <c r="R70" i="3"/>
  <c r="P70" i="3"/>
  <c r="Q70" i="3" s="1"/>
  <c r="R66" i="3"/>
  <c r="P66" i="3"/>
  <c r="Q66" i="3" s="1"/>
  <c r="R63" i="3"/>
  <c r="P63" i="3"/>
  <c r="Q63" i="3" s="1"/>
  <c r="R53" i="3"/>
  <c r="P53" i="3"/>
  <c r="Q53" i="3" s="1"/>
  <c r="R51" i="3"/>
  <c r="P51" i="3"/>
  <c r="Q51" i="3" s="1"/>
  <c r="R47" i="3"/>
  <c r="P47" i="3"/>
  <c r="Q47" i="3" s="1"/>
  <c r="R45" i="3"/>
  <c r="P45" i="3"/>
  <c r="Q45" i="3" s="1"/>
  <c r="R42" i="3"/>
  <c r="P42" i="3"/>
  <c r="Q42" i="3" s="1"/>
  <c r="R38" i="3"/>
  <c r="P38" i="3"/>
  <c r="Q38" i="3" s="1"/>
  <c r="R31" i="3"/>
  <c r="P31" i="3"/>
  <c r="Q31" i="3" s="1"/>
  <c r="P26" i="3"/>
  <c r="Q26" i="3" s="1"/>
  <c r="R26" i="3"/>
  <c r="J25" i="3"/>
  <c r="K25" i="3" s="1"/>
  <c r="L25" i="3"/>
  <c r="R21" i="3"/>
  <c r="P21" i="3"/>
  <c r="Q21" i="3" s="1"/>
  <c r="P15" i="3"/>
  <c r="Q15" i="3" s="1"/>
  <c r="R15" i="3"/>
  <c r="J14" i="3"/>
  <c r="K14" i="3" s="1"/>
  <c r="L14" i="3"/>
  <c r="J13" i="3"/>
  <c r="K13" i="3" s="1"/>
  <c r="L13" i="3"/>
  <c r="J12" i="3"/>
  <c r="K12" i="3" s="1"/>
  <c r="L12" i="3"/>
  <c r="J3" i="3"/>
  <c r="K3" i="3" s="1"/>
  <c r="L3" i="3"/>
  <c r="L38" i="3"/>
  <c r="J38" i="3"/>
  <c r="K38" i="3" s="1"/>
  <c r="R201" i="3"/>
  <c r="P201" i="3"/>
  <c r="Q201" i="3" s="1"/>
  <c r="L201" i="3"/>
  <c r="J201" i="3"/>
  <c r="K201" i="3" s="1"/>
  <c r="R187" i="3"/>
  <c r="P187" i="3"/>
  <c r="Q187" i="3" s="1"/>
  <c r="L187" i="3"/>
  <c r="J187" i="3"/>
  <c r="K187" i="3" s="1"/>
  <c r="R173" i="3"/>
  <c r="P173" i="3"/>
  <c r="Q173" i="3" s="1"/>
  <c r="L173" i="3"/>
  <c r="J173" i="3"/>
  <c r="K173" i="3" s="1"/>
  <c r="O149" i="3"/>
  <c r="O109" i="3"/>
  <c r="L27" i="3"/>
  <c r="J27" i="3"/>
  <c r="K27" i="3" s="1"/>
  <c r="R28" i="3"/>
  <c r="P28" i="3"/>
  <c r="Q28" i="3" s="1"/>
  <c r="L28" i="3"/>
  <c r="J28" i="3"/>
  <c r="K28" i="3" s="1"/>
  <c r="R331" i="3"/>
  <c r="P331" i="3"/>
  <c r="Q331" i="3" s="1"/>
  <c r="R322" i="3"/>
  <c r="P322" i="3"/>
  <c r="Q322" i="3" s="1"/>
  <c r="L328" i="3"/>
  <c r="J328" i="3"/>
  <c r="K328" i="3" s="1"/>
  <c r="R312" i="3"/>
  <c r="P312" i="3"/>
  <c r="Q312" i="3" s="1"/>
  <c r="R302" i="3"/>
  <c r="P302" i="3"/>
  <c r="Q302" i="3" s="1"/>
  <c r="R292" i="3"/>
  <c r="P292" i="3"/>
  <c r="Q292" i="3" s="1"/>
  <c r="P289" i="3"/>
  <c r="Q289" i="3" s="1"/>
  <c r="R289" i="3"/>
  <c r="R295" i="3"/>
  <c r="P295" i="3"/>
  <c r="Q295" i="3" s="1"/>
  <c r="R278" i="3"/>
  <c r="P278" i="3"/>
  <c r="Q278" i="3" s="1"/>
  <c r="P273" i="3"/>
  <c r="Q273" i="3" s="1"/>
  <c r="R273" i="3"/>
  <c r="J269" i="3"/>
  <c r="K269" i="3" s="1"/>
  <c r="L269" i="3"/>
  <c r="P254" i="3"/>
  <c r="Q254" i="3" s="1"/>
  <c r="R254" i="3"/>
  <c r="J249" i="3"/>
  <c r="K249" i="3" s="1"/>
  <c r="L249" i="3"/>
  <c r="P241" i="3"/>
  <c r="Q241" i="3" s="1"/>
  <c r="R241" i="3"/>
  <c r="J239" i="3"/>
  <c r="K239" i="3" s="1"/>
  <c r="L239" i="3"/>
  <c r="J237" i="3"/>
  <c r="K237" i="3" s="1"/>
  <c r="L237" i="3"/>
  <c r="J236" i="3"/>
  <c r="K236" i="3" s="1"/>
  <c r="L236" i="3"/>
  <c r="P229" i="3"/>
  <c r="Q229" i="3" s="1"/>
  <c r="R229" i="3"/>
  <c r="J225" i="3"/>
  <c r="K225" i="3" s="1"/>
  <c r="L225" i="3"/>
  <c r="P217" i="3"/>
  <c r="Q217" i="3" s="1"/>
  <c r="R217" i="3"/>
  <c r="L300" i="3"/>
  <c r="J300" i="3"/>
  <c r="K300" i="3" s="1"/>
  <c r="R247" i="3"/>
  <c r="P247" i="3"/>
  <c r="Q247" i="3" s="1"/>
  <c r="L223" i="3"/>
  <c r="J223" i="3"/>
  <c r="K223" i="3" s="1"/>
  <c r="P213" i="3"/>
  <c r="Q213" i="3" s="1"/>
  <c r="R213" i="3"/>
  <c r="J211" i="3"/>
  <c r="K211" i="3" s="1"/>
  <c r="L211" i="3"/>
  <c r="P200" i="3"/>
  <c r="Q200" i="3" s="1"/>
  <c r="R200" i="3"/>
  <c r="R191" i="3"/>
  <c r="P191" i="3"/>
  <c r="Q191" i="3" s="1"/>
  <c r="P186" i="3"/>
  <c r="Q186" i="3" s="1"/>
  <c r="R186" i="3"/>
  <c r="J184" i="3"/>
  <c r="K184" i="3" s="1"/>
  <c r="L184" i="3"/>
  <c r="J183" i="3"/>
  <c r="K183" i="3" s="1"/>
  <c r="L183" i="3"/>
  <c r="P172" i="3"/>
  <c r="Q172" i="3" s="1"/>
  <c r="R172" i="3"/>
  <c r="J171" i="3"/>
  <c r="K171" i="3" s="1"/>
  <c r="L171" i="3"/>
  <c r="P163" i="3"/>
  <c r="Q163" i="3" s="1"/>
  <c r="R163" i="3"/>
  <c r="J161" i="3"/>
  <c r="K161" i="3" s="1"/>
  <c r="L161" i="3"/>
  <c r="P153" i="3"/>
  <c r="Q153" i="3" s="1"/>
  <c r="R153" i="3"/>
  <c r="J151" i="3"/>
  <c r="K151" i="3" s="1"/>
  <c r="L151" i="3"/>
  <c r="P142" i="3"/>
  <c r="Q142" i="3" s="1"/>
  <c r="R142" i="3"/>
  <c r="J140" i="3"/>
  <c r="K140" i="3" s="1"/>
  <c r="L140" i="3"/>
  <c r="R335" i="3"/>
  <c r="P335" i="3"/>
  <c r="Q335" i="3" s="1"/>
  <c r="P332" i="3"/>
  <c r="Q332" i="3" s="1"/>
  <c r="R332" i="3"/>
  <c r="I331" i="3"/>
  <c r="R326" i="3"/>
  <c r="P326" i="3"/>
  <c r="Q326" i="3" s="1"/>
  <c r="P323" i="3"/>
  <c r="Q323" i="3" s="1"/>
  <c r="R323" i="3"/>
  <c r="I322" i="3"/>
  <c r="O324" i="3"/>
  <c r="P314" i="3"/>
  <c r="Q314" i="3" s="1"/>
  <c r="R314" i="3"/>
  <c r="I312" i="3"/>
  <c r="R306" i="3"/>
  <c r="P306" i="3"/>
  <c r="Q306" i="3" s="1"/>
  <c r="P303" i="3"/>
  <c r="Q303" i="3" s="1"/>
  <c r="R303" i="3"/>
  <c r="I302" i="3"/>
  <c r="R297" i="3"/>
  <c r="P297" i="3"/>
  <c r="Q297" i="3" s="1"/>
  <c r="P294" i="3"/>
  <c r="Q294" i="3" s="1"/>
  <c r="R294" i="3"/>
  <c r="I292" i="3"/>
  <c r="R288" i="3"/>
  <c r="P288" i="3"/>
  <c r="Q288" i="3" s="1"/>
  <c r="O315" i="3"/>
  <c r="P281" i="3"/>
  <c r="Q281" i="3" s="1"/>
  <c r="R281" i="3"/>
  <c r="I278" i="3"/>
  <c r="R269" i="3"/>
  <c r="P269" i="3"/>
  <c r="Q269" i="3" s="1"/>
  <c r="P265" i="3"/>
  <c r="Q265" i="3" s="1"/>
  <c r="R265" i="3"/>
  <c r="I260" i="3"/>
  <c r="R249" i="3"/>
  <c r="P249" i="3"/>
  <c r="Q249" i="3" s="1"/>
  <c r="P246" i="3"/>
  <c r="Q246" i="3" s="1"/>
  <c r="R246" i="3"/>
  <c r="I244" i="3"/>
  <c r="R240" i="3"/>
  <c r="P240" i="3"/>
  <c r="Q240" i="3" s="1"/>
  <c r="P233" i="3"/>
  <c r="Q233" i="3" s="1"/>
  <c r="R233" i="3"/>
  <c r="I232" i="3"/>
  <c r="R225" i="3"/>
  <c r="P225" i="3"/>
  <c r="Q225" i="3" s="1"/>
  <c r="P222" i="3"/>
  <c r="Q222" i="3" s="1"/>
  <c r="R222" i="3"/>
  <c r="I221" i="3"/>
  <c r="O304" i="3"/>
  <c r="O285" i="3"/>
  <c r="O255" i="3"/>
  <c r="O219" i="3"/>
  <c r="R211" i="3"/>
  <c r="P211" i="3"/>
  <c r="Q211" i="3" s="1"/>
  <c r="P204" i="3"/>
  <c r="Q204" i="3" s="1"/>
  <c r="R204" i="3"/>
  <c r="I203" i="3"/>
  <c r="R197" i="3"/>
  <c r="P197" i="3"/>
  <c r="Q197" i="3" s="1"/>
  <c r="P194" i="3"/>
  <c r="Q194" i="3" s="1"/>
  <c r="R194" i="3"/>
  <c r="I191" i="3"/>
  <c r="R185" i="3"/>
  <c r="P185" i="3"/>
  <c r="Q185" i="3" s="1"/>
  <c r="P180" i="3"/>
  <c r="Q180" i="3" s="1"/>
  <c r="R180" i="3"/>
  <c r="I179" i="3"/>
  <c r="R171" i="3"/>
  <c r="P171" i="3"/>
  <c r="Q171" i="3" s="1"/>
  <c r="P167" i="3"/>
  <c r="Q167" i="3" s="1"/>
  <c r="R167" i="3"/>
  <c r="I166" i="3"/>
  <c r="R161" i="3"/>
  <c r="P161" i="3"/>
  <c r="Q161" i="3" s="1"/>
  <c r="P158" i="3"/>
  <c r="Q158" i="3" s="1"/>
  <c r="R158" i="3"/>
  <c r="I157" i="3"/>
  <c r="R151" i="3"/>
  <c r="P151" i="3"/>
  <c r="Q151" i="3" s="1"/>
  <c r="P148" i="3"/>
  <c r="Q148" i="3" s="1"/>
  <c r="R148" i="3"/>
  <c r="I147" i="3"/>
  <c r="R141" i="3"/>
  <c r="P141" i="3"/>
  <c r="Q141" i="3" s="1"/>
  <c r="P135" i="3"/>
  <c r="Q135" i="3" s="1"/>
  <c r="R135" i="3"/>
  <c r="I131" i="3"/>
  <c r="R121" i="3"/>
  <c r="P121" i="3"/>
  <c r="Q121" i="3" s="1"/>
  <c r="P114" i="3"/>
  <c r="Q114" i="3" s="1"/>
  <c r="R114" i="3"/>
  <c r="I113" i="3"/>
  <c r="R102" i="3"/>
  <c r="P102" i="3"/>
  <c r="Q102" i="3" s="1"/>
  <c r="P95" i="3"/>
  <c r="Q95" i="3" s="1"/>
  <c r="R95" i="3"/>
  <c r="I92" i="3"/>
  <c r="O333" i="3"/>
  <c r="O310" i="3"/>
  <c r="O274" i="3"/>
  <c r="O242" i="3"/>
  <c r="O230" i="3"/>
  <c r="O164" i="3"/>
  <c r="O138" i="3"/>
  <c r="O96" i="3"/>
  <c r="I79" i="3"/>
  <c r="P73" i="3"/>
  <c r="Q73" i="3" s="1"/>
  <c r="R73" i="3"/>
  <c r="I72" i="3"/>
  <c r="P67" i="3"/>
  <c r="Q67" i="3" s="1"/>
  <c r="R67" i="3"/>
  <c r="I66" i="3"/>
  <c r="P59" i="3"/>
  <c r="Q59" i="3" s="1"/>
  <c r="R59" i="3"/>
  <c r="I53" i="3"/>
  <c r="P50" i="3"/>
  <c r="Q50" i="3" s="1"/>
  <c r="R50" i="3"/>
  <c r="I47" i="3"/>
  <c r="P43" i="3"/>
  <c r="Q43" i="3" s="1"/>
  <c r="R43" i="3"/>
  <c r="I42" i="3"/>
  <c r="P36" i="3"/>
  <c r="Q36" i="3" s="1"/>
  <c r="R36" i="3"/>
  <c r="I31" i="3"/>
  <c r="R25" i="3"/>
  <c r="P25" i="3"/>
  <c r="Q25" i="3" s="1"/>
  <c r="P22" i="3"/>
  <c r="Q22" i="3" s="1"/>
  <c r="R22" i="3"/>
  <c r="I21" i="3"/>
  <c r="R14" i="3"/>
  <c r="P14" i="3"/>
  <c r="Q14" i="3" s="1"/>
  <c r="R13" i="3"/>
  <c r="P13" i="3"/>
  <c r="Q13" i="3" s="1"/>
  <c r="R12" i="3"/>
  <c r="P12" i="3"/>
  <c r="Q12" i="3" s="1"/>
  <c r="O195" i="3"/>
  <c r="O181" i="3"/>
  <c r="O159" i="3"/>
  <c r="O143" i="3"/>
  <c r="L137" i="3"/>
  <c r="J137" i="3"/>
  <c r="K137" i="3" s="1"/>
  <c r="L125" i="3"/>
  <c r="J125" i="3"/>
  <c r="K125" i="3" s="1"/>
  <c r="L117" i="3"/>
  <c r="J117" i="3"/>
  <c r="K117" i="3" s="1"/>
  <c r="L115" i="3"/>
  <c r="J115" i="3"/>
  <c r="K115" i="3" s="1"/>
  <c r="L75" i="3"/>
  <c r="J75" i="3"/>
  <c r="K75" i="3" s="1"/>
  <c r="L74" i="3"/>
  <c r="J74" i="3"/>
  <c r="K74" i="3" s="1"/>
  <c r="L63" i="3"/>
  <c r="J63" i="3"/>
  <c r="K63" i="3" s="1"/>
  <c r="L62" i="3"/>
  <c r="J62" i="3"/>
  <c r="K62" i="3" s="1"/>
  <c r="L61" i="3"/>
  <c r="J61" i="3"/>
  <c r="K61" i="3" s="1"/>
  <c r="L60" i="3"/>
  <c r="J60" i="3"/>
  <c r="K60" i="3" s="1"/>
  <c r="O23" i="3"/>
  <c r="O7" i="3"/>
  <c r="O18" i="3"/>
  <c r="R18" i="3" l="1"/>
  <c r="P18" i="3"/>
  <c r="Q18" i="3" s="1"/>
  <c r="R195" i="3"/>
  <c r="P195" i="3"/>
  <c r="Q195" i="3" s="1"/>
  <c r="J47" i="3"/>
  <c r="K47" i="3" s="1"/>
  <c r="L47" i="3"/>
  <c r="J66" i="3"/>
  <c r="K66" i="3" s="1"/>
  <c r="L66" i="3"/>
  <c r="J79" i="3"/>
  <c r="K79" i="3" s="1"/>
  <c r="L79" i="3"/>
  <c r="R230" i="3"/>
  <c r="P230" i="3"/>
  <c r="Q230" i="3" s="1"/>
  <c r="R333" i="3"/>
  <c r="P333" i="3"/>
  <c r="Q333" i="3" s="1"/>
  <c r="J113" i="3"/>
  <c r="K113" i="3" s="1"/>
  <c r="L113" i="3"/>
  <c r="J147" i="3"/>
  <c r="K147" i="3" s="1"/>
  <c r="L147" i="3"/>
  <c r="J191" i="3"/>
  <c r="K191" i="3" s="1"/>
  <c r="L191" i="3"/>
  <c r="R219" i="3"/>
  <c r="P219" i="3"/>
  <c r="Q219" i="3" s="1"/>
  <c r="J244" i="3"/>
  <c r="K244" i="3" s="1"/>
  <c r="L244" i="3"/>
  <c r="J312" i="3"/>
  <c r="K312" i="3" s="1"/>
  <c r="L312" i="3"/>
  <c r="J322" i="3"/>
  <c r="K322" i="3" s="1"/>
  <c r="L322" i="3"/>
  <c r="R109" i="3"/>
  <c r="P109" i="3"/>
  <c r="Q109" i="3" s="1"/>
  <c r="R23" i="3"/>
  <c r="P23" i="3"/>
  <c r="Q23" i="3" s="1"/>
  <c r="R159" i="3"/>
  <c r="P159" i="3"/>
  <c r="Q159" i="3" s="1"/>
  <c r="J31" i="3"/>
  <c r="K31" i="3" s="1"/>
  <c r="L31" i="3"/>
  <c r="R138" i="3"/>
  <c r="P138" i="3"/>
  <c r="Q138" i="3" s="1"/>
  <c r="R274" i="3"/>
  <c r="P274" i="3"/>
  <c r="Q274" i="3" s="1"/>
  <c r="J166" i="3"/>
  <c r="K166" i="3" s="1"/>
  <c r="L166" i="3"/>
  <c r="R285" i="3"/>
  <c r="P285" i="3"/>
  <c r="Q285" i="3" s="1"/>
  <c r="J221" i="3"/>
  <c r="K221" i="3" s="1"/>
  <c r="L221" i="3"/>
  <c r="J278" i="3"/>
  <c r="K278" i="3" s="1"/>
  <c r="L278" i="3"/>
  <c r="J292" i="3"/>
  <c r="K292" i="3" s="1"/>
  <c r="L292" i="3"/>
  <c r="R7" i="3"/>
  <c r="P7" i="3"/>
  <c r="Q7" i="3" s="1"/>
  <c r="R143" i="3"/>
  <c r="P143" i="3"/>
  <c r="Q143" i="3" s="1"/>
  <c r="R181" i="3"/>
  <c r="P181" i="3"/>
  <c r="Q181" i="3" s="1"/>
  <c r="J21" i="3"/>
  <c r="K21" i="3" s="1"/>
  <c r="L21" i="3"/>
  <c r="J42" i="3"/>
  <c r="K42" i="3" s="1"/>
  <c r="L42" i="3"/>
  <c r="J53" i="3"/>
  <c r="K53" i="3" s="1"/>
  <c r="L53" i="3"/>
  <c r="J72" i="3"/>
  <c r="K72" i="3" s="1"/>
  <c r="L72" i="3"/>
  <c r="R96" i="3"/>
  <c r="P96" i="3"/>
  <c r="Q96" i="3" s="1"/>
  <c r="R164" i="3"/>
  <c r="P164" i="3"/>
  <c r="Q164" i="3" s="1"/>
  <c r="R242" i="3"/>
  <c r="P242" i="3"/>
  <c r="Q242" i="3" s="1"/>
  <c r="R310" i="3"/>
  <c r="P310" i="3"/>
  <c r="Q310" i="3" s="1"/>
  <c r="J92" i="3"/>
  <c r="K92" i="3" s="1"/>
  <c r="L92" i="3"/>
  <c r="J131" i="3"/>
  <c r="K131" i="3" s="1"/>
  <c r="L131" i="3"/>
  <c r="J157" i="3"/>
  <c r="K157" i="3" s="1"/>
  <c r="L157" i="3"/>
  <c r="J179" i="3"/>
  <c r="K179" i="3" s="1"/>
  <c r="L179" i="3"/>
  <c r="J203" i="3"/>
  <c r="K203" i="3" s="1"/>
  <c r="L203" i="3"/>
  <c r="R255" i="3"/>
  <c r="P255" i="3"/>
  <c r="Q255" i="3" s="1"/>
  <c r="R304" i="3"/>
  <c r="P304" i="3"/>
  <c r="Q304" i="3" s="1"/>
  <c r="J232" i="3"/>
  <c r="K232" i="3" s="1"/>
  <c r="L232" i="3"/>
  <c r="J260" i="3"/>
  <c r="K260" i="3" s="1"/>
  <c r="L260" i="3"/>
  <c r="R315" i="3"/>
  <c r="P315" i="3"/>
  <c r="Q315" i="3" s="1"/>
  <c r="J302" i="3"/>
  <c r="K302" i="3" s="1"/>
  <c r="L302" i="3"/>
  <c r="R324" i="3"/>
  <c r="P324" i="3"/>
  <c r="Q324" i="3" s="1"/>
  <c r="J331" i="3"/>
  <c r="K331" i="3" s="1"/>
  <c r="L331" i="3"/>
  <c r="R149" i="3"/>
  <c r="P149" i="3"/>
  <c r="Q149" i="3" s="1"/>
  <c r="T12" i="3"/>
  <c r="T3" i="3"/>
  <c r="T13" i="3" l="1"/>
  <c r="T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2" authorId="0" shapeId="0" xr:uid="{00000000-0006-0000-0200-00000E000000}">
      <text>
        <r>
          <rPr>
            <sz val="10"/>
            <color theme="1"/>
            <rFont val="Verdana"/>
          </rPr>
          <t>======
ID#AAAANsAP_6g
tc={9B807BB8-7578-46EC-8085-6BA010CBEA43}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is the long list of properties from the initial Object Analysis performed by AIG.</t>
        </r>
      </text>
    </comment>
    <comment ref="B2" authorId="0" shapeId="0" xr:uid="{00000000-0006-0000-0200-000005000000}">
      <text>
        <r>
          <rPr>
            <sz val="10"/>
            <color theme="1"/>
            <rFont val="Verdana"/>
          </rPr>
          <t>======
ID#AAAANsAP_7E
tc={8FCA43DD-E695-4F6A-81B5-4A2FCC9D56BD}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These are the property groups initially used by AIG.</t>
        </r>
      </text>
    </comment>
    <comment ref="C2" authorId="0" shapeId="0" xr:uid="{00000000-0006-0000-0200-000008000000}">
      <text>
        <r>
          <rPr>
            <sz val="10"/>
            <color theme="1"/>
            <rFont val="Verdana"/>
          </rPr>
          <t>======
ID#AAAANsAP_64
tc={1EA64458-E816-4665-990E-258AB0758CE3}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These are the property groups used for NANETH's Stakeholder Analysis. They are the result of converting the AIG OA property groups to a grouping that was more suited to the Stakeholder Analysis.</t>
        </r>
      </text>
    </comment>
    <comment ref="D2" authorId="0" shapeId="0" xr:uid="{00000000-0006-0000-0200-000007000000}">
      <text>
        <r>
          <rPr>
            <sz val="10"/>
            <color theme="1"/>
            <rFont val="Verdana"/>
          </rPr>
          <t>======
ID#AAAANsAP_68
tc={7A0C3974-7521-4ECA-8C5D-E7DF174CE958}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The results of the Stakeholder Analysis performed by NANETH, using the NANETH SA property groups. The groups were marked as significant or not by the stakeholders, not the individual properties. But because of the links between the groups and their properties, we can drill-down to the level of the properties. See the formulas in the cells of this column for more details.</t>
        </r>
      </text>
    </comment>
    <comment ref="E2" authorId="0" shapeId="0" xr:uid="{00000000-0006-0000-0200-00000C000000}">
      <text>
        <r>
          <rPr>
            <sz val="10"/>
            <color theme="1"/>
            <rFont val="Verdana"/>
          </rPr>
          <t>======
ID#AAAANsAP_6o
tc={1BF2FD16-14FA-433D-BD21-7BA53EAAF936}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The resultsof the Stakeholder Analysis performed by NAE, using the AIG OA property groups. In some cases, individual properties were mentioned as significant. See the formulas in the cells in this column for details.</t>
        </r>
      </text>
    </comment>
    <comment ref="F2" authorId="0" shapeId="0" xr:uid="{00000000-0006-0000-0200-000012000000}">
      <text>
        <r>
          <rPr>
            <sz val="10"/>
            <color theme="1"/>
            <rFont val="Verdana"/>
          </rPr>
          <t>======
ID#AAAANsAP_6Q
tc={4314AD32-EFEB-45E2-97C6-0C75F0985113}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The results of the Stakeholder Analysis performed by DNA, using the AIG OA property groups. In some cases, individual properties were mentioned as significant. See the formulas in the cells in this column for details.</t>
        </r>
      </text>
    </comment>
    <comment ref="G2" authorId="0" shapeId="0" xr:uid="{00000000-0006-0000-0200-00000F000000}">
      <text>
        <r>
          <rPr>
            <sz val="10"/>
            <color theme="1"/>
            <rFont val="Verdana"/>
          </rPr>
          <t>======
ID#AAAANsAP_6c
tc={58D6620E-2483-4D2C-82AF-AF2AC8E8BD58}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column contains the (shortlisted) properties from the 'green sheet'. They are included here to test our AIG hypothesis about the relevance to consider certain properties as significant.</t>
        </r>
      </text>
    </comment>
    <comment ref="H2" authorId="0" shapeId="0" xr:uid="{00000000-0006-0000-0200-000002000000}">
      <text>
        <r>
          <rPr>
            <sz val="10"/>
            <color theme="1"/>
            <rFont val="Verdana"/>
          </rPr>
          <t>======
ID#AAAANsAP_7Q
tc={ADCAF2AD-7063-46DF-9AB6-88547782BC53}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column contains the AIG's assessment of relevance of considering certain properties significant. Comparing our 'relevant' properties to those deemed significant by stakeholders yields important information about the value of performing a stakeholder analysis. A high match percentage between 'relevant' and 'significant' would mean that the stakeholder analysis yields little added value. A low match percentage means that a stakeholder analysis adds much value, because as archives, we were unable to 'guestimate' the significance of properties.</t>
        </r>
      </text>
    </comment>
    <comment ref="I2" authorId="0" shapeId="0" xr:uid="{00000000-0006-0000-0200-000011000000}">
      <text>
        <r>
          <rPr>
            <sz val="10"/>
            <color theme="1"/>
            <rFont val="Verdana"/>
          </rPr>
          <t>======
ID#AAAANsAP_6U
tc={BAAC7F52-847F-4941-A9BA-0AA52A25398D}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column contains the overall significance of properties/property groups. If one or more stakeholder analyses (NANETH, NAE, DNA) deeded a property (group) significant, it is marked here as significant. Otherwise the significance status is unknown.</t>
        </r>
      </text>
    </comment>
    <comment ref="J2" authorId="0" shapeId="0" xr:uid="{00000000-0006-0000-0200-000001000000}">
      <text>
        <r>
          <rPr>
            <sz val="10"/>
            <color theme="1"/>
            <rFont val="Verdana"/>
          </rPr>
          <t>======
ID#AAAANsAP_7U
tc={629FD1B1-0195-42AA-BD85-5CA5AC941BC6}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column contains the results of testing our AIG relevance hypothesis against the stakeholder analysis' overall significance status. If we assessed a property as relevant and the stakeholder analysis assessed it as significant, our hypothesis was confirmed. Otherwise our hypothesis was rejected.</t>
        </r>
      </text>
    </comment>
    <comment ref="K2" authorId="0" shapeId="0" xr:uid="{00000000-0006-0000-0200-00000A000000}">
      <text>
        <r>
          <rPr>
            <sz val="10"/>
            <color theme="1"/>
            <rFont val="Verdana"/>
          </rPr>
          <t>======
ID#AAAANsAP_6w
tc={EFD93805-B131-48B3-AEEA-9AF37339387E}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helper column contains 0s and 1s: a 1 for a confirmed hypothesis and a 0 for rejected. These values are used to calculate the match percentage between our relevance assessment as AIG and the results of the stakeholder analysis.</t>
        </r>
      </text>
    </comment>
    <comment ref="M2" authorId="0" shapeId="0" xr:uid="{00000000-0006-0000-0200-00000B000000}">
      <text>
        <r>
          <rPr>
            <sz val="10"/>
            <color theme="1"/>
            <rFont val="Verdana"/>
          </rPr>
          <t>======
ID#AAAANsAP_6s
tc={2F63EEA3-B692-4522-9A9A-6EF4AAE9E28C}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helper column contains 0s and 1s: a 1 for those properties that we as AIG assessed as relevant and a 0 otherwise. These values are used to calculate the match percentage between our relevance assessment as AIG and the results of the stakeholder analysis.</t>
        </r>
      </text>
    </comment>
    <comment ref="N2" authorId="0" shapeId="0" xr:uid="{00000000-0006-0000-0200-000004000000}">
      <text>
        <r>
          <rPr>
            <sz val="10"/>
            <color theme="1"/>
            <rFont val="Verdana"/>
          </rPr>
          <t>======
ID#AAAANsAP_7I
tc={D271AB22-7149-4325-A3A3-C93A08F2442F}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column contains the AIG's assessment of relevance of considering certain property groups significant. If at least one property from the individual property level had the AIG assessment relevant, all members of it's group were marked as relevant. Comparing our 'relevant' property groups to those deemed significant by stakeholders yields important information about the value of performing a stakeholder analysis. A high match percentage between 'relevant' and 'significant' would mean that the stakeholder analysis yields little added value. A low match percentage means that a stakeholder analysis adds much value, because as archives, we were unable to 'guestimate' the significance of properties.</t>
        </r>
      </text>
    </comment>
    <comment ref="O2" authorId="0" shapeId="0" xr:uid="{00000000-0006-0000-0200-000003000000}">
      <text>
        <r>
          <rPr>
            <sz val="10"/>
            <color theme="1"/>
            <rFont val="Verdana"/>
          </rPr>
          <t>======
ID#AAAANsAP_7M
tc={D6C3FF54-1173-47D4-800B-78D54422A6C0}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column contains the overall significance of properties/property groups. If one or more stakeholder analyses (NANETH, NAE, DNA) deeded a property (group) significant, it is marked here as significant. Otherwise the significance status is unknown.</t>
        </r>
      </text>
    </comment>
    <comment ref="P2" authorId="0" shapeId="0" xr:uid="{00000000-0006-0000-0200-000009000000}">
      <text>
        <r>
          <rPr>
            <sz val="10"/>
            <color theme="1"/>
            <rFont val="Verdana"/>
          </rPr>
          <t>======
ID#AAAANsAP_60
tc={F108660E-B88B-4CEA-8B6F-AAE6D888A9DF}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column contains the results of testing our AIG relevance hypothesis against the stakeholder analysis' overall significance status. If we assessed a property group as relevant and the stakeholder analysis assessed it as significant, our hypothesis was confirmed. Otherwise our hypothesis was rejected.</t>
        </r>
      </text>
    </comment>
    <comment ref="Q2" authorId="0" shapeId="0" xr:uid="{00000000-0006-0000-0200-000006000000}">
      <text>
        <r>
          <rPr>
            <sz val="10"/>
            <color theme="1"/>
            <rFont val="Verdana"/>
          </rPr>
          <t>======
ID#AAAANsAP_7A
tc={293AED34-20B1-4491-A91B-E6029ADB2887}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helper column contains 0s and 1s: a 1 for a confirmed hypothesis and a 0 for rejected. These values are used to calculate the match percentage between our relevance assessment as AIG and the results of the stakeholder analysis.</t>
        </r>
      </text>
    </comment>
    <comment ref="S2" authorId="0" shapeId="0" xr:uid="{00000000-0006-0000-0200-000010000000}">
      <text>
        <r>
          <rPr>
            <sz val="10"/>
            <color theme="1"/>
            <rFont val="Verdana"/>
          </rPr>
          <t>======
ID#AAAANsAP_6Y
tc={99511FCB-CC85-4534-BA1D-87E39736871A}    (2021-08-09 11:09:01)
[Opmerkingenthread]
U kunt deze opmerkingenthread lezen in uw versie van Excel. Eventuele wijzigingen aan de thread gaan echter verloren als het bestand wordt geopend in een nieuwere versie van Excel. Meer informatie: https://go.microsoft.com/fwlink/?linkid=870924
Opmerking:
    This helper column contains 0s and 1s: a 1 for those property groups that we as AIG assessed as relevant and a 0 otherwise. These values are used to calculate the match percentage between our relevance assessment as AIG and the results of the stakeholder analysis.</t>
        </r>
      </text>
    </comment>
    <comment ref="T2" authorId="0" shapeId="0" xr:uid="{00000000-0006-0000-0200-00000D000000}">
      <text>
        <r>
          <rPr>
            <sz val="10"/>
            <color theme="1"/>
            <rFont val="Verdana"/>
          </rPr>
          <t>======
ID#AAAANsAP_6k
tc={0500CD39-F615-4850-B870-5CC554958EFC}    (2021-08-09 11:09:01)
[Opmerkingenthread]
U kunt deze opmerkingenthread lezen in uw versie van Excel. Eventuele wijzigingen aan de thread gaan echter verloren als het bestand wordt geopend in een nieuwere versie van Excel. Meer informatie: https://go.microsoft.com/fwlink/?linkid=870924
Opmerking:
    Here we calculated the match percentage of comparing our relevance assessment to the results of the stakeholder analysis. We used several ways to calculate the percentages: at the property level and on the property group level.</t>
        </r>
      </text>
    </comment>
  </commentList>
  <extLst>
    <ext xmlns:r="http://schemas.openxmlformats.org/officeDocument/2006/relationships" uri="GoogleSheetsCustomDataVersion1">
      <go:sheetsCustomData xmlns:go="http://customooxmlschemas.google.com/" r:id="rId1" roundtripDataSignature="AMtx7mhVS2snShPHT8XYZ6U1AQOk/D2hkQ=="/>
    </ext>
  </extLst>
</comments>
</file>

<file path=xl/sharedStrings.xml><?xml version="1.0" encoding="utf-8"?>
<sst xmlns="http://schemas.openxmlformats.org/spreadsheetml/2006/main" count="1862" uniqueCount="509">
  <si>
    <t>Range</t>
  </si>
  <si>
    <t>Security</t>
  </si>
  <si>
    <t>Creation</t>
  </si>
  <si>
    <t>Context</t>
  </si>
  <si>
    <t>Summary</t>
  </si>
  <si>
    <t>Comments</t>
  </si>
  <si>
    <t>Sharing</t>
  </si>
  <si>
    <t>Editing</t>
  </si>
  <si>
    <t>Printing</t>
  </si>
  <si>
    <t>Scenarios</t>
  </si>
  <si>
    <t>Appearance</t>
  </si>
  <si>
    <t>Localization</t>
  </si>
  <si>
    <t>Formulas</t>
  </si>
  <si>
    <t>Auditing</t>
  </si>
  <si>
    <t>Macros</t>
  </si>
  <si>
    <t>Objects</t>
  </si>
  <si>
    <t>Status</t>
  </si>
  <si>
    <t>Category</t>
  </si>
  <si>
    <t>Caption Properties</t>
  </si>
  <si>
    <t>Not relevant</t>
  </si>
  <si>
    <t>Color Properties</t>
  </si>
  <si>
    <t>Relevant</t>
  </si>
  <si>
    <t>Default Styles</t>
  </si>
  <si>
    <t>Enhanced Graphic Styles</t>
  </si>
  <si>
    <t>Graphic Styles</t>
  </si>
  <si>
    <t>Markup language</t>
  </si>
  <si>
    <t>Investigate</t>
  </si>
  <si>
    <t>Page Styles and Layout</t>
  </si>
  <si>
    <t>Shadow Properties</t>
  </si>
  <si>
    <t>Style Element</t>
  </si>
  <si>
    <t>Styles</t>
  </si>
  <si>
    <t>Text Animation</t>
  </si>
  <si>
    <t>Header Footer Formatting</t>
  </si>
  <si>
    <t>Auto calculation</t>
  </si>
  <si>
    <t>Automatic reload</t>
  </si>
  <si>
    <t>Backgroup refresh</t>
  </si>
  <si>
    <t>Fill Properties</t>
  </si>
  <si>
    <t>Master pages</t>
  </si>
  <si>
    <t>Worksheet row limit</t>
  </si>
  <si>
    <t>Changes to Excel source data</t>
  </si>
  <si>
    <t>Hyperlink basis</t>
  </si>
  <si>
    <t>Hyperlink behaviour</t>
  </si>
  <si>
    <t>Hyperlinks changed</t>
  </si>
  <si>
    <t>Links up to date</t>
  </si>
  <si>
    <t>Auditing tracer arrows</t>
  </si>
  <si>
    <t>Change tracking</t>
  </si>
  <si>
    <t>Change Tracking Metadata</t>
  </si>
  <si>
    <t>Customized error values and empty cell values</t>
  </si>
  <si>
    <t>Data validation restrictions and messages</t>
  </si>
  <si>
    <t>Basic Text Content</t>
  </si>
  <si>
    <t>Lists</t>
  </si>
  <si>
    <t>Character and cell formatting</t>
  </si>
  <si>
    <t>Column Formatting Properties</t>
  </si>
  <si>
    <t>Conditional formatting</t>
  </si>
  <si>
    <t>Font Face Declarations</t>
  </si>
  <si>
    <t>Indented formats</t>
  </si>
  <si>
    <t>Indented tekst</t>
  </si>
  <si>
    <t>Multiple fonts in a single cell</t>
  </si>
  <si>
    <t>Paragraphs and Basic Text Structure</t>
  </si>
  <si>
    <t>Pattern fills</t>
  </si>
  <si>
    <t>Rotated or vertical tekst</t>
  </si>
  <si>
    <t>Text Alignment Properties</t>
  </si>
  <si>
    <t>Text Fields</t>
  </si>
  <si>
    <t>Text Formatting Properties</t>
  </si>
  <si>
    <t>Text Styles</t>
  </si>
  <si>
    <t>Cell comments</t>
  </si>
  <si>
    <t>Zip Bit Flag</t>
  </si>
  <si>
    <t>Not linked to behaviour</t>
  </si>
  <si>
    <t>Zip Compressed Size</t>
  </si>
  <si>
    <t>Zip Compression</t>
  </si>
  <si>
    <t>Zip CRC</t>
  </si>
  <si>
    <t>Zip File Name</t>
  </si>
  <si>
    <t>Zip Modify Date</t>
  </si>
  <si>
    <t>Zip Required Version</t>
  </si>
  <si>
    <t>Zip Uncompressed Size</t>
  </si>
  <si>
    <t>Author</t>
  </si>
  <si>
    <t>Created</t>
  </si>
  <si>
    <t>Creating application name</t>
  </si>
  <si>
    <t>Creating application version</t>
  </si>
  <si>
    <t>Creation date</t>
  </si>
  <si>
    <t>Initial creator</t>
  </si>
  <si>
    <t>Template</t>
  </si>
  <si>
    <t>1904 date system</t>
  </si>
  <si>
    <t>Data Styles</t>
  </si>
  <si>
    <t>Date format</t>
  </si>
  <si>
    <t>Format</t>
  </si>
  <si>
    <t>Measure Properties</t>
  </si>
  <si>
    <t>Number formats</t>
  </si>
  <si>
    <t>Consolidation</t>
  </si>
  <si>
    <t>Connector Properties</t>
  </si>
  <si>
    <t>DDE Connections</t>
  </si>
  <si>
    <t>External links</t>
  </si>
  <si>
    <t>Relationships</t>
  </si>
  <si>
    <t>Table DDE Links</t>
  </si>
  <si>
    <t>Web queries</t>
  </si>
  <si>
    <t>Cell references</t>
  </si>
  <si>
    <t>Last modifed by</t>
  </si>
  <si>
    <t>Editing cycles</t>
  </si>
  <si>
    <t>Editing duration</t>
  </si>
  <si>
    <t>Last modified</t>
  </si>
  <si>
    <t>Modified date</t>
  </si>
  <si>
    <t>Total Edit Time</t>
  </si>
  <si>
    <t>Outlining and grouping</t>
  </si>
  <si>
    <t>Event Listener Tables</t>
  </si>
  <si>
    <t>Filters</t>
  </si>
  <si>
    <t>Form Content</t>
  </si>
  <si>
    <t>Slicer</t>
  </si>
  <si>
    <t>Calculated fields</t>
  </si>
  <si>
    <t>Calculated items</t>
  </si>
  <si>
    <t>Codes</t>
  </si>
  <si>
    <t>Custom calculations</t>
  </si>
  <si>
    <t>Labels in formulas</t>
  </si>
  <si>
    <t>Subtotals</t>
  </si>
  <si>
    <t>Valid</t>
  </si>
  <si>
    <t>Integrity</t>
  </si>
  <si>
    <t>Wellformed</t>
  </si>
  <si>
    <t>Character set</t>
  </si>
  <si>
    <t>Code page</t>
  </si>
  <si>
    <t>Language</t>
  </si>
  <si>
    <t>Thai alignment</t>
  </si>
  <si>
    <t>Macro sheet</t>
  </si>
  <si>
    <t>Scripts</t>
  </si>
  <si>
    <t>Visual Basic for Applications (VBA) projects</t>
  </si>
  <si>
    <t>Annotation</t>
  </si>
  <si>
    <t>3D Geometry Properties</t>
  </si>
  <si>
    <t>3D Lighting Properties</t>
  </si>
  <si>
    <t>3D Material Properties</t>
  </si>
  <si>
    <t>3D Shadow Properties</t>
  </si>
  <si>
    <t>3D Shapes</t>
  </si>
  <si>
    <t>3D Texture Properties</t>
  </si>
  <si>
    <t>Chart sheet</t>
  </si>
  <si>
    <t>Charts</t>
  </si>
  <si>
    <t>Custom Shapes</t>
  </si>
  <si>
    <t>Drawing object layers</t>
  </si>
  <si>
    <t>Drawing Shapes</t>
  </si>
  <si>
    <t>Embedded objects</t>
  </si>
  <si>
    <t>Floating Frame Formatting Properties</t>
  </si>
  <si>
    <t>Frame Formatting Properties</t>
  </si>
  <si>
    <t>Has embedded objects</t>
  </si>
  <si>
    <t>Inserted objects</t>
  </si>
  <si>
    <t>Scale crop</t>
  </si>
  <si>
    <t>Sparklines</t>
  </si>
  <si>
    <t>Stroke Properties</t>
  </si>
  <si>
    <t>Page Layout</t>
  </si>
  <si>
    <t>Page Layout Formatting Properties</t>
  </si>
  <si>
    <t>Printing and page setup features</t>
  </si>
  <si>
    <t>Grouped items in fields</t>
  </si>
  <si>
    <t>Data Pilot Tables</t>
  </si>
  <si>
    <t>pivot tables</t>
  </si>
  <si>
    <t>PivotTable reports</t>
  </si>
  <si>
    <t>Last printed</t>
  </si>
  <si>
    <t>Printed by</t>
  </si>
  <si>
    <t>Database ranges</t>
  </si>
  <si>
    <t>External data ranges</t>
  </si>
  <si>
    <t>Document security</t>
  </si>
  <si>
    <t>File Permissions</t>
  </si>
  <si>
    <t>Is protected</t>
  </si>
  <si>
    <t>Is rights managed</t>
  </si>
  <si>
    <t>Password settings</t>
  </si>
  <si>
    <t>Share document</t>
  </si>
  <si>
    <t>Shared Workbook information</t>
  </si>
  <si>
    <t>Character Count</t>
  </si>
  <si>
    <t>Statistics</t>
  </si>
  <si>
    <t>Number of Pages</t>
  </si>
  <si>
    <t>Pagecount</t>
  </si>
  <si>
    <t>Word Count</t>
  </si>
  <si>
    <t>Company</t>
  </si>
  <si>
    <t>Description</t>
  </si>
  <si>
    <t>File Name</t>
  </si>
  <si>
    <t>Keyword</t>
  </si>
  <si>
    <t>Manager</t>
  </si>
  <si>
    <t>MIME type</t>
  </si>
  <si>
    <t>Organization</t>
  </si>
  <si>
    <t>Size</t>
  </si>
  <si>
    <t>Subject</t>
  </si>
  <si>
    <t>Title</t>
  </si>
  <si>
    <t>Title Of Parts</t>
  </si>
  <si>
    <t>Work process</t>
  </si>
  <si>
    <t>Advanced Table Cells</t>
  </si>
  <si>
    <t>Advanced Table Model</t>
  </si>
  <si>
    <t>Advanced Tables</t>
  </si>
  <si>
    <t>Basic Table Model</t>
  </si>
  <si>
    <t>Table Cell Formatting Properties</t>
  </si>
  <si>
    <t>Table Formatting Properties</t>
  </si>
  <si>
    <t>Table Row Formatting Properties</t>
  </si>
  <si>
    <t>Table Styles</t>
  </si>
  <si>
    <t>Table Templates</t>
  </si>
  <si>
    <t>Body Element and Document Types</t>
  </si>
  <si>
    <t>Custom sort order</t>
  </si>
  <si>
    <t>Custom views</t>
  </si>
  <si>
    <t>Frames --&gt; Borders</t>
  </si>
  <si>
    <t>Heading Pairs</t>
  </si>
  <si>
    <t>Page fields in rows or columns</t>
  </si>
  <si>
    <t>Text Declarations</t>
  </si>
  <si>
    <t>Producer</t>
  </si>
  <si>
    <t>User defined metadata</t>
  </si>
  <si>
    <t>User-defined function categories</t>
  </si>
  <si>
    <t>Format version</t>
  </si>
  <si>
    <t>Version date</t>
  </si>
  <si>
    <t>Version log</t>
  </si>
  <si>
    <t>Versions</t>
  </si>
  <si>
    <t>Individual property level</t>
  </si>
  <si>
    <t>Property group level</t>
  </si>
  <si>
    <t>Properties (long list)</t>
  </si>
  <si>
    <t>AIG OA property group</t>
  </si>
  <si>
    <t>NANETH SA property group</t>
  </si>
  <si>
    <t>Significance according to SA NANETH</t>
  </si>
  <si>
    <t>Significance according to SA NAE</t>
  </si>
  <si>
    <t>Significance according to SA DNA</t>
  </si>
  <si>
    <t>AIG OA Green sheet properties (short list)</t>
  </si>
  <si>
    <t>Status (AIG significance hypothesis)</t>
  </si>
  <si>
    <t>Overall significance</t>
  </si>
  <si>
    <t>Hypothesis was:</t>
  </si>
  <si>
    <t>Con-firmed?</t>
  </si>
  <si>
    <t>Significant?</t>
  </si>
  <si>
    <t>Hypothesised?</t>
  </si>
  <si>
    <t>1904 Date System</t>
  </si>
  <si>
    <t>Data Format</t>
  </si>
  <si>
    <t>Application Settings</t>
  </si>
  <si>
    <t>Significant</t>
  </si>
  <si>
    <t>confirmed hypotheses (property level)</t>
  </si>
  <si>
    <t>3D Geometry</t>
  </si>
  <si>
    <t>Graphic Elements</t>
  </si>
  <si>
    <t>confirmed hypotheses (property group level)</t>
  </si>
  <si>
    <t>3D Lighting</t>
  </si>
  <si>
    <t>3D Material</t>
  </si>
  <si>
    <t>At the property level, the stakeholder analysis adds much value.</t>
  </si>
  <si>
    <t>3D Picture Options</t>
  </si>
  <si>
    <t>In only 32% of the cases can an archive 'predict' significant property candidates of spreadsheets.</t>
  </si>
  <si>
    <t>3D Shadow</t>
  </si>
  <si>
    <t>At the property group level, the stakeholder analysis also adds a lot of value.</t>
  </si>
  <si>
    <t>3D Shapes Options</t>
  </si>
  <si>
    <t>If we take the liberty to deem entire property groups relevant if at least one property was deemed relevant at the property level, our hypotheses as archives about what relevant candidates for significant properties are, are still only confirmed in 49% of the cases.</t>
  </si>
  <si>
    <t>3D Texture</t>
  </si>
  <si>
    <t xml:space="preserve">At the property level, we tend to under-estimate relevance, whereas at the property group level, we over-estimate relevance. </t>
  </si>
  <si>
    <t>Accounting Format</t>
  </si>
  <si>
    <t>Cell Formatting</t>
  </si>
  <si>
    <t>ActiveX Controls</t>
  </si>
  <si>
    <t>properties with a Confirmed and a Significant label (property level)</t>
  </si>
  <si>
    <t>Table Formatting</t>
  </si>
  <si>
    <t>Tables</t>
  </si>
  <si>
    <t>properties with a Confirmed and a Significant label (property group level)</t>
  </si>
  <si>
    <t>Although of little scientific added value, the stakeholders score higher percentages if you match their significance with confirmed hypotheses.</t>
  </si>
  <si>
    <t>This loosely implies that stakeholders are better at esimating significance than if we as archives do it by ourselves.</t>
  </si>
  <si>
    <t>Area Chart</t>
  </si>
  <si>
    <t>Arranged Objects</t>
  </si>
  <si>
    <t>Overall conclusion:</t>
  </si>
  <si>
    <t>Auditing Tracer Arrows</t>
  </si>
  <si>
    <t>Performing a stakeholder analysis results in a much better assessment of significant properties and/or property groups of spreadsheets when compared to the assessment performed only by archives.</t>
  </si>
  <si>
    <t>Metadata</t>
  </si>
  <si>
    <t>Auto Calculation</t>
  </si>
  <si>
    <t>Automatic Reload</t>
  </si>
  <si>
    <t>Background</t>
  </si>
  <si>
    <t>Backgroup Refresh</t>
  </si>
  <si>
    <t>Banded Columns</t>
  </si>
  <si>
    <t>Banded Rows</t>
  </si>
  <si>
    <t>Bar Chart</t>
  </si>
  <si>
    <t>Cell Content</t>
  </si>
  <si>
    <t>Border Formatting</t>
  </si>
  <si>
    <t>Formatting</t>
  </si>
  <si>
    <t>Box and Whisker Chart</t>
  </si>
  <si>
    <t>Bubble Chart</t>
  </si>
  <si>
    <t>Calculated Fields</t>
  </si>
  <si>
    <t>Pivot Tables</t>
  </si>
  <si>
    <t>Calculated Items</t>
  </si>
  <si>
    <t>Camera Tool/Paste as Picture Link Object</t>
  </si>
  <si>
    <t>Caption</t>
  </si>
  <si>
    <t>Category Axis Title</t>
  </si>
  <si>
    <t>Category/Series Labels</t>
  </si>
  <si>
    <t>Cell Comments (or Notes)</t>
  </si>
  <si>
    <t>Cell Fill</t>
  </si>
  <si>
    <t>Cell Inset Margin</t>
  </si>
  <si>
    <t>Cell References</t>
  </si>
  <si>
    <t>Data Sources</t>
  </si>
  <si>
    <t>Data Tools</t>
  </si>
  <si>
    <t>Cell Styles</t>
  </si>
  <si>
    <t>Cell Text Wrap</t>
  </si>
  <si>
    <t>Cell Threaded Comments</t>
  </si>
  <si>
    <t>Change Tracking</t>
  </si>
  <si>
    <t>Changes to Excel Source Data</t>
  </si>
  <si>
    <t>Character and Cell Formatting</t>
  </si>
  <si>
    <t>Character Set</t>
  </si>
  <si>
    <t>Chart Data Source</t>
  </si>
  <si>
    <t>Chart Layouts</t>
  </si>
  <si>
    <t>Chart Sheets</t>
  </si>
  <si>
    <t>Chart Styles</t>
  </si>
  <si>
    <t>Chart Title</t>
  </si>
  <si>
    <t>Code Page</t>
  </si>
  <si>
    <t>Color</t>
  </si>
  <si>
    <t>Column Chart</t>
  </si>
  <si>
    <t>Column Formatting</t>
  </si>
  <si>
    <t>Column Width</t>
  </si>
  <si>
    <t>Combo Chart</t>
  </si>
  <si>
    <t>Conditional Format</t>
  </si>
  <si>
    <t>Connector</t>
  </si>
  <si>
    <t>External Data</t>
  </si>
  <si>
    <t>Creating Application Name</t>
  </si>
  <si>
    <t>Creating Application Version</t>
  </si>
  <si>
    <t>Creation Date</t>
  </si>
  <si>
    <t>Cube Functions</t>
  </si>
  <si>
    <t>Currency Format</t>
  </si>
  <si>
    <t>Custom Calculations</t>
  </si>
  <si>
    <t>Custom Format</t>
  </si>
  <si>
    <t>Custom Sort Order</t>
  </si>
  <si>
    <t>User Definitions</t>
  </si>
  <si>
    <t>Custom Views</t>
  </si>
  <si>
    <t>Customized Error Values and Empty Cell Values</t>
  </si>
  <si>
    <t>Data Labels</t>
  </si>
  <si>
    <t>Data Tables</t>
  </si>
  <si>
    <t>Data Validation</t>
  </si>
  <si>
    <t>Data Validation Restrictions and Messages</t>
  </si>
  <si>
    <t>Database Functions</t>
  </si>
  <si>
    <t>Database Ranges</t>
  </si>
  <si>
    <t>Date and Time Functions</t>
  </si>
  <si>
    <t>Date Format</t>
  </si>
  <si>
    <t>Dates before 1900-01-01</t>
  </si>
  <si>
    <t>Document Security</t>
  </si>
  <si>
    <t>Protection</t>
  </si>
  <si>
    <t>Doughnut Chart</t>
  </si>
  <si>
    <t>Drawing Object Layers</t>
  </si>
  <si>
    <t>Drop Lines</t>
  </si>
  <si>
    <t>Editing Cycles</t>
  </si>
  <si>
    <t>Editing Duration</t>
  </si>
  <si>
    <t>Embedded Objects</t>
  </si>
  <si>
    <t>Encryption</t>
  </si>
  <si>
    <t>Engineering Functions</t>
  </si>
  <si>
    <t>Error Bars</t>
  </si>
  <si>
    <t>Excel Form Controls</t>
  </si>
  <si>
    <t>External Data Ranges</t>
  </si>
  <si>
    <t>External Hyperlinks</t>
  </si>
  <si>
    <t>Hyperlinks</t>
  </si>
  <si>
    <t>External Links</t>
  </si>
  <si>
    <t>Fill</t>
  </si>
  <si>
    <t>Filter</t>
  </si>
  <si>
    <t>Financial Functions</t>
  </si>
  <si>
    <t>First Column</t>
  </si>
  <si>
    <t>Floating Frame Formatting</t>
  </si>
  <si>
    <t>Font Types</t>
  </si>
  <si>
    <t>Format Version</t>
  </si>
  <si>
    <t>Fraction Format</t>
  </si>
  <si>
    <t>Frame Formatting</t>
  </si>
  <si>
    <t>Frames/Borders</t>
  </si>
  <si>
    <t>Frozen Panes</t>
  </si>
  <si>
    <t>Funnel Chart</t>
  </si>
  <si>
    <t>General Format</t>
  </si>
  <si>
    <t>Group and Outline</t>
  </si>
  <si>
    <t>Grouped Items in Fields</t>
  </si>
  <si>
    <t>Grouped Objects</t>
  </si>
  <si>
    <t>Grouping</t>
  </si>
  <si>
    <t>Has Embedded Objects</t>
  </si>
  <si>
    <t>Header Row</t>
  </si>
  <si>
    <t>Header/Footer</t>
  </si>
  <si>
    <t>Hide and Unhide Columns</t>
  </si>
  <si>
    <t>Hide and Unhide Rows</t>
  </si>
  <si>
    <t>Hi-Low Lines</t>
  </si>
  <si>
    <t>Histogram Chart</t>
  </si>
  <si>
    <t>Horizontal Alignment in Cell</t>
  </si>
  <si>
    <t>Hyperlink Basis</t>
  </si>
  <si>
    <t>Hyperlink Behaviour</t>
  </si>
  <si>
    <t>Hyperlink Formatting</t>
  </si>
  <si>
    <t>Image Border</t>
  </si>
  <si>
    <t>Image Effects</t>
  </si>
  <si>
    <t>IMBI PivotTables</t>
  </si>
  <si>
    <t>Indented Formats</t>
  </si>
  <si>
    <t>Indented Text</t>
  </si>
  <si>
    <t>Information Functions</t>
  </si>
  <si>
    <t>Information Rights Management (IRM)</t>
  </si>
  <si>
    <t>Initial Creator</t>
  </si>
  <si>
    <t>Ink Annotations</t>
  </si>
  <si>
    <t>Inserted Clip Art</t>
  </si>
  <si>
    <t>Inserted Equations</t>
  </si>
  <si>
    <t>Inserted Image</t>
  </si>
  <si>
    <t>Inserted Objects</t>
  </si>
  <si>
    <t>Inserted Shapes</t>
  </si>
  <si>
    <t>Inserted Symbols</t>
  </si>
  <si>
    <t>Internal Hyperlinks</t>
  </si>
  <si>
    <t>Is Protected</t>
  </si>
  <si>
    <t>Is Rights Managed</t>
  </si>
  <si>
    <t>Labels in Formulas</t>
  </si>
  <si>
    <t>Last Column</t>
  </si>
  <si>
    <t>Last Modified By</t>
  </si>
  <si>
    <t>Last Modified</t>
  </si>
  <si>
    <t>Last Printed</t>
  </si>
  <si>
    <t>Layout</t>
  </si>
  <si>
    <t>Leader Lines on Data Labels</t>
  </si>
  <si>
    <t>Legends</t>
  </si>
  <si>
    <t>Line Chart</t>
  </si>
  <si>
    <t>Line Formatting</t>
  </si>
  <si>
    <t>Links up to Date</t>
  </si>
  <si>
    <t>Locked Cell</t>
  </si>
  <si>
    <t>Logical Functions</t>
  </si>
  <si>
    <t>Lookup and Reference Functions</t>
  </si>
  <si>
    <t>Macro Sheet</t>
  </si>
  <si>
    <t>Map Chart</t>
  </si>
  <si>
    <t>Margins</t>
  </si>
  <si>
    <t>Markup Language</t>
  </si>
  <si>
    <t>Master Pages</t>
  </si>
  <si>
    <t>Math and Trigonometry Functions</t>
  </si>
  <si>
    <t>Measure</t>
  </si>
  <si>
    <t>Merged Cells</t>
  </si>
  <si>
    <t>MIME Type</t>
  </si>
  <si>
    <t>Modified Date</t>
  </si>
  <si>
    <t>Multiple Fonts in a Single Cell</t>
  </si>
  <si>
    <t>Names</t>
  </si>
  <si>
    <t>Number Format</t>
  </si>
  <si>
    <t>Object Borders</t>
  </si>
  <si>
    <t>Object Fills</t>
  </si>
  <si>
    <t>Object Visibility</t>
  </si>
  <si>
    <t>Objects in Charts</t>
  </si>
  <si>
    <t>OLAP Formulas</t>
  </si>
  <si>
    <t>OLAP Pivots</t>
  </si>
  <si>
    <t>OLE Objects</t>
  </si>
  <si>
    <t>Outlining and Grouping</t>
  </si>
  <si>
    <t>Page Breaks</t>
  </si>
  <si>
    <t>Page Count</t>
  </si>
  <si>
    <t>Page Fields in Rows or Columns</t>
  </si>
  <si>
    <t>Page Layout Formatting</t>
  </si>
  <si>
    <t>Page Orientation</t>
  </si>
  <si>
    <t>Page Styles</t>
  </si>
  <si>
    <t>Pareto Chart</t>
  </si>
  <si>
    <t>Password Settings</t>
  </si>
  <si>
    <t>Pattern Fills</t>
  </si>
  <si>
    <t>Percentage Format</t>
  </si>
  <si>
    <t>Picture Cropping</t>
  </si>
  <si>
    <t>Picture Recoloring</t>
  </si>
  <si>
    <t>Picture Styles</t>
  </si>
  <si>
    <t>Pictures</t>
  </si>
  <si>
    <t>Pie Chart</t>
  </si>
  <si>
    <t>Pivot Table Reports</t>
  </si>
  <si>
    <t>Print Ranges</t>
  </si>
  <si>
    <t>Printed By</t>
  </si>
  <si>
    <t>Printing and Page Setup Features</t>
  </si>
  <si>
    <t>Protected Sheet</t>
  </si>
  <si>
    <t>Protected Workbook</t>
  </si>
  <si>
    <t>Protection Permissions</t>
  </si>
  <si>
    <t>Query Tables</t>
  </si>
  <si>
    <t>Radar Chart</t>
  </si>
  <si>
    <t>Regular Expressions (RegEx)</t>
  </si>
  <si>
    <t>Repeat Rows/Columns</t>
  </si>
  <si>
    <t>Rich Text in Cell</t>
  </si>
  <si>
    <t>Rotated or Vertical Text</t>
  </si>
  <si>
    <t>Row Height</t>
  </si>
  <si>
    <t>Row Heights/Columns Widths</t>
  </si>
  <si>
    <t>Scale Crop</t>
  </si>
  <si>
    <t>Scientific Format</t>
  </si>
  <si>
    <t>Series Axis Title</t>
  </si>
  <si>
    <t>Series Data Source</t>
  </si>
  <si>
    <t>Series Order</t>
  </si>
  <si>
    <t>Shadow</t>
  </si>
  <si>
    <t>Shape Styles</t>
  </si>
  <si>
    <t>Shapes</t>
  </si>
  <si>
    <t>Shapes on Charts</t>
  </si>
  <si>
    <t>Share Document</t>
  </si>
  <si>
    <t>Shared Workbook Information</t>
  </si>
  <si>
    <t>Shared Workbooks</t>
  </si>
  <si>
    <t>Sheet/Book Settings</t>
  </si>
  <si>
    <t>Show Data Table</t>
  </si>
  <si>
    <t>Show Legend Keys in Data Table</t>
  </si>
  <si>
    <t>Show Series Major Gridline</t>
  </si>
  <si>
    <t>Show Series Minor Gridline</t>
  </si>
  <si>
    <t>Signature Line Object</t>
  </si>
  <si>
    <t>Slicers</t>
  </si>
  <si>
    <t>SmartArt Diagrams</t>
  </si>
  <si>
    <t>SmartArt Graphics</t>
  </si>
  <si>
    <t>Sort</t>
  </si>
  <si>
    <t>Sort Table</t>
  </si>
  <si>
    <t>Spark Lines</t>
  </si>
  <si>
    <t>Special Format</t>
  </si>
  <si>
    <t>Splits</t>
  </si>
  <si>
    <t>Statistical Functions</t>
  </si>
  <si>
    <t>Stock Chart</t>
  </si>
  <si>
    <t>Stroke Styles</t>
  </si>
  <si>
    <t>Subtotal</t>
  </si>
  <si>
    <t>Sunburst Chart</t>
  </si>
  <si>
    <t>Surface Chart</t>
  </si>
  <si>
    <t>Table Cell Formatting</t>
  </si>
  <si>
    <t>Table Row Formatting</t>
  </si>
  <si>
    <t>Text Alignment</t>
  </si>
  <si>
    <t>Text Boxes</t>
  </si>
  <si>
    <t>Text Format</t>
  </si>
  <si>
    <t>Text Functions</t>
  </si>
  <si>
    <t>Thai Alignment</t>
  </si>
  <si>
    <t>Time Format</t>
  </si>
  <si>
    <t>Themes</t>
  </si>
  <si>
    <t>Title of Parts</t>
  </si>
  <si>
    <t>Total Rows</t>
  </si>
  <si>
    <t>Tracked Changes</t>
  </si>
  <si>
    <t>Treemap Chart</t>
  </si>
  <si>
    <t>Trendlines</t>
  </si>
  <si>
    <t>User Defined Metadata</t>
  </si>
  <si>
    <t>User-defined Function Categories</t>
  </si>
  <si>
    <t>Value Axis Title</t>
  </si>
  <si>
    <t>Version Date</t>
  </si>
  <si>
    <t>Version Log</t>
  </si>
  <si>
    <t>Vertical Alignment in Cell</t>
  </si>
  <si>
    <t>Visual Basic for Applications (VBA) Projects</t>
  </si>
  <si>
    <t>Waterfall Chart</t>
  </si>
  <si>
    <t>Web Queries</t>
  </si>
  <si>
    <t>Well-formed</t>
  </si>
  <si>
    <t>Window Settings</t>
  </si>
  <si>
    <t>WordArt</t>
  </si>
  <si>
    <t>Work Process</t>
  </si>
  <si>
    <t>Worksheet Row Limit</t>
  </si>
  <si>
    <t>Worksheets</t>
  </si>
  <si>
    <t>XY (Scatter) Chart</t>
  </si>
  <si>
    <t>Compression Settings</t>
  </si>
  <si>
    <t>Data compression</t>
  </si>
  <si>
    <t>Zip Compressed File</t>
  </si>
  <si>
    <t>Conclusions (tentative)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</si>
</sst>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ont>
    <font>
      <sz val="10"/>
      <color theme="1"/>
      <name val="Calibri"/>
    </font>
    <font>
      <b/>
      <sz val="10"/>
      <color theme="1"/>
      <name val="Verdana"/>
    </font>
    <font>
      <sz val="10"/>
      <color theme="1"/>
      <name val="Arial"/>
    </font>
    <font>
      <b/>
      <sz val="16"/>
      <color rgb="FF1F497D"/>
      <name val="Verdana"/>
      <family val="2"/>
    </font>
    <font>
      <b/>
      <sz val="12"/>
      <color rgb="FF1F497D"/>
      <name val="Verdana"/>
      <family val="2"/>
    </font>
    <font>
      <sz val="16"/>
      <name val="Verdana"/>
      <family val="2"/>
    </font>
  </fonts>
  <fills count="3">
    <fill>
      <patternFill patternType="none"/>
    </fill>
    <fill>
      <patternFill patternType="gray125"/>
    </fill>
    <fill>
      <patternFill patternType="solid">
        <fgColor rgb="FFFFC000"/>
        <bgColor rgb="FFFFC000"/>
      </patternFill>
    </fill>
  </fills>
  <borders count="18">
    <border>
      <left/>
      <right/>
      <top/>
      <bottom/>
      <diagonal/>
    </border>
    <border>
      <left style="medium">
        <color rgb="FFCCCCCC"/>
      </left>
      <right style="medium">
        <color rgb="FFCCCCCC"/>
      </right>
      <top style="medium">
        <color rgb="FFCCCCCC"/>
      </top>
      <bottom style="medium">
        <color rgb="FFCCCCCC"/>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CCCCCC"/>
      </left>
      <right style="thick">
        <color rgb="FF1F497D"/>
      </right>
      <top style="medium">
        <color rgb="FFCCCCCC"/>
      </top>
      <bottom style="thick">
        <color rgb="FF4472C4"/>
      </bottom>
      <diagonal/>
    </border>
    <border>
      <left style="medium">
        <color rgb="FFCCCCCC"/>
      </left>
      <right style="medium">
        <color rgb="FFCCCCCC"/>
      </right>
      <top style="medium">
        <color rgb="FFCCCCCC"/>
      </top>
      <bottom style="thick">
        <color rgb="FF95B3D7"/>
      </bottom>
      <diagonal/>
    </border>
    <border>
      <left style="medium">
        <color rgb="FFCCCCCC"/>
      </left>
      <right/>
      <top style="medium">
        <color rgb="FFCCCCCC"/>
      </top>
      <bottom style="thick">
        <color rgb="FF95B3D7"/>
      </bottom>
      <diagonal/>
    </border>
    <border>
      <left style="thin">
        <color rgb="FF000000"/>
      </left>
      <right style="medium">
        <color rgb="FFCCCCCC"/>
      </right>
      <top style="medium">
        <color rgb="FFCCCCCC"/>
      </top>
      <bottom style="thick">
        <color rgb="FF95B3D7"/>
      </bottom>
      <diagonal/>
    </border>
    <border>
      <left style="medium">
        <color rgb="FFCCCCCC"/>
      </left>
      <right style="medium">
        <color rgb="FFCCCCCC"/>
      </right>
      <top/>
      <bottom/>
      <diagonal/>
    </border>
    <border>
      <left style="medium">
        <color rgb="FFCCCCCC"/>
      </left>
      <right/>
      <top/>
      <bottom/>
      <diagonal/>
    </border>
    <border>
      <left style="medium">
        <color rgb="FFCCCCCC"/>
      </left>
      <right style="thin">
        <color rgb="FF000000"/>
      </right>
      <top/>
      <bottom/>
      <diagonal/>
    </border>
    <border>
      <left/>
      <right style="medium">
        <color rgb="FFCCCCCC"/>
      </right>
      <top/>
      <bottom/>
      <diagonal/>
    </border>
    <border>
      <left style="medium">
        <color rgb="FFCCCCCC"/>
      </left>
      <right style="thick">
        <color rgb="FF1F497D"/>
      </right>
      <top style="medium">
        <color rgb="FFCCCCCC"/>
      </top>
      <bottom style="medium">
        <color rgb="FFCCCCCC"/>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s>
  <cellStyleXfs count="1">
    <xf numFmtId="0" fontId="0" fillId="0" borderId="0"/>
  </cellStyleXfs>
  <cellXfs count="25">
    <xf numFmtId="0" fontId="0" fillId="0" borderId="0" xfId="0" applyFont="1" applyAlignment="1"/>
    <xf numFmtId="0" fontId="0" fillId="0" borderId="0" xfId="0" applyFont="1" applyAlignment="1">
      <alignment wrapText="1"/>
    </xf>
    <xf numFmtId="0" fontId="0" fillId="0" borderId="13" xfId="0" applyFont="1" applyBorder="1" applyAlignment="1">
      <alignment wrapText="1"/>
    </xf>
    <xf numFmtId="0" fontId="0" fillId="0" borderId="1" xfId="0" applyFont="1" applyBorder="1" applyAlignment="1">
      <alignment wrapText="1"/>
    </xf>
    <xf numFmtId="0" fontId="1" fillId="0" borderId="0" xfId="0" applyFont="1"/>
    <xf numFmtId="0" fontId="0" fillId="2" borderId="14" xfId="0" applyFont="1" applyFill="1" applyBorder="1"/>
    <xf numFmtId="0" fontId="0" fillId="0" borderId="0" xfId="0" applyFont="1"/>
    <xf numFmtId="0" fontId="0" fillId="0" borderId="15" xfId="0" applyFont="1" applyBorder="1"/>
    <xf numFmtId="10" fontId="2" fillId="0" borderId="0" xfId="0" applyNumberFormat="1" applyFont="1"/>
    <xf numFmtId="0" fontId="2" fillId="0" borderId="0" xfId="0" applyFont="1"/>
    <xf numFmtId="0" fontId="3" fillId="0" borderId="0" xfId="0" applyFont="1" applyAlignment="1"/>
    <xf numFmtId="0" fontId="2" fillId="0" borderId="0" xfId="0" applyFont="1" applyAlignment="1"/>
    <xf numFmtId="0" fontId="0" fillId="2" borderId="16" xfId="0" applyFont="1" applyFill="1" applyBorder="1"/>
    <xf numFmtId="0" fontId="0" fillId="0" borderId="17" xfId="0" applyFont="1" applyBorder="1"/>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 xfId="0" applyFont="1" applyBorder="1" applyAlignment="1">
      <alignment horizontal="center" vertical="center" wrapText="1"/>
    </xf>
    <xf numFmtId="0" fontId="6" fillId="0" borderId="3" xfId="0" applyFont="1" applyBorder="1" applyAlignment="1">
      <alignment vertical="center"/>
    </xf>
    <xf numFmtId="0" fontId="6" fillId="0" borderId="4" xfId="0" applyFont="1" applyBorder="1" applyAlignment="1">
      <alignment vertical="center"/>
    </xf>
    <xf numFmtId="0" fontId="5" fillId="0" borderId="5" xfId="0" applyFont="1" applyBorder="1" applyAlignment="1">
      <alignment horizontal="center" vertical="center" wrapText="1"/>
    </xf>
  </cellXfs>
  <cellStyles count="1">
    <cellStyle name="Standaard" xfId="0" builtinId="0"/>
  </cellStyles>
  <dxfs count="10">
    <dxf>
      <fill>
        <patternFill patternType="solid">
          <fgColor rgb="FF92D050"/>
          <bgColor rgb="FF92D050"/>
        </patternFill>
      </fill>
    </dxf>
    <dxf>
      <fill>
        <patternFill patternType="solid">
          <fgColor rgb="FF92D050"/>
          <bgColor rgb="FF92D050"/>
        </patternFill>
      </fill>
    </dxf>
    <dxf>
      <fill>
        <patternFill patternType="solid">
          <fgColor rgb="FFFFC000"/>
          <bgColor rgb="FFFFC000"/>
        </patternFill>
      </fill>
    </dxf>
    <dxf>
      <fill>
        <patternFill patternType="solid">
          <fgColor rgb="FFFFC000"/>
          <bgColor rgb="FFFFC000"/>
        </patternFill>
      </fill>
    </dxf>
    <dxf>
      <fill>
        <patternFill patternType="solid">
          <fgColor rgb="FF92D050"/>
          <bgColor rgb="FF92D050"/>
        </patternFill>
      </fill>
    </dxf>
    <dxf>
      <fill>
        <patternFill patternType="solid">
          <fgColor rgb="FF92D050"/>
          <bgColor rgb="FF92D050"/>
        </patternFill>
      </fill>
    </dxf>
    <dxf>
      <fill>
        <patternFill patternType="solid">
          <fgColor rgb="FF92D050"/>
          <bgColor rgb="FF92D050"/>
        </patternFill>
      </fill>
    </dxf>
    <dxf>
      <fill>
        <patternFill patternType="solid">
          <fgColor rgb="FFFFC000"/>
          <bgColor rgb="FFFFC000"/>
        </patternFill>
      </fill>
    </dxf>
    <dxf>
      <fill>
        <patternFill patternType="solid">
          <fgColor rgb="FFFFC000"/>
          <bgColor rgb="FFFFC000"/>
        </patternFill>
      </fill>
    </dxf>
    <dxf>
      <fill>
        <patternFill patternType="solid">
          <fgColor rgb="FF92D050"/>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12" Type="http://schemas.openxmlformats.org/officeDocument/2006/relationships/styles" Target="styles.xml"/><Relationship Id="rId1" Type="http://schemas.openxmlformats.org/officeDocument/2006/relationships/worksheet" Target="worksheets/sheet1.xml"/><Relationship Id="rId11" Type="http://schemas.openxmlformats.org/officeDocument/2006/relationships/theme" Target="theme/theme1.xml"/><Relationship Id="rId10" Type="http://customschemas.google.com/relationships/workbookmetadata" Target="metadata"/><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000"/>
  <sheetViews>
    <sheetView tabSelected="1" workbookViewId="0">
      <pane ySplit="2" topLeftCell="A3" activePane="bottomLeft" state="frozen"/>
      <selection pane="bottomLeft"/>
    </sheetView>
  </sheetViews>
  <sheetFormatPr defaultColWidth="14.375" defaultRowHeight="15" customHeight="1" x14ac:dyDescent="0.2"/>
  <cols>
    <col min="1" max="3" width="18.375" customWidth="1"/>
    <col min="4" max="6" width="15.75" customWidth="1"/>
    <col min="7" max="7" width="24.375" customWidth="1"/>
    <col min="8" max="8" width="15.75" customWidth="1"/>
    <col min="9" max="9" width="8.75" customWidth="1"/>
    <col min="10" max="10" width="15.75" customWidth="1"/>
    <col min="11" max="13" width="11.125" customWidth="1"/>
    <col min="14" max="14" width="15.75" customWidth="1"/>
    <col min="15" max="15" width="8.75" customWidth="1"/>
    <col min="16" max="16" width="15.75" customWidth="1"/>
    <col min="17" max="19" width="11.125" customWidth="1"/>
    <col min="20" max="20" width="16.125" customWidth="1"/>
    <col min="21" max="26" width="8.75" customWidth="1"/>
  </cols>
  <sheetData>
    <row r="1" spans="1:21" ht="29.25" customHeight="1" x14ac:dyDescent="0.2">
      <c r="A1" s="1"/>
      <c r="B1" s="1"/>
      <c r="C1" s="1"/>
      <c r="G1" s="1"/>
      <c r="H1" s="21" t="s">
        <v>201</v>
      </c>
      <c r="I1" s="22"/>
      <c r="J1" s="22"/>
      <c r="K1" s="22"/>
      <c r="L1" s="22"/>
      <c r="M1" s="23"/>
      <c r="N1" s="21" t="s">
        <v>202</v>
      </c>
      <c r="O1" s="22"/>
      <c r="P1" s="22"/>
      <c r="Q1" s="22"/>
      <c r="R1" s="22"/>
      <c r="S1" s="23"/>
    </row>
    <row r="2" spans="1:21" ht="51.75" customHeight="1" x14ac:dyDescent="0.2">
      <c r="A2" s="24" t="s">
        <v>203</v>
      </c>
      <c r="B2" s="14" t="s">
        <v>204</v>
      </c>
      <c r="C2" s="14" t="s">
        <v>205</v>
      </c>
      <c r="D2" s="14" t="s">
        <v>206</v>
      </c>
      <c r="E2" s="14" t="s">
        <v>207</v>
      </c>
      <c r="F2" s="14" t="s">
        <v>208</v>
      </c>
      <c r="G2" s="15" t="s">
        <v>209</v>
      </c>
      <c r="H2" s="16" t="s">
        <v>210</v>
      </c>
      <c r="I2" s="17" t="s">
        <v>211</v>
      </c>
      <c r="J2" s="17" t="s">
        <v>212</v>
      </c>
      <c r="K2" s="17" t="s">
        <v>213</v>
      </c>
      <c r="L2" s="18" t="s">
        <v>214</v>
      </c>
      <c r="M2" s="19" t="s">
        <v>215</v>
      </c>
      <c r="N2" s="16" t="s">
        <v>210</v>
      </c>
      <c r="O2" s="17" t="s">
        <v>211</v>
      </c>
      <c r="P2" s="17" t="s">
        <v>212</v>
      </c>
      <c r="Q2" s="17" t="s">
        <v>213</v>
      </c>
      <c r="R2" s="18" t="s">
        <v>214</v>
      </c>
      <c r="S2" s="19" t="s">
        <v>215</v>
      </c>
      <c r="T2" s="20" t="s">
        <v>508</v>
      </c>
    </row>
    <row r="3" spans="1:21" ht="12.75" customHeight="1" x14ac:dyDescent="0.2">
      <c r="A3" s="2" t="s">
        <v>216</v>
      </c>
      <c r="B3" s="3" t="s">
        <v>217</v>
      </c>
      <c r="C3" s="3" t="s">
        <v>218</v>
      </c>
      <c r="D3" s="4" t="str">
        <f t="shared" ref="D3:D336" si="0">IF(OR($C3="Formulas",$C3="External Data",$C3="Cell Content",$C3="Pivot Tables",$C3="Charts"),"Significant","Unknown")</f>
        <v>Unknown</v>
      </c>
      <c r="E3" s="4" t="str">
        <f t="shared" ref="E3:E336" si="1">IF(OR($D3="Formulas",$C3="External Data",$A3="color"),"Significant","Unknown")</f>
        <v>Unknown</v>
      </c>
      <c r="F3" s="4" t="str">
        <f t="shared" ref="F3:F336" si="2">IF(OR($B3="Formulas",$A3="sort",$A3="filter",$B3="Data Sources",$B3="Pivot Tables",$B3="Context",$B3="Sharing",$A3="embedded objects",$B3="Data Format",),"Significant","Unknown")</f>
        <v>Significant</v>
      </c>
      <c r="G3" s="1" t="s">
        <v>82</v>
      </c>
      <c r="H3" s="5" t="s">
        <v>21</v>
      </c>
      <c r="I3" s="6" t="str">
        <f t="shared" ref="I3:I336" si="3">IF(OR($D3="Significant",$E3="Significant",$F3="Significant"),"Significant","Unknown")</f>
        <v>Significant</v>
      </c>
      <c r="J3" s="6" t="str">
        <f t="shared" ref="J3:J336" si="4">IF(AND($I3="Significant",$H3="Relevant"),"Confirmed","Rejected")</f>
        <v>Confirmed</v>
      </c>
      <c r="K3" s="6">
        <f t="shared" ref="K3:K336" si="5">IF($J3="Confirmed",1,0)</f>
        <v>1</v>
      </c>
      <c r="L3" s="7">
        <f t="shared" ref="L3:L336" si="6">IF(I3="Significant",1,0)</f>
        <v>1</v>
      </c>
      <c r="M3" s="7">
        <f t="shared" ref="M3:M336" si="7">IF(H3="Relevant",1,0)</f>
        <v>1</v>
      </c>
      <c r="N3" s="5" t="s">
        <v>21</v>
      </c>
      <c r="O3" s="6" t="s">
        <v>219</v>
      </c>
      <c r="P3" s="6" t="str">
        <f t="shared" ref="P3:P336" si="8">IF(AND($O3="Significant",$N3="Relevant"),"Confirmed","Rejected")</f>
        <v>Confirmed</v>
      </c>
      <c r="Q3" s="6">
        <f t="shared" ref="Q3:Q336" si="9">IF($P3="Confirmed",1,0)</f>
        <v>1</v>
      </c>
      <c r="R3" s="7">
        <f t="shared" ref="R3:R336" si="10">IF(O3="Significant",1,0)</f>
        <v>1</v>
      </c>
      <c r="S3" s="7">
        <f t="shared" ref="S3:S336" si="11">IF(N3="Relevant",1,0)</f>
        <v>1</v>
      </c>
      <c r="T3" s="8">
        <f>SUMIF(K$3:K$337,1)/SUMIF(M$3:M$337,1)</f>
        <v>0.32203389830508472</v>
      </c>
      <c r="U3" s="4" t="s">
        <v>220</v>
      </c>
    </row>
    <row r="4" spans="1:21" ht="13.5" customHeight="1" x14ac:dyDescent="0.2">
      <c r="A4" s="2" t="s">
        <v>221</v>
      </c>
      <c r="B4" s="3" t="s">
        <v>15</v>
      </c>
      <c r="C4" s="3" t="s">
        <v>222</v>
      </c>
      <c r="D4" s="4" t="str">
        <f t="shared" si="0"/>
        <v>Unknown</v>
      </c>
      <c r="E4" s="4" t="str">
        <f t="shared" si="1"/>
        <v>Unknown</v>
      </c>
      <c r="F4" s="4" t="str">
        <f t="shared" si="2"/>
        <v>Unknown</v>
      </c>
      <c r="G4" s="1" t="s">
        <v>124</v>
      </c>
      <c r="H4" s="5" t="s">
        <v>19</v>
      </c>
      <c r="I4" s="6" t="str">
        <f t="shared" si="3"/>
        <v>Unknown</v>
      </c>
      <c r="J4" s="6" t="str">
        <f t="shared" si="4"/>
        <v>Rejected</v>
      </c>
      <c r="K4" s="6">
        <f t="shared" si="5"/>
        <v>0</v>
      </c>
      <c r="L4" s="7">
        <f t="shared" si="6"/>
        <v>0</v>
      </c>
      <c r="M4" s="7">
        <f t="shared" si="7"/>
        <v>0</v>
      </c>
      <c r="N4" s="5" t="s">
        <v>21</v>
      </c>
      <c r="O4" s="6" t="s">
        <v>219</v>
      </c>
      <c r="P4" s="6" t="str">
        <f t="shared" si="8"/>
        <v>Confirmed</v>
      </c>
      <c r="Q4" s="6">
        <f t="shared" si="9"/>
        <v>1</v>
      </c>
      <c r="R4" s="7">
        <f t="shared" si="10"/>
        <v>1</v>
      </c>
      <c r="S4" s="7">
        <f t="shared" si="11"/>
        <v>1</v>
      </c>
      <c r="T4" s="8">
        <f>SUMIF(Q$3:Q$337,1)/SUMIF(S$3:S$337,1)</f>
        <v>0.49433962264150944</v>
      </c>
      <c r="U4" s="4" t="s">
        <v>223</v>
      </c>
    </row>
    <row r="5" spans="1:21" ht="12.75" customHeight="1" x14ac:dyDescent="0.2">
      <c r="A5" s="2" t="s">
        <v>224</v>
      </c>
      <c r="B5" s="3" t="s">
        <v>15</v>
      </c>
      <c r="C5" s="3" t="s">
        <v>222</v>
      </c>
      <c r="D5" s="4" t="str">
        <f t="shared" si="0"/>
        <v>Unknown</v>
      </c>
      <c r="E5" s="4" t="str">
        <f t="shared" si="1"/>
        <v>Unknown</v>
      </c>
      <c r="F5" s="4" t="str">
        <f t="shared" si="2"/>
        <v>Unknown</v>
      </c>
      <c r="G5" s="1" t="s">
        <v>125</v>
      </c>
      <c r="H5" s="5" t="s">
        <v>19</v>
      </c>
      <c r="I5" s="6" t="str">
        <f t="shared" si="3"/>
        <v>Unknown</v>
      </c>
      <c r="J5" s="6" t="str">
        <f t="shared" si="4"/>
        <v>Rejected</v>
      </c>
      <c r="K5" s="6">
        <f t="shared" si="5"/>
        <v>0</v>
      </c>
      <c r="L5" s="7">
        <f t="shared" si="6"/>
        <v>0</v>
      </c>
      <c r="M5" s="7">
        <f t="shared" si="7"/>
        <v>0</v>
      </c>
      <c r="N5" s="5" t="s">
        <v>21</v>
      </c>
      <c r="O5" s="6" t="s">
        <v>219</v>
      </c>
      <c r="P5" s="6" t="str">
        <f t="shared" si="8"/>
        <v>Confirmed</v>
      </c>
      <c r="Q5" s="6">
        <f t="shared" si="9"/>
        <v>1</v>
      </c>
      <c r="R5" s="7">
        <f t="shared" si="10"/>
        <v>1</v>
      </c>
      <c r="S5" s="7">
        <f t="shared" si="11"/>
        <v>1</v>
      </c>
      <c r="T5" s="1"/>
    </row>
    <row r="6" spans="1:21" ht="12.75" customHeight="1" x14ac:dyDescent="0.2">
      <c r="A6" s="2" t="s">
        <v>225</v>
      </c>
      <c r="B6" s="3" t="s">
        <v>15</v>
      </c>
      <c r="C6" s="3" t="s">
        <v>222</v>
      </c>
      <c r="D6" s="4" t="str">
        <f t="shared" si="0"/>
        <v>Unknown</v>
      </c>
      <c r="E6" s="4" t="str">
        <f t="shared" si="1"/>
        <v>Unknown</v>
      </c>
      <c r="F6" s="4" t="str">
        <f t="shared" si="2"/>
        <v>Unknown</v>
      </c>
      <c r="G6" s="1" t="s">
        <v>126</v>
      </c>
      <c r="H6" s="5" t="s">
        <v>19</v>
      </c>
      <c r="I6" s="6" t="str">
        <f t="shared" si="3"/>
        <v>Unknown</v>
      </c>
      <c r="J6" s="6" t="str">
        <f t="shared" si="4"/>
        <v>Rejected</v>
      </c>
      <c r="K6" s="6">
        <f t="shared" si="5"/>
        <v>0</v>
      </c>
      <c r="L6" s="7">
        <f t="shared" si="6"/>
        <v>0</v>
      </c>
      <c r="M6" s="7">
        <f t="shared" si="7"/>
        <v>0</v>
      </c>
      <c r="N6" s="5" t="s">
        <v>21</v>
      </c>
      <c r="O6" s="6" t="s">
        <v>219</v>
      </c>
      <c r="P6" s="6" t="str">
        <f t="shared" si="8"/>
        <v>Confirmed</v>
      </c>
      <c r="Q6" s="6">
        <f t="shared" si="9"/>
        <v>1</v>
      </c>
      <c r="R6" s="7">
        <f t="shared" si="10"/>
        <v>1</v>
      </c>
      <c r="S6" s="7">
        <f t="shared" si="11"/>
        <v>1</v>
      </c>
      <c r="T6" s="9" t="s">
        <v>226</v>
      </c>
    </row>
    <row r="7" spans="1:21" ht="12.75" customHeight="1" x14ac:dyDescent="0.2">
      <c r="A7" s="2" t="s">
        <v>227</v>
      </c>
      <c r="B7" s="3" t="s">
        <v>222</v>
      </c>
      <c r="C7" s="3" t="s">
        <v>222</v>
      </c>
      <c r="D7" s="4" t="str">
        <f t="shared" si="0"/>
        <v>Unknown</v>
      </c>
      <c r="E7" s="4" t="str">
        <f t="shared" si="1"/>
        <v>Unknown</v>
      </c>
      <c r="F7" s="4" t="str">
        <f t="shared" si="2"/>
        <v>Unknown</v>
      </c>
      <c r="G7" s="1"/>
      <c r="H7" s="5"/>
      <c r="I7" s="6" t="str">
        <f t="shared" si="3"/>
        <v>Unknown</v>
      </c>
      <c r="J7" s="6" t="str">
        <f t="shared" si="4"/>
        <v>Rejected</v>
      </c>
      <c r="K7" s="6">
        <f t="shared" si="5"/>
        <v>0</v>
      </c>
      <c r="L7" s="7">
        <f t="shared" si="6"/>
        <v>0</v>
      </c>
      <c r="M7" s="7">
        <f t="shared" si="7"/>
        <v>0</v>
      </c>
      <c r="N7" s="5" t="s">
        <v>21</v>
      </c>
      <c r="O7" s="6" t="str">
        <f>IF(OR($D7="Significant",$E7="Significant",$F7="Significant"),"Significant","Unknown")</f>
        <v>Unknown</v>
      </c>
      <c r="P7" s="6" t="str">
        <f t="shared" si="8"/>
        <v>Rejected</v>
      </c>
      <c r="Q7" s="6">
        <f t="shared" si="9"/>
        <v>0</v>
      </c>
      <c r="R7" s="7">
        <f t="shared" si="10"/>
        <v>0</v>
      </c>
      <c r="S7" s="7">
        <f t="shared" si="11"/>
        <v>1</v>
      </c>
      <c r="T7" s="9" t="s">
        <v>228</v>
      </c>
    </row>
    <row r="8" spans="1:21" ht="12.75" customHeight="1" x14ac:dyDescent="0.2">
      <c r="A8" s="2" t="s">
        <v>229</v>
      </c>
      <c r="B8" s="3" t="s">
        <v>15</v>
      </c>
      <c r="C8" s="3" t="s">
        <v>222</v>
      </c>
      <c r="D8" s="4" t="str">
        <f t="shared" si="0"/>
        <v>Unknown</v>
      </c>
      <c r="E8" s="4" t="str">
        <f t="shared" si="1"/>
        <v>Unknown</v>
      </c>
      <c r="F8" s="4" t="str">
        <f t="shared" si="2"/>
        <v>Unknown</v>
      </c>
      <c r="G8" s="1" t="s">
        <v>127</v>
      </c>
      <c r="H8" s="5" t="s">
        <v>19</v>
      </c>
      <c r="I8" s="6" t="str">
        <f t="shared" si="3"/>
        <v>Unknown</v>
      </c>
      <c r="J8" s="6" t="str">
        <f t="shared" si="4"/>
        <v>Rejected</v>
      </c>
      <c r="K8" s="6">
        <f t="shared" si="5"/>
        <v>0</v>
      </c>
      <c r="L8" s="7">
        <f t="shared" si="6"/>
        <v>0</v>
      </c>
      <c r="M8" s="7">
        <f t="shared" si="7"/>
        <v>0</v>
      </c>
      <c r="N8" s="5" t="s">
        <v>21</v>
      </c>
      <c r="O8" s="6" t="s">
        <v>219</v>
      </c>
      <c r="P8" s="6" t="str">
        <f t="shared" si="8"/>
        <v>Confirmed</v>
      </c>
      <c r="Q8" s="6">
        <f t="shared" si="9"/>
        <v>1</v>
      </c>
      <c r="R8" s="7">
        <f t="shared" si="10"/>
        <v>1</v>
      </c>
      <c r="S8" s="7">
        <f t="shared" si="11"/>
        <v>1</v>
      </c>
      <c r="T8" s="8" t="s">
        <v>230</v>
      </c>
    </row>
    <row r="9" spans="1:21" ht="12.75" customHeight="1" x14ac:dyDescent="0.2">
      <c r="A9" s="2" t="s">
        <v>231</v>
      </c>
      <c r="B9" s="3" t="s">
        <v>15</v>
      </c>
      <c r="C9" s="3" t="s">
        <v>222</v>
      </c>
      <c r="D9" s="4" t="str">
        <f t="shared" si="0"/>
        <v>Unknown</v>
      </c>
      <c r="E9" s="4" t="str">
        <f t="shared" si="1"/>
        <v>Unknown</v>
      </c>
      <c r="F9" s="4" t="str">
        <f t="shared" si="2"/>
        <v>Unknown</v>
      </c>
      <c r="G9" s="1" t="s">
        <v>128</v>
      </c>
      <c r="H9" s="5" t="s">
        <v>19</v>
      </c>
      <c r="I9" s="6" t="str">
        <f t="shared" si="3"/>
        <v>Unknown</v>
      </c>
      <c r="J9" s="6" t="str">
        <f t="shared" si="4"/>
        <v>Rejected</v>
      </c>
      <c r="K9" s="6">
        <f t="shared" si="5"/>
        <v>0</v>
      </c>
      <c r="L9" s="7">
        <f t="shared" si="6"/>
        <v>0</v>
      </c>
      <c r="M9" s="7">
        <f t="shared" si="7"/>
        <v>0</v>
      </c>
      <c r="N9" s="5" t="s">
        <v>21</v>
      </c>
      <c r="O9" s="6" t="s">
        <v>219</v>
      </c>
      <c r="P9" s="6" t="str">
        <f t="shared" si="8"/>
        <v>Confirmed</v>
      </c>
      <c r="Q9" s="6">
        <f t="shared" si="9"/>
        <v>1</v>
      </c>
      <c r="R9" s="7">
        <f t="shared" si="10"/>
        <v>1</v>
      </c>
      <c r="S9" s="7">
        <f t="shared" si="11"/>
        <v>1</v>
      </c>
      <c r="T9" s="8" t="s">
        <v>232</v>
      </c>
    </row>
    <row r="10" spans="1:21" ht="12.75" customHeight="1" x14ac:dyDescent="0.2">
      <c r="A10" s="2" t="s">
        <v>233</v>
      </c>
      <c r="B10" s="3" t="s">
        <v>15</v>
      </c>
      <c r="C10" s="3" t="s">
        <v>222</v>
      </c>
      <c r="D10" s="4" t="str">
        <f t="shared" si="0"/>
        <v>Unknown</v>
      </c>
      <c r="E10" s="4" t="str">
        <f t="shared" si="1"/>
        <v>Unknown</v>
      </c>
      <c r="F10" s="4" t="str">
        <f t="shared" si="2"/>
        <v>Unknown</v>
      </c>
      <c r="G10" s="1" t="s">
        <v>129</v>
      </c>
      <c r="H10" s="5" t="s">
        <v>19</v>
      </c>
      <c r="I10" s="6" t="str">
        <f t="shared" si="3"/>
        <v>Unknown</v>
      </c>
      <c r="J10" s="6" t="str">
        <f t="shared" si="4"/>
        <v>Rejected</v>
      </c>
      <c r="K10" s="6">
        <f t="shared" si="5"/>
        <v>0</v>
      </c>
      <c r="L10" s="7">
        <f t="shared" si="6"/>
        <v>0</v>
      </c>
      <c r="M10" s="7">
        <f t="shared" si="7"/>
        <v>0</v>
      </c>
      <c r="N10" s="5" t="s">
        <v>21</v>
      </c>
      <c r="O10" s="6" t="s">
        <v>219</v>
      </c>
      <c r="P10" s="6" t="str">
        <f t="shared" si="8"/>
        <v>Confirmed</v>
      </c>
      <c r="Q10" s="6">
        <f t="shared" si="9"/>
        <v>1</v>
      </c>
      <c r="R10" s="7">
        <f t="shared" si="10"/>
        <v>1</v>
      </c>
      <c r="S10" s="7">
        <f t="shared" si="11"/>
        <v>1</v>
      </c>
      <c r="T10" s="8" t="s">
        <v>234</v>
      </c>
    </row>
    <row r="11" spans="1:21" ht="12.75" customHeight="1" x14ac:dyDescent="0.2">
      <c r="A11" s="2" t="s">
        <v>235</v>
      </c>
      <c r="B11" s="3" t="s">
        <v>236</v>
      </c>
      <c r="C11" s="3" t="s">
        <v>236</v>
      </c>
      <c r="D11" s="4" t="str">
        <f t="shared" si="0"/>
        <v>Unknown</v>
      </c>
      <c r="E11" s="4" t="str">
        <f t="shared" si="1"/>
        <v>Unknown</v>
      </c>
      <c r="F11" s="4" t="str">
        <f t="shared" si="2"/>
        <v>Unknown</v>
      </c>
      <c r="G11" s="1"/>
      <c r="H11" s="5"/>
      <c r="I11" s="6" t="str">
        <f t="shared" si="3"/>
        <v>Unknown</v>
      </c>
      <c r="J11" s="6" t="str">
        <f t="shared" si="4"/>
        <v>Rejected</v>
      </c>
      <c r="K11" s="6">
        <f t="shared" si="5"/>
        <v>0</v>
      </c>
      <c r="L11" s="7">
        <f t="shared" si="6"/>
        <v>0</v>
      </c>
      <c r="M11" s="7">
        <f t="shared" si="7"/>
        <v>0</v>
      </c>
      <c r="N11" s="5" t="s">
        <v>21</v>
      </c>
      <c r="O11" s="6" t="str">
        <f t="shared" ref="O11:O15" si="12">IF(OR($D11="Significant",$E11="Significant",$F11="Significant"),"Significant","Unknown")</f>
        <v>Unknown</v>
      </c>
      <c r="P11" s="6" t="str">
        <f t="shared" si="8"/>
        <v>Rejected</v>
      </c>
      <c r="Q11" s="6">
        <f t="shared" si="9"/>
        <v>0</v>
      </c>
      <c r="R11" s="7">
        <f t="shared" si="10"/>
        <v>0</v>
      </c>
      <c r="S11" s="7">
        <f t="shared" si="11"/>
        <v>1</v>
      </c>
    </row>
    <row r="12" spans="1:21" ht="12.75" customHeight="1" x14ac:dyDescent="0.2">
      <c r="A12" s="2" t="s">
        <v>237</v>
      </c>
      <c r="B12" s="3" t="s">
        <v>222</v>
      </c>
      <c r="C12" s="3" t="s">
        <v>222</v>
      </c>
      <c r="D12" s="4" t="str">
        <f t="shared" si="0"/>
        <v>Unknown</v>
      </c>
      <c r="E12" s="4" t="str">
        <f t="shared" si="1"/>
        <v>Unknown</v>
      </c>
      <c r="F12" s="4" t="str">
        <f t="shared" si="2"/>
        <v>Unknown</v>
      </c>
      <c r="G12" s="1"/>
      <c r="H12" s="5"/>
      <c r="I12" s="6" t="str">
        <f t="shared" si="3"/>
        <v>Unknown</v>
      </c>
      <c r="J12" s="6" t="str">
        <f t="shared" si="4"/>
        <v>Rejected</v>
      </c>
      <c r="K12" s="6">
        <f t="shared" si="5"/>
        <v>0</v>
      </c>
      <c r="L12" s="7">
        <f t="shared" si="6"/>
        <v>0</v>
      </c>
      <c r="M12" s="7">
        <f t="shared" si="7"/>
        <v>0</v>
      </c>
      <c r="N12" s="5" t="s">
        <v>21</v>
      </c>
      <c r="O12" s="6" t="str">
        <f t="shared" si="12"/>
        <v>Unknown</v>
      </c>
      <c r="P12" s="6" t="str">
        <f t="shared" si="8"/>
        <v>Rejected</v>
      </c>
      <c r="Q12" s="6">
        <f t="shared" si="9"/>
        <v>0</v>
      </c>
      <c r="R12" s="7">
        <f t="shared" si="10"/>
        <v>0</v>
      </c>
      <c r="S12" s="7">
        <f t="shared" si="11"/>
        <v>1</v>
      </c>
      <c r="T12" s="8">
        <f>SUMIF(K$3:K$337,1)/SUMIF(L$3:L$337,1)</f>
        <v>0.3619047619047619</v>
      </c>
      <c r="U12" s="10" t="s">
        <v>238</v>
      </c>
    </row>
    <row r="13" spans="1:21" ht="12.75" customHeight="1" x14ac:dyDescent="0.2">
      <c r="A13" s="2" t="s">
        <v>178</v>
      </c>
      <c r="B13" s="3" t="s">
        <v>239</v>
      </c>
      <c r="C13" s="3" t="s">
        <v>240</v>
      </c>
      <c r="D13" s="4" t="str">
        <f t="shared" si="0"/>
        <v>Unknown</v>
      </c>
      <c r="E13" s="4" t="str">
        <f t="shared" si="1"/>
        <v>Unknown</v>
      </c>
      <c r="F13" s="4" t="str">
        <f t="shared" si="2"/>
        <v>Unknown</v>
      </c>
      <c r="G13" s="1" t="s">
        <v>178</v>
      </c>
      <c r="H13" s="5" t="s">
        <v>19</v>
      </c>
      <c r="I13" s="6" t="str">
        <f t="shared" si="3"/>
        <v>Unknown</v>
      </c>
      <c r="J13" s="6" t="str">
        <f t="shared" si="4"/>
        <v>Rejected</v>
      </c>
      <c r="K13" s="6">
        <f t="shared" si="5"/>
        <v>0</v>
      </c>
      <c r="L13" s="7">
        <f t="shared" si="6"/>
        <v>0</v>
      </c>
      <c r="M13" s="7">
        <f t="shared" si="7"/>
        <v>0</v>
      </c>
      <c r="N13" s="5" t="s">
        <v>21</v>
      </c>
      <c r="O13" s="6" t="str">
        <f t="shared" si="12"/>
        <v>Unknown</v>
      </c>
      <c r="P13" s="6" t="str">
        <f t="shared" si="8"/>
        <v>Rejected</v>
      </c>
      <c r="Q13" s="6">
        <f t="shared" si="9"/>
        <v>0</v>
      </c>
      <c r="R13" s="7">
        <f t="shared" si="10"/>
        <v>0</v>
      </c>
      <c r="S13" s="7">
        <f t="shared" si="11"/>
        <v>1</v>
      </c>
      <c r="T13" s="8">
        <f>SUMIF(Q$3:Q$337,1)/SUMIF(R$3:R$337,1)</f>
        <v>0.93571428571428572</v>
      </c>
      <c r="U13" s="10" t="s">
        <v>241</v>
      </c>
    </row>
    <row r="14" spans="1:21" ht="12.75" customHeight="1" x14ac:dyDescent="0.2">
      <c r="A14" s="2" t="s">
        <v>179</v>
      </c>
      <c r="B14" s="3" t="s">
        <v>239</v>
      </c>
      <c r="C14" s="3" t="s">
        <v>240</v>
      </c>
      <c r="D14" s="4" t="str">
        <f t="shared" si="0"/>
        <v>Unknown</v>
      </c>
      <c r="E14" s="4" t="str">
        <f t="shared" si="1"/>
        <v>Unknown</v>
      </c>
      <c r="F14" s="4" t="str">
        <f t="shared" si="2"/>
        <v>Unknown</v>
      </c>
      <c r="G14" s="1" t="s">
        <v>179</v>
      </c>
      <c r="H14" s="5" t="s">
        <v>19</v>
      </c>
      <c r="I14" s="6" t="str">
        <f t="shared" si="3"/>
        <v>Unknown</v>
      </c>
      <c r="J14" s="6" t="str">
        <f t="shared" si="4"/>
        <v>Rejected</v>
      </c>
      <c r="K14" s="6">
        <f t="shared" si="5"/>
        <v>0</v>
      </c>
      <c r="L14" s="7">
        <f t="shared" si="6"/>
        <v>0</v>
      </c>
      <c r="M14" s="7">
        <f t="shared" si="7"/>
        <v>0</v>
      </c>
      <c r="N14" s="5" t="s">
        <v>21</v>
      </c>
      <c r="O14" s="6" t="str">
        <f t="shared" si="12"/>
        <v>Unknown</v>
      </c>
      <c r="P14" s="6" t="str">
        <f t="shared" si="8"/>
        <v>Rejected</v>
      </c>
      <c r="Q14" s="6">
        <f t="shared" si="9"/>
        <v>0</v>
      </c>
      <c r="R14" s="7">
        <f t="shared" si="10"/>
        <v>0</v>
      </c>
      <c r="S14" s="7">
        <f t="shared" si="11"/>
        <v>1</v>
      </c>
    </row>
    <row r="15" spans="1:21" ht="12.75" customHeight="1" x14ac:dyDescent="0.2">
      <c r="A15" s="2" t="s">
        <v>180</v>
      </c>
      <c r="B15" s="3" t="s">
        <v>239</v>
      </c>
      <c r="C15" s="3" t="s">
        <v>240</v>
      </c>
      <c r="D15" s="4" t="str">
        <f t="shared" si="0"/>
        <v>Unknown</v>
      </c>
      <c r="E15" s="4" t="str">
        <f t="shared" si="1"/>
        <v>Unknown</v>
      </c>
      <c r="F15" s="4" t="str">
        <f t="shared" si="2"/>
        <v>Unknown</v>
      </c>
      <c r="G15" s="1" t="s">
        <v>180</v>
      </c>
      <c r="H15" s="5" t="s">
        <v>19</v>
      </c>
      <c r="I15" s="6" t="str">
        <f t="shared" si="3"/>
        <v>Unknown</v>
      </c>
      <c r="J15" s="6" t="str">
        <f t="shared" si="4"/>
        <v>Rejected</v>
      </c>
      <c r="K15" s="6">
        <f t="shared" si="5"/>
        <v>0</v>
      </c>
      <c r="L15" s="7">
        <f t="shared" si="6"/>
        <v>0</v>
      </c>
      <c r="M15" s="7">
        <f t="shared" si="7"/>
        <v>0</v>
      </c>
      <c r="N15" s="5" t="s">
        <v>21</v>
      </c>
      <c r="O15" s="6" t="str">
        <f t="shared" si="12"/>
        <v>Unknown</v>
      </c>
      <c r="P15" s="6" t="str">
        <f t="shared" si="8"/>
        <v>Rejected</v>
      </c>
      <c r="Q15" s="6">
        <f t="shared" si="9"/>
        <v>0</v>
      </c>
      <c r="R15" s="7">
        <f t="shared" si="10"/>
        <v>0</v>
      </c>
      <c r="S15" s="7">
        <f t="shared" si="11"/>
        <v>1</v>
      </c>
      <c r="T15" s="9" t="s">
        <v>242</v>
      </c>
    </row>
    <row r="16" spans="1:21" ht="12.75" customHeight="1" x14ac:dyDescent="0.2">
      <c r="A16" s="2" t="s">
        <v>123</v>
      </c>
      <c r="B16" s="3" t="s">
        <v>15</v>
      </c>
      <c r="C16" s="3" t="s">
        <v>131</v>
      </c>
      <c r="D16" s="4" t="str">
        <f t="shared" si="0"/>
        <v>Significant</v>
      </c>
      <c r="E16" s="4" t="str">
        <f t="shared" si="1"/>
        <v>Unknown</v>
      </c>
      <c r="F16" s="4" t="str">
        <f t="shared" si="2"/>
        <v>Unknown</v>
      </c>
      <c r="G16" s="1" t="s">
        <v>123</v>
      </c>
      <c r="H16" s="5" t="s">
        <v>21</v>
      </c>
      <c r="I16" s="6" t="str">
        <f t="shared" si="3"/>
        <v>Significant</v>
      </c>
      <c r="J16" s="6" t="str">
        <f t="shared" si="4"/>
        <v>Confirmed</v>
      </c>
      <c r="K16" s="6">
        <f t="shared" si="5"/>
        <v>1</v>
      </c>
      <c r="L16" s="7">
        <f t="shared" si="6"/>
        <v>1</v>
      </c>
      <c r="M16" s="7">
        <f t="shared" si="7"/>
        <v>1</v>
      </c>
      <c r="N16" s="5" t="s">
        <v>21</v>
      </c>
      <c r="O16" s="6" t="s">
        <v>219</v>
      </c>
      <c r="P16" s="6" t="str">
        <f t="shared" si="8"/>
        <v>Confirmed</v>
      </c>
      <c r="Q16" s="6">
        <f t="shared" si="9"/>
        <v>1</v>
      </c>
      <c r="R16" s="7">
        <f t="shared" si="10"/>
        <v>1</v>
      </c>
      <c r="S16" s="7">
        <f t="shared" si="11"/>
        <v>1</v>
      </c>
      <c r="T16" s="11" t="s">
        <v>243</v>
      </c>
    </row>
    <row r="17" spans="1:20" ht="12.75" customHeight="1" x14ac:dyDescent="0.2">
      <c r="A17" s="2" t="s">
        <v>244</v>
      </c>
      <c r="B17" s="3" t="s">
        <v>131</v>
      </c>
      <c r="C17" s="3" t="s">
        <v>131</v>
      </c>
      <c r="D17" s="4" t="str">
        <f t="shared" si="0"/>
        <v>Significant</v>
      </c>
      <c r="E17" s="4" t="str">
        <f t="shared" si="1"/>
        <v>Unknown</v>
      </c>
      <c r="F17" s="4" t="str">
        <f t="shared" si="2"/>
        <v>Unknown</v>
      </c>
      <c r="G17" s="1"/>
      <c r="H17" s="5"/>
      <c r="I17" s="6" t="str">
        <f t="shared" si="3"/>
        <v>Significant</v>
      </c>
      <c r="J17" s="6" t="str">
        <f t="shared" si="4"/>
        <v>Rejected</v>
      </c>
      <c r="K17" s="6">
        <f t="shared" si="5"/>
        <v>0</v>
      </c>
      <c r="L17" s="7">
        <f t="shared" si="6"/>
        <v>1</v>
      </c>
      <c r="M17" s="7">
        <f t="shared" si="7"/>
        <v>0</v>
      </c>
      <c r="N17" s="5" t="s">
        <v>21</v>
      </c>
      <c r="O17" s="6" t="s">
        <v>219</v>
      </c>
      <c r="P17" s="6" t="str">
        <f t="shared" si="8"/>
        <v>Confirmed</v>
      </c>
      <c r="Q17" s="6">
        <f t="shared" si="9"/>
        <v>1</v>
      </c>
      <c r="R17" s="7">
        <f t="shared" si="10"/>
        <v>1</v>
      </c>
      <c r="S17" s="7">
        <f t="shared" si="11"/>
        <v>1</v>
      </c>
    </row>
    <row r="18" spans="1:20" ht="12.75" customHeight="1" x14ac:dyDescent="0.2">
      <c r="A18" s="2" t="s">
        <v>245</v>
      </c>
      <c r="B18" s="3" t="s">
        <v>222</v>
      </c>
      <c r="C18" s="3" t="s">
        <v>222</v>
      </c>
      <c r="D18" s="4" t="str">
        <f t="shared" si="0"/>
        <v>Unknown</v>
      </c>
      <c r="E18" s="4" t="str">
        <f t="shared" si="1"/>
        <v>Unknown</v>
      </c>
      <c r="F18" s="4" t="str">
        <f t="shared" si="2"/>
        <v>Unknown</v>
      </c>
      <c r="G18" s="1"/>
      <c r="H18" s="5"/>
      <c r="I18" s="6" t="str">
        <f t="shared" si="3"/>
        <v>Unknown</v>
      </c>
      <c r="J18" s="6" t="str">
        <f t="shared" si="4"/>
        <v>Rejected</v>
      </c>
      <c r="K18" s="6">
        <f t="shared" si="5"/>
        <v>0</v>
      </c>
      <c r="L18" s="7">
        <f t="shared" si="6"/>
        <v>0</v>
      </c>
      <c r="M18" s="7">
        <f t="shared" si="7"/>
        <v>0</v>
      </c>
      <c r="N18" s="5" t="s">
        <v>21</v>
      </c>
      <c r="O18" s="6" t="str">
        <f>IF(OR($D18="Significant",$E18="Significant",$F18="Significant"),"Significant","Unknown")</f>
        <v>Unknown</v>
      </c>
      <c r="P18" s="6" t="str">
        <f t="shared" si="8"/>
        <v>Rejected</v>
      </c>
      <c r="Q18" s="6">
        <f t="shared" si="9"/>
        <v>0</v>
      </c>
      <c r="R18" s="7">
        <f t="shared" si="10"/>
        <v>0</v>
      </c>
      <c r="S18" s="7">
        <f t="shared" si="11"/>
        <v>1</v>
      </c>
      <c r="T18" s="9" t="s">
        <v>246</v>
      </c>
    </row>
    <row r="19" spans="1:20" ht="12.75" customHeight="1" x14ac:dyDescent="0.2">
      <c r="A19" s="2" t="s">
        <v>247</v>
      </c>
      <c r="B19" s="3" t="s">
        <v>13</v>
      </c>
      <c r="C19" s="3" t="s">
        <v>12</v>
      </c>
      <c r="D19" s="4" t="str">
        <f t="shared" si="0"/>
        <v>Significant</v>
      </c>
      <c r="E19" s="4" t="str">
        <f t="shared" si="1"/>
        <v>Unknown</v>
      </c>
      <c r="F19" s="4" t="str">
        <f t="shared" si="2"/>
        <v>Unknown</v>
      </c>
      <c r="G19" s="1" t="s">
        <v>44</v>
      </c>
      <c r="H19" s="5" t="s">
        <v>19</v>
      </c>
      <c r="I19" s="6" t="str">
        <f t="shared" si="3"/>
        <v>Significant</v>
      </c>
      <c r="J19" s="6" t="str">
        <f t="shared" si="4"/>
        <v>Rejected</v>
      </c>
      <c r="K19" s="6">
        <f t="shared" si="5"/>
        <v>0</v>
      </c>
      <c r="L19" s="7">
        <f t="shared" si="6"/>
        <v>1</v>
      </c>
      <c r="M19" s="7">
        <f t="shared" si="7"/>
        <v>0</v>
      </c>
      <c r="N19" s="5" t="s">
        <v>19</v>
      </c>
      <c r="O19" s="6" t="s">
        <v>219</v>
      </c>
      <c r="P19" s="6" t="str">
        <f t="shared" si="8"/>
        <v>Rejected</v>
      </c>
      <c r="Q19" s="6">
        <f t="shared" si="9"/>
        <v>0</v>
      </c>
      <c r="R19" s="7">
        <f t="shared" si="10"/>
        <v>1</v>
      </c>
      <c r="S19" s="7">
        <f t="shared" si="11"/>
        <v>0</v>
      </c>
      <c r="T19" s="9" t="s">
        <v>248</v>
      </c>
    </row>
    <row r="20" spans="1:20" ht="12.75" customHeight="1" x14ac:dyDescent="0.2">
      <c r="A20" s="2" t="s">
        <v>75</v>
      </c>
      <c r="B20" s="3" t="s">
        <v>2</v>
      </c>
      <c r="C20" s="3" t="s">
        <v>249</v>
      </c>
      <c r="D20" s="4" t="str">
        <f t="shared" si="0"/>
        <v>Unknown</v>
      </c>
      <c r="E20" s="4" t="str">
        <f t="shared" si="1"/>
        <v>Unknown</v>
      </c>
      <c r="F20" s="4" t="str">
        <f t="shared" si="2"/>
        <v>Unknown</v>
      </c>
      <c r="G20" s="1" t="s">
        <v>75</v>
      </c>
      <c r="H20" s="5" t="s">
        <v>21</v>
      </c>
      <c r="I20" s="6" t="str">
        <f t="shared" si="3"/>
        <v>Unknown</v>
      </c>
      <c r="J20" s="6" t="str">
        <f t="shared" si="4"/>
        <v>Rejected</v>
      </c>
      <c r="K20" s="6">
        <f t="shared" si="5"/>
        <v>0</v>
      </c>
      <c r="L20" s="7">
        <f t="shared" si="6"/>
        <v>0</v>
      </c>
      <c r="M20" s="7">
        <f t="shared" si="7"/>
        <v>1</v>
      </c>
      <c r="N20" s="5" t="s">
        <v>21</v>
      </c>
      <c r="O20" s="6" t="str">
        <f t="shared" ref="O20:O26" si="13">IF(OR($D20="Significant",$E20="Significant",$F20="Significant"),"Significant","Unknown")</f>
        <v>Unknown</v>
      </c>
      <c r="P20" s="6" t="str">
        <f t="shared" si="8"/>
        <v>Rejected</v>
      </c>
      <c r="Q20" s="6">
        <f t="shared" si="9"/>
        <v>0</v>
      </c>
      <c r="R20" s="7">
        <f t="shared" si="10"/>
        <v>0</v>
      </c>
      <c r="S20" s="7">
        <f t="shared" si="11"/>
        <v>1</v>
      </c>
    </row>
    <row r="21" spans="1:20" ht="12.75" customHeight="1" x14ac:dyDescent="0.2">
      <c r="A21" s="2" t="s">
        <v>250</v>
      </c>
      <c r="B21" s="3" t="s">
        <v>218</v>
      </c>
      <c r="C21" s="3" t="s">
        <v>218</v>
      </c>
      <c r="D21" s="4" t="str">
        <f t="shared" si="0"/>
        <v>Unknown</v>
      </c>
      <c r="E21" s="4" t="str">
        <f t="shared" si="1"/>
        <v>Unknown</v>
      </c>
      <c r="F21" s="4" t="str">
        <f t="shared" si="2"/>
        <v>Unknown</v>
      </c>
      <c r="G21" s="1" t="s">
        <v>33</v>
      </c>
      <c r="H21" s="5" t="s">
        <v>19</v>
      </c>
      <c r="I21" s="6" t="str">
        <f t="shared" si="3"/>
        <v>Unknown</v>
      </c>
      <c r="J21" s="6" t="str">
        <f t="shared" si="4"/>
        <v>Rejected</v>
      </c>
      <c r="K21" s="6">
        <f t="shared" si="5"/>
        <v>0</v>
      </c>
      <c r="L21" s="7">
        <f t="shared" si="6"/>
        <v>0</v>
      </c>
      <c r="M21" s="7">
        <f t="shared" si="7"/>
        <v>0</v>
      </c>
      <c r="N21" s="5" t="s">
        <v>19</v>
      </c>
      <c r="O21" s="6" t="str">
        <f t="shared" si="13"/>
        <v>Unknown</v>
      </c>
      <c r="P21" s="6" t="str">
        <f t="shared" si="8"/>
        <v>Rejected</v>
      </c>
      <c r="Q21" s="6">
        <f t="shared" si="9"/>
        <v>0</v>
      </c>
      <c r="R21" s="7">
        <f t="shared" si="10"/>
        <v>0</v>
      </c>
      <c r="S21" s="7">
        <f t="shared" si="11"/>
        <v>0</v>
      </c>
    </row>
    <row r="22" spans="1:20" ht="12.75" customHeight="1" x14ac:dyDescent="0.2">
      <c r="A22" s="2" t="s">
        <v>251</v>
      </c>
      <c r="B22" s="3" t="s">
        <v>218</v>
      </c>
      <c r="C22" s="3" t="s">
        <v>218</v>
      </c>
      <c r="D22" s="4" t="str">
        <f t="shared" si="0"/>
        <v>Unknown</v>
      </c>
      <c r="E22" s="4" t="str">
        <f t="shared" si="1"/>
        <v>Unknown</v>
      </c>
      <c r="F22" s="4" t="str">
        <f t="shared" si="2"/>
        <v>Unknown</v>
      </c>
      <c r="G22" s="1" t="s">
        <v>34</v>
      </c>
      <c r="H22" s="5" t="s">
        <v>19</v>
      </c>
      <c r="I22" s="6" t="str">
        <f t="shared" si="3"/>
        <v>Unknown</v>
      </c>
      <c r="J22" s="6" t="str">
        <f t="shared" si="4"/>
        <v>Rejected</v>
      </c>
      <c r="K22" s="6">
        <f t="shared" si="5"/>
        <v>0</v>
      </c>
      <c r="L22" s="7">
        <f t="shared" si="6"/>
        <v>0</v>
      </c>
      <c r="M22" s="7">
        <f t="shared" si="7"/>
        <v>0</v>
      </c>
      <c r="N22" s="5" t="s">
        <v>19</v>
      </c>
      <c r="O22" s="6" t="str">
        <f t="shared" si="13"/>
        <v>Unknown</v>
      </c>
      <c r="P22" s="6" t="str">
        <f t="shared" si="8"/>
        <v>Rejected</v>
      </c>
      <c r="Q22" s="6">
        <f t="shared" si="9"/>
        <v>0</v>
      </c>
      <c r="R22" s="7">
        <f t="shared" si="10"/>
        <v>0</v>
      </c>
      <c r="S22" s="7">
        <f t="shared" si="11"/>
        <v>0</v>
      </c>
    </row>
    <row r="23" spans="1:20" ht="12.75" customHeight="1" x14ac:dyDescent="0.2">
      <c r="A23" s="2" t="s">
        <v>252</v>
      </c>
      <c r="B23" s="3" t="s">
        <v>222</v>
      </c>
      <c r="C23" s="3" t="s">
        <v>222</v>
      </c>
      <c r="D23" s="4" t="str">
        <f t="shared" si="0"/>
        <v>Unknown</v>
      </c>
      <c r="E23" s="4" t="str">
        <f t="shared" si="1"/>
        <v>Unknown</v>
      </c>
      <c r="F23" s="4" t="str">
        <f t="shared" si="2"/>
        <v>Unknown</v>
      </c>
      <c r="G23" s="1"/>
      <c r="H23" s="5"/>
      <c r="I23" s="6" t="str">
        <f t="shared" si="3"/>
        <v>Unknown</v>
      </c>
      <c r="J23" s="6" t="str">
        <f t="shared" si="4"/>
        <v>Rejected</v>
      </c>
      <c r="K23" s="6">
        <f t="shared" si="5"/>
        <v>0</v>
      </c>
      <c r="L23" s="7">
        <f t="shared" si="6"/>
        <v>0</v>
      </c>
      <c r="M23" s="7">
        <f t="shared" si="7"/>
        <v>0</v>
      </c>
      <c r="N23" s="5" t="s">
        <v>21</v>
      </c>
      <c r="O23" s="6" t="str">
        <f t="shared" si="13"/>
        <v>Unknown</v>
      </c>
      <c r="P23" s="6" t="str">
        <f t="shared" si="8"/>
        <v>Rejected</v>
      </c>
      <c r="Q23" s="6">
        <f t="shared" si="9"/>
        <v>0</v>
      </c>
      <c r="R23" s="7">
        <f t="shared" si="10"/>
        <v>0</v>
      </c>
      <c r="S23" s="7">
        <f t="shared" si="11"/>
        <v>1</v>
      </c>
      <c r="T23" s="9"/>
    </row>
    <row r="24" spans="1:20" ht="12.75" customHeight="1" x14ac:dyDescent="0.2">
      <c r="A24" s="2" t="s">
        <v>253</v>
      </c>
      <c r="B24" s="3" t="s">
        <v>218</v>
      </c>
      <c r="C24" s="3" t="s">
        <v>218</v>
      </c>
      <c r="D24" s="4" t="str">
        <f t="shared" si="0"/>
        <v>Unknown</v>
      </c>
      <c r="E24" s="4" t="str">
        <f t="shared" si="1"/>
        <v>Unknown</v>
      </c>
      <c r="F24" s="4" t="str">
        <f t="shared" si="2"/>
        <v>Unknown</v>
      </c>
      <c r="G24" s="1" t="s">
        <v>35</v>
      </c>
      <c r="H24" s="5" t="s">
        <v>19</v>
      </c>
      <c r="I24" s="6" t="str">
        <f t="shared" si="3"/>
        <v>Unknown</v>
      </c>
      <c r="J24" s="6" t="str">
        <f t="shared" si="4"/>
        <v>Rejected</v>
      </c>
      <c r="K24" s="6">
        <f t="shared" si="5"/>
        <v>0</v>
      </c>
      <c r="L24" s="7">
        <f t="shared" si="6"/>
        <v>0</v>
      </c>
      <c r="M24" s="7">
        <f t="shared" si="7"/>
        <v>0</v>
      </c>
      <c r="N24" s="5" t="s">
        <v>19</v>
      </c>
      <c r="O24" s="6" t="str">
        <f t="shared" si="13"/>
        <v>Unknown</v>
      </c>
      <c r="P24" s="6" t="str">
        <f t="shared" si="8"/>
        <v>Rejected</v>
      </c>
      <c r="Q24" s="6">
        <f t="shared" si="9"/>
        <v>0</v>
      </c>
      <c r="R24" s="7">
        <f t="shared" si="10"/>
        <v>0</v>
      </c>
      <c r="S24" s="7">
        <f t="shared" si="11"/>
        <v>0</v>
      </c>
      <c r="T24" s="9"/>
    </row>
    <row r="25" spans="1:20" ht="12.75" customHeight="1" x14ac:dyDescent="0.2">
      <c r="A25" s="2" t="s">
        <v>254</v>
      </c>
      <c r="B25" s="3" t="s">
        <v>240</v>
      </c>
      <c r="C25" s="3" t="s">
        <v>240</v>
      </c>
      <c r="D25" s="4" t="str">
        <f t="shared" si="0"/>
        <v>Unknown</v>
      </c>
      <c r="E25" s="4" t="str">
        <f t="shared" si="1"/>
        <v>Unknown</v>
      </c>
      <c r="F25" s="4" t="str">
        <f t="shared" si="2"/>
        <v>Unknown</v>
      </c>
      <c r="G25" s="1"/>
      <c r="H25" s="5"/>
      <c r="I25" s="6" t="str">
        <f t="shared" si="3"/>
        <v>Unknown</v>
      </c>
      <c r="J25" s="6" t="str">
        <f t="shared" si="4"/>
        <v>Rejected</v>
      </c>
      <c r="K25" s="6">
        <f t="shared" si="5"/>
        <v>0</v>
      </c>
      <c r="L25" s="7">
        <f t="shared" si="6"/>
        <v>0</v>
      </c>
      <c r="M25" s="7">
        <f t="shared" si="7"/>
        <v>0</v>
      </c>
      <c r="N25" s="5"/>
      <c r="O25" s="6" t="str">
        <f t="shared" si="13"/>
        <v>Unknown</v>
      </c>
      <c r="P25" s="6" t="str">
        <f t="shared" si="8"/>
        <v>Rejected</v>
      </c>
      <c r="Q25" s="6">
        <f t="shared" si="9"/>
        <v>0</v>
      </c>
      <c r="R25" s="7">
        <f t="shared" si="10"/>
        <v>0</v>
      </c>
      <c r="S25" s="7">
        <f t="shared" si="11"/>
        <v>0</v>
      </c>
      <c r="T25" s="9"/>
    </row>
    <row r="26" spans="1:20" ht="12.75" customHeight="1" x14ac:dyDescent="0.2">
      <c r="A26" s="2" t="s">
        <v>255</v>
      </c>
      <c r="B26" s="3" t="s">
        <v>240</v>
      </c>
      <c r="C26" s="3" t="s">
        <v>240</v>
      </c>
      <c r="D26" s="4" t="str">
        <f t="shared" si="0"/>
        <v>Unknown</v>
      </c>
      <c r="E26" s="4" t="str">
        <f t="shared" si="1"/>
        <v>Unknown</v>
      </c>
      <c r="F26" s="4" t="str">
        <f t="shared" si="2"/>
        <v>Unknown</v>
      </c>
      <c r="G26" s="1"/>
      <c r="H26" s="5"/>
      <c r="I26" s="6" t="str">
        <f t="shared" si="3"/>
        <v>Unknown</v>
      </c>
      <c r="J26" s="6" t="str">
        <f t="shared" si="4"/>
        <v>Rejected</v>
      </c>
      <c r="K26" s="6">
        <f t="shared" si="5"/>
        <v>0</v>
      </c>
      <c r="L26" s="7">
        <f t="shared" si="6"/>
        <v>0</v>
      </c>
      <c r="M26" s="7">
        <f t="shared" si="7"/>
        <v>0</v>
      </c>
      <c r="N26" s="5"/>
      <c r="O26" s="6" t="str">
        <f t="shared" si="13"/>
        <v>Unknown</v>
      </c>
      <c r="P26" s="6" t="str">
        <f t="shared" si="8"/>
        <v>Rejected</v>
      </c>
      <c r="Q26" s="6">
        <f t="shared" si="9"/>
        <v>0</v>
      </c>
      <c r="R26" s="7">
        <f t="shared" si="10"/>
        <v>0</v>
      </c>
      <c r="S26" s="7">
        <f t="shared" si="11"/>
        <v>0</v>
      </c>
    </row>
    <row r="27" spans="1:20" ht="12.75" customHeight="1" x14ac:dyDescent="0.2">
      <c r="A27" s="2" t="s">
        <v>256</v>
      </c>
      <c r="B27" s="3" t="s">
        <v>131</v>
      </c>
      <c r="C27" s="3" t="s">
        <v>131</v>
      </c>
      <c r="D27" s="4" t="str">
        <f t="shared" si="0"/>
        <v>Significant</v>
      </c>
      <c r="E27" s="4" t="str">
        <f t="shared" si="1"/>
        <v>Unknown</v>
      </c>
      <c r="F27" s="4" t="str">
        <f t="shared" si="2"/>
        <v>Unknown</v>
      </c>
      <c r="G27" s="1"/>
      <c r="H27" s="5"/>
      <c r="I27" s="6" t="str">
        <f t="shared" si="3"/>
        <v>Significant</v>
      </c>
      <c r="J27" s="6" t="str">
        <f t="shared" si="4"/>
        <v>Rejected</v>
      </c>
      <c r="K27" s="6">
        <f t="shared" si="5"/>
        <v>0</v>
      </c>
      <c r="L27" s="7">
        <f t="shared" si="6"/>
        <v>1</v>
      </c>
      <c r="M27" s="7">
        <f t="shared" si="7"/>
        <v>0</v>
      </c>
      <c r="N27" s="5" t="s">
        <v>21</v>
      </c>
      <c r="O27" s="6" t="s">
        <v>219</v>
      </c>
      <c r="P27" s="6" t="str">
        <f t="shared" si="8"/>
        <v>Confirmed</v>
      </c>
      <c r="Q27" s="6">
        <f t="shared" si="9"/>
        <v>1</v>
      </c>
      <c r="R27" s="7">
        <f t="shared" si="10"/>
        <v>1</v>
      </c>
      <c r="S27" s="7">
        <f t="shared" si="11"/>
        <v>1</v>
      </c>
    </row>
    <row r="28" spans="1:20" ht="12.75" customHeight="1" x14ac:dyDescent="0.2">
      <c r="A28" s="2" t="s">
        <v>181</v>
      </c>
      <c r="B28" s="3" t="s">
        <v>239</v>
      </c>
      <c r="C28" s="3" t="s">
        <v>240</v>
      </c>
      <c r="D28" s="4" t="str">
        <f t="shared" si="0"/>
        <v>Unknown</v>
      </c>
      <c r="E28" s="4" t="str">
        <f t="shared" si="1"/>
        <v>Unknown</v>
      </c>
      <c r="F28" s="4" t="str">
        <f t="shared" si="2"/>
        <v>Unknown</v>
      </c>
      <c r="G28" s="1" t="s">
        <v>181</v>
      </c>
      <c r="H28" s="5" t="s">
        <v>21</v>
      </c>
      <c r="I28" s="6" t="str">
        <f t="shared" si="3"/>
        <v>Unknown</v>
      </c>
      <c r="J28" s="6" t="str">
        <f t="shared" si="4"/>
        <v>Rejected</v>
      </c>
      <c r="K28" s="6">
        <f t="shared" si="5"/>
        <v>0</v>
      </c>
      <c r="L28" s="7">
        <f t="shared" si="6"/>
        <v>0</v>
      </c>
      <c r="M28" s="7">
        <f t="shared" si="7"/>
        <v>1</v>
      </c>
      <c r="N28" s="5" t="s">
        <v>21</v>
      </c>
      <c r="O28" s="6" t="str">
        <f>IF(OR($D28="Significant",$E28="Significant",$F28="Significant"),"Significant","Unknown")</f>
        <v>Unknown</v>
      </c>
      <c r="P28" s="6" t="str">
        <f t="shared" si="8"/>
        <v>Rejected</v>
      </c>
      <c r="Q28" s="6">
        <f t="shared" si="9"/>
        <v>0</v>
      </c>
      <c r="R28" s="7">
        <f t="shared" si="10"/>
        <v>0</v>
      </c>
      <c r="S28" s="7">
        <f t="shared" si="11"/>
        <v>1</v>
      </c>
      <c r="T28" s="9"/>
    </row>
    <row r="29" spans="1:20" ht="12.75" customHeight="1" x14ac:dyDescent="0.2">
      <c r="A29" s="2" t="s">
        <v>49</v>
      </c>
      <c r="B29" s="3" t="s">
        <v>257</v>
      </c>
      <c r="C29" s="3" t="s">
        <v>257</v>
      </c>
      <c r="D29" s="4" t="str">
        <f t="shared" si="0"/>
        <v>Significant</v>
      </c>
      <c r="E29" s="4" t="str">
        <f t="shared" si="1"/>
        <v>Unknown</v>
      </c>
      <c r="F29" s="4" t="str">
        <f t="shared" si="2"/>
        <v>Unknown</v>
      </c>
      <c r="G29" s="1" t="s">
        <v>49</v>
      </c>
      <c r="H29" s="5" t="s">
        <v>21</v>
      </c>
      <c r="I29" s="6" t="str">
        <f t="shared" si="3"/>
        <v>Significant</v>
      </c>
      <c r="J29" s="6" t="str">
        <f t="shared" si="4"/>
        <v>Confirmed</v>
      </c>
      <c r="K29" s="6">
        <f t="shared" si="5"/>
        <v>1</v>
      </c>
      <c r="L29" s="7">
        <f t="shared" si="6"/>
        <v>1</v>
      </c>
      <c r="M29" s="7">
        <f t="shared" si="7"/>
        <v>1</v>
      </c>
      <c r="N29" s="5" t="s">
        <v>21</v>
      </c>
      <c r="O29" s="6" t="s">
        <v>219</v>
      </c>
      <c r="P29" s="6" t="str">
        <f t="shared" si="8"/>
        <v>Confirmed</v>
      </c>
      <c r="Q29" s="6">
        <f t="shared" si="9"/>
        <v>1</v>
      </c>
      <c r="R29" s="7">
        <f t="shared" si="10"/>
        <v>1</v>
      </c>
      <c r="S29" s="7">
        <f t="shared" si="11"/>
        <v>1</v>
      </c>
      <c r="T29" s="9"/>
    </row>
    <row r="30" spans="1:20" ht="12.75" customHeight="1" x14ac:dyDescent="0.2">
      <c r="A30" s="2" t="s">
        <v>187</v>
      </c>
      <c r="B30" s="3" t="s">
        <v>249</v>
      </c>
      <c r="C30" s="3" t="s">
        <v>249</v>
      </c>
      <c r="D30" s="4" t="str">
        <f t="shared" si="0"/>
        <v>Unknown</v>
      </c>
      <c r="E30" s="4" t="str">
        <f t="shared" si="1"/>
        <v>Unknown</v>
      </c>
      <c r="F30" s="4" t="str">
        <f t="shared" si="2"/>
        <v>Unknown</v>
      </c>
      <c r="G30" s="1" t="s">
        <v>187</v>
      </c>
      <c r="H30" s="5" t="s">
        <v>21</v>
      </c>
      <c r="I30" s="6" t="str">
        <f t="shared" si="3"/>
        <v>Unknown</v>
      </c>
      <c r="J30" s="6" t="str">
        <f t="shared" si="4"/>
        <v>Rejected</v>
      </c>
      <c r="K30" s="6">
        <f t="shared" si="5"/>
        <v>0</v>
      </c>
      <c r="L30" s="7">
        <f t="shared" si="6"/>
        <v>0</v>
      </c>
      <c r="M30" s="7">
        <f t="shared" si="7"/>
        <v>1</v>
      </c>
      <c r="N30" s="5" t="s">
        <v>21</v>
      </c>
      <c r="O30" s="6" t="str">
        <f t="shared" ref="O30:O31" si="14">IF(OR($D30="Significant",$E30="Significant",$F30="Significant"),"Significant","Unknown")</f>
        <v>Unknown</v>
      </c>
      <c r="P30" s="6" t="str">
        <f t="shared" si="8"/>
        <v>Rejected</v>
      </c>
      <c r="Q30" s="6">
        <f t="shared" si="9"/>
        <v>0</v>
      </c>
      <c r="R30" s="7">
        <f t="shared" si="10"/>
        <v>0</v>
      </c>
      <c r="S30" s="7">
        <f t="shared" si="11"/>
        <v>1</v>
      </c>
    </row>
    <row r="31" spans="1:20" ht="12.75" customHeight="1" x14ac:dyDescent="0.2">
      <c r="A31" s="2" t="s">
        <v>258</v>
      </c>
      <c r="B31" s="3" t="s">
        <v>259</v>
      </c>
      <c r="C31" s="3" t="s">
        <v>259</v>
      </c>
      <c r="D31" s="4" t="str">
        <f t="shared" si="0"/>
        <v>Unknown</v>
      </c>
      <c r="E31" s="4" t="str">
        <f t="shared" si="1"/>
        <v>Unknown</v>
      </c>
      <c r="F31" s="4" t="str">
        <f t="shared" si="2"/>
        <v>Unknown</v>
      </c>
      <c r="G31" s="1"/>
      <c r="H31" s="5"/>
      <c r="I31" s="6" t="str">
        <f t="shared" si="3"/>
        <v>Unknown</v>
      </c>
      <c r="J31" s="6" t="str">
        <f t="shared" si="4"/>
        <v>Rejected</v>
      </c>
      <c r="K31" s="6">
        <f t="shared" si="5"/>
        <v>0</v>
      </c>
      <c r="L31" s="7">
        <f t="shared" si="6"/>
        <v>0</v>
      </c>
      <c r="M31" s="7">
        <f t="shared" si="7"/>
        <v>0</v>
      </c>
      <c r="N31" s="5"/>
      <c r="O31" s="6" t="str">
        <f t="shared" si="14"/>
        <v>Unknown</v>
      </c>
      <c r="P31" s="6" t="str">
        <f t="shared" si="8"/>
        <v>Rejected</v>
      </c>
      <c r="Q31" s="6">
        <f t="shared" si="9"/>
        <v>0</v>
      </c>
      <c r="R31" s="7">
        <f t="shared" si="10"/>
        <v>0</v>
      </c>
      <c r="S31" s="7">
        <f t="shared" si="11"/>
        <v>0</v>
      </c>
    </row>
    <row r="32" spans="1:20" ht="12.75" customHeight="1" x14ac:dyDescent="0.2">
      <c r="A32" s="2" t="s">
        <v>260</v>
      </c>
      <c r="B32" s="3" t="s">
        <v>131</v>
      </c>
      <c r="C32" s="3" t="s">
        <v>131</v>
      </c>
      <c r="D32" s="4" t="str">
        <f t="shared" si="0"/>
        <v>Significant</v>
      </c>
      <c r="E32" s="4" t="str">
        <f t="shared" si="1"/>
        <v>Unknown</v>
      </c>
      <c r="F32" s="4" t="str">
        <f t="shared" si="2"/>
        <v>Unknown</v>
      </c>
      <c r="G32" s="1"/>
      <c r="H32" s="5"/>
      <c r="I32" s="6" t="str">
        <f t="shared" si="3"/>
        <v>Significant</v>
      </c>
      <c r="J32" s="6" t="str">
        <f t="shared" si="4"/>
        <v>Rejected</v>
      </c>
      <c r="K32" s="6">
        <f t="shared" si="5"/>
        <v>0</v>
      </c>
      <c r="L32" s="7">
        <f t="shared" si="6"/>
        <v>1</v>
      </c>
      <c r="M32" s="7">
        <f t="shared" si="7"/>
        <v>0</v>
      </c>
      <c r="N32" s="5" t="s">
        <v>21</v>
      </c>
      <c r="O32" s="6" t="s">
        <v>219</v>
      </c>
      <c r="P32" s="6" t="str">
        <f t="shared" si="8"/>
        <v>Confirmed</v>
      </c>
      <c r="Q32" s="6">
        <f t="shared" si="9"/>
        <v>1</v>
      </c>
      <c r="R32" s="7">
        <f t="shared" si="10"/>
        <v>1</v>
      </c>
      <c r="S32" s="7">
        <f t="shared" si="11"/>
        <v>1</v>
      </c>
    </row>
    <row r="33" spans="1:19" ht="12.75" customHeight="1" x14ac:dyDescent="0.2">
      <c r="A33" s="2" t="s">
        <v>261</v>
      </c>
      <c r="B33" s="3" t="s">
        <v>131</v>
      </c>
      <c r="C33" s="3" t="s">
        <v>131</v>
      </c>
      <c r="D33" s="4" t="str">
        <f t="shared" si="0"/>
        <v>Significant</v>
      </c>
      <c r="E33" s="4" t="str">
        <f t="shared" si="1"/>
        <v>Unknown</v>
      </c>
      <c r="F33" s="4" t="str">
        <f t="shared" si="2"/>
        <v>Unknown</v>
      </c>
      <c r="G33" s="1"/>
      <c r="H33" s="5"/>
      <c r="I33" s="6" t="str">
        <f t="shared" si="3"/>
        <v>Significant</v>
      </c>
      <c r="J33" s="6" t="str">
        <f t="shared" si="4"/>
        <v>Rejected</v>
      </c>
      <c r="K33" s="6">
        <f t="shared" si="5"/>
        <v>0</v>
      </c>
      <c r="L33" s="7">
        <f t="shared" si="6"/>
        <v>1</v>
      </c>
      <c r="M33" s="7">
        <f t="shared" si="7"/>
        <v>0</v>
      </c>
      <c r="N33" s="5" t="s">
        <v>21</v>
      </c>
      <c r="O33" s="6" t="s">
        <v>219</v>
      </c>
      <c r="P33" s="6" t="str">
        <f t="shared" si="8"/>
        <v>Confirmed</v>
      </c>
      <c r="Q33" s="6">
        <f t="shared" si="9"/>
        <v>1</v>
      </c>
      <c r="R33" s="7">
        <f t="shared" si="10"/>
        <v>1</v>
      </c>
      <c r="S33" s="7">
        <f t="shared" si="11"/>
        <v>1</v>
      </c>
    </row>
    <row r="34" spans="1:19" ht="12.75" customHeight="1" x14ac:dyDescent="0.2">
      <c r="A34" s="2" t="s">
        <v>262</v>
      </c>
      <c r="B34" s="3" t="s">
        <v>263</v>
      </c>
      <c r="C34" s="3" t="s">
        <v>263</v>
      </c>
      <c r="D34" s="4" t="str">
        <f t="shared" si="0"/>
        <v>Significant</v>
      </c>
      <c r="E34" s="4" t="str">
        <f t="shared" si="1"/>
        <v>Unknown</v>
      </c>
      <c r="F34" s="4" t="str">
        <f t="shared" si="2"/>
        <v>Significant</v>
      </c>
      <c r="G34" s="1" t="s">
        <v>107</v>
      </c>
      <c r="H34" s="5" t="s">
        <v>21</v>
      </c>
      <c r="I34" s="6" t="str">
        <f t="shared" si="3"/>
        <v>Significant</v>
      </c>
      <c r="J34" s="6" t="str">
        <f t="shared" si="4"/>
        <v>Confirmed</v>
      </c>
      <c r="K34" s="6">
        <f t="shared" si="5"/>
        <v>1</v>
      </c>
      <c r="L34" s="7">
        <f t="shared" si="6"/>
        <v>1</v>
      </c>
      <c r="M34" s="7">
        <f t="shared" si="7"/>
        <v>1</v>
      </c>
      <c r="N34" s="5" t="s">
        <v>21</v>
      </c>
      <c r="O34" s="6" t="s">
        <v>219</v>
      </c>
      <c r="P34" s="6" t="str">
        <f t="shared" si="8"/>
        <v>Confirmed</v>
      </c>
      <c r="Q34" s="6">
        <f t="shared" si="9"/>
        <v>1</v>
      </c>
      <c r="R34" s="7">
        <f t="shared" si="10"/>
        <v>1</v>
      </c>
      <c r="S34" s="7">
        <f t="shared" si="11"/>
        <v>1</v>
      </c>
    </row>
    <row r="35" spans="1:19" ht="12.75" customHeight="1" x14ac:dyDescent="0.2">
      <c r="A35" s="2" t="s">
        <v>264</v>
      </c>
      <c r="B35" s="3" t="s">
        <v>12</v>
      </c>
      <c r="C35" s="3" t="s">
        <v>12</v>
      </c>
      <c r="D35" s="4" t="str">
        <f t="shared" si="0"/>
        <v>Significant</v>
      </c>
      <c r="E35" s="4" t="str">
        <f t="shared" si="1"/>
        <v>Unknown</v>
      </c>
      <c r="F35" s="4" t="str">
        <f t="shared" si="2"/>
        <v>Significant</v>
      </c>
      <c r="G35" s="1" t="s">
        <v>108</v>
      </c>
      <c r="H35" s="5" t="s">
        <v>21</v>
      </c>
      <c r="I35" s="6" t="str">
        <f t="shared" si="3"/>
        <v>Significant</v>
      </c>
      <c r="J35" s="6" t="str">
        <f t="shared" si="4"/>
        <v>Confirmed</v>
      </c>
      <c r="K35" s="6">
        <f t="shared" si="5"/>
        <v>1</v>
      </c>
      <c r="L35" s="7">
        <f t="shared" si="6"/>
        <v>1</v>
      </c>
      <c r="M35" s="7">
        <f t="shared" si="7"/>
        <v>1</v>
      </c>
      <c r="N35" s="5" t="s">
        <v>21</v>
      </c>
      <c r="O35" s="6" t="s">
        <v>219</v>
      </c>
      <c r="P35" s="6" t="str">
        <f t="shared" si="8"/>
        <v>Confirmed</v>
      </c>
      <c r="Q35" s="6">
        <f t="shared" si="9"/>
        <v>1</v>
      </c>
      <c r="R35" s="7">
        <f t="shared" si="10"/>
        <v>1</v>
      </c>
      <c r="S35" s="7">
        <f t="shared" si="11"/>
        <v>1</v>
      </c>
    </row>
    <row r="36" spans="1:19" ht="12.75" customHeight="1" x14ac:dyDescent="0.2">
      <c r="A36" s="2" t="s">
        <v>265</v>
      </c>
      <c r="B36" s="3" t="s">
        <v>222</v>
      </c>
      <c r="C36" s="3" t="s">
        <v>222</v>
      </c>
      <c r="D36" s="4" t="str">
        <f t="shared" si="0"/>
        <v>Unknown</v>
      </c>
      <c r="E36" s="4" t="str">
        <f t="shared" si="1"/>
        <v>Unknown</v>
      </c>
      <c r="F36" s="4" t="str">
        <f t="shared" si="2"/>
        <v>Unknown</v>
      </c>
      <c r="G36" s="1"/>
      <c r="H36" s="5"/>
      <c r="I36" s="6" t="str">
        <f t="shared" si="3"/>
        <v>Unknown</v>
      </c>
      <c r="J36" s="6" t="str">
        <f t="shared" si="4"/>
        <v>Rejected</v>
      </c>
      <c r="K36" s="6">
        <f t="shared" si="5"/>
        <v>0</v>
      </c>
      <c r="L36" s="7">
        <f t="shared" si="6"/>
        <v>0</v>
      </c>
      <c r="M36" s="7">
        <f t="shared" si="7"/>
        <v>0</v>
      </c>
      <c r="N36" s="5" t="s">
        <v>21</v>
      </c>
      <c r="O36" s="6" t="str">
        <f>IF(OR($D36="Significant",$E36="Significant",$F36="Significant"),"Significant","Unknown")</f>
        <v>Unknown</v>
      </c>
      <c r="P36" s="6" t="str">
        <f t="shared" si="8"/>
        <v>Rejected</v>
      </c>
      <c r="Q36" s="6">
        <f t="shared" si="9"/>
        <v>0</v>
      </c>
      <c r="R36" s="7">
        <f t="shared" si="10"/>
        <v>0</v>
      </c>
      <c r="S36" s="7">
        <f t="shared" si="11"/>
        <v>1</v>
      </c>
    </row>
    <row r="37" spans="1:19" ht="12.75" customHeight="1" x14ac:dyDescent="0.2">
      <c r="A37" s="2" t="s">
        <v>266</v>
      </c>
      <c r="B37" s="3" t="s">
        <v>10</v>
      </c>
      <c r="C37" s="3" t="s">
        <v>259</v>
      </c>
      <c r="D37" s="4" t="str">
        <f t="shared" si="0"/>
        <v>Unknown</v>
      </c>
      <c r="E37" s="4" t="str">
        <f t="shared" si="1"/>
        <v>Unknown</v>
      </c>
      <c r="F37" s="4" t="str">
        <f t="shared" si="2"/>
        <v>Unknown</v>
      </c>
      <c r="G37" s="1" t="s">
        <v>18</v>
      </c>
      <c r="H37" s="5" t="s">
        <v>19</v>
      </c>
      <c r="I37" s="6" t="str">
        <f t="shared" si="3"/>
        <v>Unknown</v>
      </c>
      <c r="J37" s="6" t="str">
        <f t="shared" si="4"/>
        <v>Rejected</v>
      </c>
      <c r="K37" s="6">
        <f t="shared" si="5"/>
        <v>0</v>
      </c>
      <c r="L37" s="7">
        <f t="shared" si="6"/>
        <v>0</v>
      </c>
      <c r="M37" s="7">
        <f t="shared" si="7"/>
        <v>0</v>
      </c>
      <c r="N37" s="5" t="s">
        <v>21</v>
      </c>
      <c r="O37" s="6" t="s">
        <v>219</v>
      </c>
      <c r="P37" s="6" t="str">
        <f t="shared" si="8"/>
        <v>Confirmed</v>
      </c>
      <c r="Q37" s="6">
        <f t="shared" si="9"/>
        <v>1</v>
      </c>
      <c r="R37" s="7">
        <f t="shared" si="10"/>
        <v>1</v>
      </c>
      <c r="S37" s="7">
        <f t="shared" si="11"/>
        <v>1</v>
      </c>
    </row>
    <row r="38" spans="1:19" ht="12.75" customHeight="1" x14ac:dyDescent="0.2">
      <c r="A38" s="2" t="s">
        <v>17</v>
      </c>
      <c r="B38" s="3" t="s">
        <v>4</v>
      </c>
      <c r="C38" s="3" t="s">
        <v>249</v>
      </c>
      <c r="D38" s="4" t="str">
        <f t="shared" si="0"/>
        <v>Unknown</v>
      </c>
      <c r="E38" s="4" t="str">
        <f t="shared" si="1"/>
        <v>Unknown</v>
      </c>
      <c r="F38" s="4" t="str">
        <f t="shared" si="2"/>
        <v>Unknown</v>
      </c>
      <c r="G38" s="1" t="s">
        <v>17</v>
      </c>
      <c r="H38" s="5" t="s">
        <v>21</v>
      </c>
      <c r="I38" s="6" t="str">
        <f t="shared" si="3"/>
        <v>Unknown</v>
      </c>
      <c r="J38" s="6" t="str">
        <f t="shared" si="4"/>
        <v>Rejected</v>
      </c>
      <c r="K38" s="6">
        <f t="shared" si="5"/>
        <v>0</v>
      </c>
      <c r="L38" s="7">
        <f t="shared" si="6"/>
        <v>0</v>
      </c>
      <c r="M38" s="7">
        <f t="shared" si="7"/>
        <v>1</v>
      </c>
      <c r="N38" s="5" t="s">
        <v>21</v>
      </c>
      <c r="O38" s="6" t="str">
        <f>IF(OR($D38="Significant",$E38="Significant",$F38="Significant"),"Significant","Unknown")</f>
        <v>Unknown</v>
      </c>
      <c r="P38" s="6" t="str">
        <f t="shared" si="8"/>
        <v>Rejected</v>
      </c>
      <c r="Q38" s="6">
        <f t="shared" si="9"/>
        <v>0</v>
      </c>
      <c r="R38" s="7">
        <f t="shared" si="10"/>
        <v>0</v>
      </c>
      <c r="S38" s="7">
        <f t="shared" si="11"/>
        <v>1</v>
      </c>
    </row>
    <row r="39" spans="1:19" ht="12.75" customHeight="1" x14ac:dyDescent="0.2">
      <c r="A39" s="2" t="s">
        <v>267</v>
      </c>
      <c r="B39" s="3" t="s">
        <v>131</v>
      </c>
      <c r="C39" s="3" t="s">
        <v>131</v>
      </c>
      <c r="D39" s="4" t="str">
        <f t="shared" si="0"/>
        <v>Significant</v>
      </c>
      <c r="E39" s="4" t="str">
        <f t="shared" si="1"/>
        <v>Unknown</v>
      </c>
      <c r="F39" s="4" t="str">
        <f t="shared" si="2"/>
        <v>Unknown</v>
      </c>
      <c r="G39" s="1"/>
      <c r="H39" s="5"/>
      <c r="I39" s="6" t="str">
        <f t="shared" si="3"/>
        <v>Significant</v>
      </c>
      <c r="J39" s="6" t="str">
        <f t="shared" si="4"/>
        <v>Rejected</v>
      </c>
      <c r="K39" s="6">
        <f t="shared" si="5"/>
        <v>0</v>
      </c>
      <c r="L39" s="7">
        <f t="shared" si="6"/>
        <v>1</v>
      </c>
      <c r="M39" s="7">
        <f t="shared" si="7"/>
        <v>0</v>
      </c>
      <c r="N39" s="5" t="s">
        <v>21</v>
      </c>
      <c r="O39" s="6" t="s">
        <v>219</v>
      </c>
      <c r="P39" s="6" t="str">
        <f t="shared" si="8"/>
        <v>Confirmed</v>
      </c>
      <c r="Q39" s="6">
        <f t="shared" si="9"/>
        <v>1</v>
      </c>
      <c r="R39" s="7">
        <f t="shared" si="10"/>
        <v>1</v>
      </c>
      <c r="S39" s="7">
        <f t="shared" si="11"/>
        <v>1</v>
      </c>
    </row>
    <row r="40" spans="1:19" ht="12.75" customHeight="1" x14ac:dyDescent="0.2">
      <c r="A40" s="2" t="s">
        <v>268</v>
      </c>
      <c r="B40" s="3" t="s">
        <v>131</v>
      </c>
      <c r="C40" s="3" t="s">
        <v>131</v>
      </c>
      <c r="D40" s="4" t="str">
        <f t="shared" si="0"/>
        <v>Significant</v>
      </c>
      <c r="E40" s="4" t="str">
        <f t="shared" si="1"/>
        <v>Unknown</v>
      </c>
      <c r="F40" s="4" t="str">
        <f t="shared" si="2"/>
        <v>Unknown</v>
      </c>
      <c r="G40" s="1"/>
      <c r="H40" s="5"/>
      <c r="I40" s="6" t="str">
        <f t="shared" si="3"/>
        <v>Significant</v>
      </c>
      <c r="J40" s="6" t="str">
        <f t="shared" si="4"/>
        <v>Rejected</v>
      </c>
      <c r="K40" s="6">
        <f t="shared" si="5"/>
        <v>0</v>
      </c>
      <c r="L40" s="7">
        <f t="shared" si="6"/>
        <v>1</v>
      </c>
      <c r="M40" s="7">
        <f t="shared" si="7"/>
        <v>0</v>
      </c>
      <c r="N40" s="5" t="s">
        <v>21</v>
      </c>
      <c r="O40" s="6" t="s">
        <v>219</v>
      </c>
      <c r="P40" s="6" t="str">
        <f t="shared" si="8"/>
        <v>Confirmed</v>
      </c>
      <c r="Q40" s="6">
        <f t="shared" si="9"/>
        <v>1</v>
      </c>
      <c r="R40" s="7">
        <f t="shared" si="10"/>
        <v>1</v>
      </c>
      <c r="S40" s="7">
        <f t="shared" si="11"/>
        <v>1</v>
      </c>
    </row>
    <row r="41" spans="1:19" ht="12.75" customHeight="1" x14ac:dyDescent="0.2">
      <c r="A41" s="2" t="s">
        <v>269</v>
      </c>
      <c r="B41" s="3" t="s">
        <v>5</v>
      </c>
      <c r="C41" s="3" t="s">
        <v>5</v>
      </c>
      <c r="D41" s="4" t="str">
        <f t="shared" si="0"/>
        <v>Unknown</v>
      </c>
      <c r="E41" s="4" t="str">
        <f t="shared" si="1"/>
        <v>Unknown</v>
      </c>
      <c r="F41" s="4" t="str">
        <f t="shared" si="2"/>
        <v>Unknown</v>
      </c>
      <c r="G41" s="1" t="s">
        <v>65</v>
      </c>
      <c r="H41" s="5" t="s">
        <v>21</v>
      </c>
      <c r="I41" s="6" t="str">
        <f t="shared" si="3"/>
        <v>Unknown</v>
      </c>
      <c r="J41" s="6" t="str">
        <f t="shared" si="4"/>
        <v>Rejected</v>
      </c>
      <c r="K41" s="6">
        <f t="shared" si="5"/>
        <v>0</v>
      </c>
      <c r="L41" s="7">
        <f t="shared" si="6"/>
        <v>0</v>
      </c>
      <c r="M41" s="7">
        <f t="shared" si="7"/>
        <v>1</v>
      </c>
      <c r="N41" s="5" t="s">
        <v>21</v>
      </c>
      <c r="O41" s="6" t="str">
        <f t="shared" ref="O41:O43" si="15">IF(OR($D41="Significant",$E41="Significant",$F41="Significant"),"Significant","Unknown")</f>
        <v>Unknown</v>
      </c>
      <c r="P41" s="6" t="str">
        <f t="shared" si="8"/>
        <v>Rejected</v>
      </c>
      <c r="Q41" s="6">
        <f t="shared" si="9"/>
        <v>0</v>
      </c>
      <c r="R41" s="7">
        <f t="shared" si="10"/>
        <v>0</v>
      </c>
      <c r="S41" s="7">
        <f t="shared" si="11"/>
        <v>1</v>
      </c>
    </row>
    <row r="42" spans="1:19" ht="12.75" customHeight="1" x14ac:dyDescent="0.2">
      <c r="A42" s="2" t="s">
        <v>270</v>
      </c>
      <c r="B42" s="3" t="s">
        <v>236</v>
      </c>
      <c r="C42" s="3" t="s">
        <v>236</v>
      </c>
      <c r="D42" s="4" t="str">
        <f t="shared" si="0"/>
        <v>Unknown</v>
      </c>
      <c r="E42" s="4" t="str">
        <f t="shared" si="1"/>
        <v>Unknown</v>
      </c>
      <c r="F42" s="4" t="str">
        <f t="shared" si="2"/>
        <v>Unknown</v>
      </c>
      <c r="G42" s="1"/>
      <c r="H42" s="5"/>
      <c r="I42" s="6" t="str">
        <f t="shared" si="3"/>
        <v>Unknown</v>
      </c>
      <c r="J42" s="6" t="str">
        <f t="shared" si="4"/>
        <v>Rejected</v>
      </c>
      <c r="K42" s="6">
        <f t="shared" si="5"/>
        <v>0</v>
      </c>
      <c r="L42" s="7">
        <f t="shared" si="6"/>
        <v>0</v>
      </c>
      <c r="M42" s="7">
        <f t="shared" si="7"/>
        <v>0</v>
      </c>
      <c r="N42" s="5" t="s">
        <v>21</v>
      </c>
      <c r="O42" s="6" t="str">
        <f t="shared" si="15"/>
        <v>Unknown</v>
      </c>
      <c r="P42" s="6" t="str">
        <f t="shared" si="8"/>
        <v>Rejected</v>
      </c>
      <c r="Q42" s="6">
        <f t="shared" si="9"/>
        <v>0</v>
      </c>
      <c r="R42" s="7">
        <f t="shared" si="10"/>
        <v>0</v>
      </c>
      <c r="S42" s="7">
        <f t="shared" si="11"/>
        <v>1</v>
      </c>
    </row>
    <row r="43" spans="1:19" ht="12.75" customHeight="1" x14ac:dyDescent="0.2">
      <c r="A43" s="2" t="s">
        <v>271</v>
      </c>
      <c r="B43" s="3" t="s">
        <v>259</v>
      </c>
      <c r="C43" s="3" t="s">
        <v>259</v>
      </c>
      <c r="D43" s="4" t="str">
        <f t="shared" si="0"/>
        <v>Unknown</v>
      </c>
      <c r="E43" s="4" t="str">
        <f t="shared" si="1"/>
        <v>Unknown</v>
      </c>
      <c r="F43" s="4" t="str">
        <f t="shared" si="2"/>
        <v>Unknown</v>
      </c>
      <c r="G43" s="1"/>
      <c r="H43" s="5"/>
      <c r="I43" s="6" t="str">
        <f t="shared" si="3"/>
        <v>Unknown</v>
      </c>
      <c r="J43" s="6" t="str">
        <f t="shared" si="4"/>
        <v>Rejected</v>
      </c>
      <c r="K43" s="6">
        <f t="shared" si="5"/>
        <v>0</v>
      </c>
      <c r="L43" s="7">
        <f t="shared" si="6"/>
        <v>0</v>
      </c>
      <c r="M43" s="7">
        <f t="shared" si="7"/>
        <v>0</v>
      </c>
      <c r="N43" s="5"/>
      <c r="O43" s="6" t="str">
        <f t="shared" si="15"/>
        <v>Unknown</v>
      </c>
      <c r="P43" s="6" t="str">
        <f t="shared" si="8"/>
        <v>Rejected</v>
      </c>
      <c r="Q43" s="6">
        <f t="shared" si="9"/>
        <v>0</v>
      </c>
      <c r="R43" s="7">
        <f t="shared" si="10"/>
        <v>0</v>
      </c>
      <c r="S43" s="7">
        <f t="shared" si="11"/>
        <v>0</v>
      </c>
    </row>
    <row r="44" spans="1:19" ht="12.75" customHeight="1" x14ac:dyDescent="0.2">
      <c r="A44" s="2" t="s">
        <v>272</v>
      </c>
      <c r="B44" s="3" t="s">
        <v>273</v>
      </c>
      <c r="C44" s="3" t="s">
        <v>274</v>
      </c>
      <c r="D44" s="4" t="str">
        <f t="shared" si="0"/>
        <v>Unknown</v>
      </c>
      <c r="E44" s="4" t="str">
        <f t="shared" si="1"/>
        <v>Unknown</v>
      </c>
      <c r="F44" s="4" t="str">
        <f t="shared" si="2"/>
        <v>Significant</v>
      </c>
      <c r="G44" s="1" t="s">
        <v>95</v>
      </c>
      <c r="H44" s="5" t="s">
        <v>21</v>
      </c>
      <c r="I44" s="6" t="str">
        <f t="shared" si="3"/>
        <v>Significant</v>
      </c>
      <c r="J44" s="6" t="str">
        <f t="shared" si="4"/>
        <v>Confirmed</v>
      </c>
      <c r="K44" s="6">
        <f t="shared" si="5"/>
        <v>1</v>
      </c>
      <c r="L44" s="7">
        <f t="shared" si="6"/>
        <v>1</v>
      </c>
      <c r="M44" s="7">
        <f t="shared" si="7"/>
        <v>1</v>
      </c>
      <c r="N44" s="5" t="s">
        <v>21</v>
      </c>
      <c r="O44" s="6" t="s">
        <v>219</v>
      </c>
      <c r="P44" s="6" t="str">
        <f t="shared" si="8"/>
        <v>Confirmed</v>
      </c>
      <c r="Q44" s="6">
        <f t="shared" si="9"/>
        <v>1</v>
      </c>
      <c r="R44" s="7">
        <f t="shared" si="10"/>
        <v>1</v>
      </c>
      <c r="S44" s="7">
        <f t="shared" si="11"/>
        <v>1</v>
      </c>
    </row>
    <row r="45" spans="1:19" ht="12.75" customHeight="1" x14ac:dyDescent="0.2">
      <c r="A45" s="2" t="s">
        <v>275</v>
      </c>
      <c r="B45" s="3" t="s">
        <v>236</v>
      </c>
      <c r="C45" s="3" t="s">
        <v>236</v>
      </c>
      <c r="D45" s="4" t="str">
        <f t="shared" si="0"/>
        <v>Unknown</v>
      </c>
      <c r="E45" s="4" t="str">
        <f t="shared" si="1"/>
        <v>Unknown</v>
      </c>
      <c r="F45" s="4" t="str">
        <f t="shared" si="2"/>
        <v>Unknown</v>
      </c>
      <c r="G45" s="1"/>
      <c r="H45" s="5"/>
      <c r="I45" s="6" t="str">
        <f t="shared" si="3"/>
        <v>Unknown</v>
      </c>
      <c r="J45" s="6" t="str">
        <f t="shared" si="4"/>
        <v>Rejected</v>
      </c>
      <c r="K45" s="6">
        <f t="shared" si="5"/>
        <v>0</v>
      </c>
      <c r="L45" s="7">
        <f t="shared" si="6"/>
        <v>0</v>
      </c>
      <c r="M45" s="7">
        <f t="shared" si="7"/>
        <v>0</v>
      </c>
      <c r="N45" s="5" t="s">
        <v>21</v>
      </c>
      <c r="O45" s="6" t="str">
        <f t="shared" ref="O45:O47" si="16">IF(OR($D45="Significant",$E45="Significant",$F45="Significant"),"Significant","Unknown")</f>
        <v>Unknown</v>
      </c>
      <c r="P45" s="6" t="str">
        <f t="shared" si="8"/>
        <v>Rejected</v>
      </c>
      <c r="Q45" s="6">
        <f t="shared" si="9"/>
        <v>0</v>
      </c>
      <c r="R45" s="7">
        <f t="shared" si="10"/>
        <v>0</v>
      </c>
      <c r="S45" s="7">
        <f t="shared" si="11"/>
        <v>1</v>
      </c>
    </row>
    <row r="46" spans="1:19" ht="12.75" customHeight="1" x14ac:dyDescent="0.2">
      <c r="A46" s="2" t="s">
        <v>276</v>
      </c>
      <c r="B46" s="3" t="s">
        <v>236</v>
      </c>
      <c r="C46" s="3" t="s">
        <v>236</v>
      </c>
      <c r="D46" s="4" t="str">
        <f t="shared" si="0"/>
        <v>Unknown</v>
      </c>
      <c r="E46" s="4" t="str">
        <f t="shared" si="1"/>
        <v>Unknown</v>
      </c>
      <c r="F46" s="4" t="str">
        <f t="shared" si="2"/>
        <v>Unknown</v>
      </c>
      <c r="G46" s="1"/>
      <c r="H46" s="5"/>
      <c r="I46" s="6" t="str">
        <f t="shared" si="3"/>
        <v>Unknown</v>
      </c>
      <c r="J46" s="6" t="str">
        <f t="shared" si="4"/>
        <v>Rejected</v>
      </c>
      <c r="K46" s="6">
        <f t="shared" si="5"/>
        <v>0</v>
      </c>
      <c r="L46" s="7">
        <f t="shared" si="6"/>
        <v>0</v>
      </c>
      <c r="M46" s="7">
        <f t="shared" si="7"/>
        <v>0</v>
      </c>
      <c r="N46" s="5" t="s">
        <v>21</v>
      </c>
      <c r="O46" s="6" t="str">
        <f t="shared" si="16"/>
        <v>Unknown</v>
      </c>
      <c r="P46" s="6" t="str">
        <f t="shared" si="8"/>
        <v>Rejected</v>
      </c>
      <c r="Q46" s="6">
        <f t="shared" si="9"/>
        <v>0</v>
      </c>
      <c r="R46" s="7">
        <f t="shared" si="10"/>
        <v>0</v>
      </c>
      <c r="S46" s="7">
        <f t="shared" si="11"/>
        <v>1</v>
      </c>
    </row>
    <row r="47" spans="1:19" ht="12.75" customHeight="1" x14ac:dyDescent="0.2">
      <c r="A47" s="2" t="s">
        <v>277</v>
      </c>
      <c r="B47" s="3" t="s">
        <v>5</v>
      </c>
      <c r="C47" s="3" t="s">
        <v>5</v>
      </c>
      <c r="D47" s="4" t="str">
        <f t="shared" si="0"/>
        <v>Unknown</v>
      </c>
      <c r="E47" s="4" t="str">
        <f t="shared" si="1"/>
        <v>Unknown</v>
      </c>
      <c r="F47" s="4" t="str">
        <f t="shared" si="2"/>
        <v>Unknown</v>
      </c>
      <c r="G47" s="1"/>
      <c r="H47" s="5"/>
      <c r="I47" s="6" t="str">
        <f t="shared" si="3"/>
        <v>Unknown</v>
      </c>
      <c r="J47" s="6" t="str">
        <f t="shared" si="4"/>
        <v>Rejected</v>
      </c>
      <c r="K47" s="6">
        <f t="shared" si="5"/>
        <v>0</v>
      </c>
      <c r="L47" s="7">
        <f t="shared" si="6"/>
        <v>0</v>
      </c>
      <c r="M47" s="7">
        <f t="shared" si="7"/>
        <v>0</v>
      </c>
      <c r="N47" s="5" t="s">
        <v>21</v>
      </c>
      <c r="O47" s="6" t="str">
        <f t="shared" si="16"/>
        <v>Unknown</v>
      </c>
      <c r="P47" s="6" t="str">
        <f t="shared" si="8"/>
        <v>Rejected</v>
      </c>
      <c r="Q47" s="6">
        <f t="shared" si="9"/>
        <v>0</v>
      </c>
      <c r="R47" s="7">
        <f t="shared" si="10"/>
        <v>0</v>
      </c>
      <c r="S47" s="7">
        <f t="shared" si="11"/>
        <v>1</v>
      </c>
    </row>
    <row r="48" spans="1:19" ht="12.75" customHeight="1" x14ac:dyDescent="0.2">
      <c r="A48" s="2" t="s">
        <v>278</v>
      </c>
      <c r="B48" s="3" t="s">
        <v>3</v>
      </c>
      <c r="C48" s="3" t="s">
        <v>7</v>
      </c>
      <c r="D48" s="4" t="str">
        <f t="shared" si="0"/>
        <v>Unknown</v>
      </c>
      <c r="E48" s="4" t="str">
        <f t="shared" si="1"/>
        <v>Unknown</v>
      </c>
      <c r="F48" s="4" t="str">
        <f t="shared" si="2"/>
        <v>Significant</v>
      </c>
      <c r="G48" s="1" t="s">
        <v>45</v>
      </c>
      <c r="H48" s="5" t="s">
        <v>21</v>
      </c>
      <c r="I48" s="6" t="str">
        <f t="shared" si="3"/>
        <v>Significant</v>
      </c>
      <c r="J48" s="6" t="str">
        <f t="shared" si="4"/>
        <v>Confirmed</v>
      </c>
      <c r="K48" s="6">
        <f t="shared" si="5"/>
        <v>1</v>
      </c>
      <c r="L48" s="7">
        <f t="shared" si="6"/>
        <v>1</v>
      </c>
      <c r="M48" s="7">
        <f t="shared" si="7"/>
        <v>1</v>
      </c>
      <c r="N48" s="5" t="s">
        <v>21</v>
      </c>
      <c r="O48" s="6" t="s">
        <v>219</v>
      </c>
      <c r="P48" s="6" t="str">
        <f t="shared" si="8"/>
        <v>Confirmed</v>
      </c>
      <c r="Q48" s="6">
        <f t="shared" si="9"/>
        <v>1</v>
      </c>
      <c r="R48" s="7">
        <f t="shared" si="10"/>
        <v>1</v>
      </c>
      <c r="S48" s="7">
        <f t="shared" si="11"/>
        <v>1</v>
      </c>
    </row>
    <row r="49" spans="1:19" ht="12.75" customHeight="1" x14ac:dyDescent="0.2">
      <c r="A49" s="2" t="s">
        <v>46</v>
      </c>
      <c r="B49" s="3" t="s">
        <v>3</v>
      </c>
      <c r="C49" s="3" t="s">
        <v>7</v>
      </c>
      <c r="D49" s="4" t="str">
        <f t="shared" si="0"/>
        <v>Unknown</v>
      </c>
      <c r="E49" s="4" t="str">
        <f t="shared" si="1"/>
        <v>Unknown</v>
      </c>
      <c r="F49" s="4" t="str">
        <f t="shared" si="2"/>
        <v>Significant</v>
      </c>
      <c r="G49" s="1" t="s">
        <v>46</v>
      </c>
      <c r="H49" s="5" t="s">
        <v>21</v>
      </c>
      <c r="I49" s="6" t="str">
        <f t="shared" si="3"/>
        <v>Significant</v>
      </c>
      <c r="J49" s="6" t="str">
        <f t="shared" si="4"/>
        <v>Confirmed</v>
      </c>
      <c r="K49" s="6">
        <f t="shared" si="5"/>
        <v>1</v>
      </c>
      <c r="L49" s="7">
        <f t="shared" si="6"/>
        <v>1</v>
      </c>
      <c r="M49" s="7">
        <f t="shared" si="7"/>
        <v>1</v>
      </c>
      <c r="N49" s="5" t="s">
        <v>21</v>
      </c>
      <c r="O49" s="6" t="s">
        <v>219</v>
      </c>
      <c r="P49" s="6" t="str">
        <f t="shared" si="8"/>
        <v>Confirmed</v>
      </c>
      <c r="Q49" s="6">
        <f t="shared" si="9"/>
        <v>1</v>
      </c>
      <c r="R49" s="7">
        <f t="shared" si="10"/>
        <v>1</v>
      </c>
      <c r="S49" s="7">
        <f t="shared" si="11"/>
        <v>1</v>
      </c>
    </row>
    <row r="50" spans="1:19" ht="12.75" customHeight="1" x14ac:dyDescent="0.2">
      <c r="A50" s="2" t="s">
        <v>279</v>
      </c>
      <c r="B50" s="3" t="s">
        <v>218</v>
      </c>
      <c r="C50" s="3" t="s">
        <v>218</v>
      </c>
      <c r="D50" s="4" t="str">
        <f t="shared" si="0"/>
        <v>Unknown</v>
      </c>
      <c r="E50" s="4" t="str">
        <f t="shared" si="1"/>
        <v>Unknown</v>
      </c>
      <c r="F50" s="4" t="str">
        <f t="shared" si="2"/>
        <v>Unknown</v>
      </c>
      <c r="G50" s="1" t="s">
        <v>39</v>
      </c>
      <c r="H50" s="5" t="s">
        <v>19</v>
      </c>
      <c r="I50" s="6" t="str">
        <f t="shared" si="3"/>
        <v>Unknown</v>
      </c>
      <c r="J50" s="6" t="str">
        <f t="shared" si="4"/>
        <v>Rejected</v>
      </c>
      <c r="K50" s="6">
        <f t="shared" si="5"/>
        <v>0</v>
      </c>
      <c r="L50" s="7">
        <f t="shared" si="6"/>
        <v>0</v>
      </c>
      <c r="M50" s="7">
        <f t="shared" si="7"/>
        <v>0</v>
      </c>
      <c r="N50" s="5" t="s">
        <v>19</v>
      </c>
      <c r="O50" s="6" t="str">
        <f t="shared" ref="O50:O53" si="17">IF(OR($D50="Significant",$E50="Significant",$F50="Significant"),"Significant","Unknown")</f>
        <v>Unknown</v>
      </c>
      <c r="P50" s="6" t="str">
        <f t="shared" si="8"/>
        <v>Rejected</v>
      </c>
      <c r="Q50" s="6">
        <f t="shared" si="9"/>
        <v>0</v>
      </c>
      <c r="R50" s="7">
        <f t="shared" si="10"/>
        <v>0</v>
      </c>
      <c r="S50" s="7">
        <f t="shared" si="11"/>
        <v>0</v>
      </c>
    </row>
    <row r="51" spans="1:19" ht="12.75" customHeight="1" x14ac:dyDescent="0.2">
      <c r="A51" s="2" t="s">
        <v>280</v>
      </c>
      <c r="B51" s="3" t="s">
        <v>236</v>
      </c>
      <c r="C51" s="3" t="s">
        <v>236</v>
      </c>
      <c r="D51" s="4" t="str">
        <f t="shared" si="0"/>
        <v>Unknown</v>
      </c>
      <c r="E51" s="4" t="str">
        <f t="shared" si="1"/>
        <v>Unknown</v>
      </c>
      <c r="F51" s="4" t="str">
        <f t="shared" si="2"/>
        <v>Unknown</v>
      </c>
      <c r="G51" s="1" t="s">
        <v>51</v>
      </c>
      <c r="H51" s="5" t="s">
        <v>21</v>
      </c>
      <c r="I51" s="6" t="str">
        <f t="shared" si="3"/>
        <v>Unknown</v>
      </c>
      <c r="J51" s="6" t="str">
        <f t="shared" si="4"/>
        <v>Rejected</v>
      </c>
      <c r="K51" s="6">
        <f t="shared" si="5"/>
        <v>0</v>
      </c>
      <c r="L51" s="7">
        <f t="shared" si="6"/>
        <v>0</v>
      </c>
      <c r="M51" s="7">
        <f t="shared" si="7"/>
        <v>1</v>
      </c>
      <c r="N51" s="5" t="s">
        <v>21</v>
      </c>
      <c r="O51" s="6" t="str">
        <f t="shared" si="17"/>
        <v>Unknown</v>
      </c>
      <c r="P51" s="6" t="str">
        <f t="shared" si="8"/>
        <v>Rejected</v>
      </c>
      <c r="Q51" s="6">
        <f t="shared" si="9"/>
        <v>0</v>
      </c>
      <c r="R51" s="7">
        <f t="shared" si="10"/>
        <v>0</v>
      </c>
      <c r="S51" s="7">
        <f t="shared" si="11"/>
        <v>1</v>
      </c>
    </row>
    <row r="52" spans="1:19" ht="12.75" customHeight="1" x14ac:dyDescent="0.2">
      <c r="A52" s="2" t="s">
        <v>161</v>
      </c>
      <c r="B52" s="3" t="s">
        <v>162</v>
      </c>
      <c r="C52" s="3" t="s">
        <v>162</v>
      </c>
      <c r="D52" s="4" t="str">
        <f t="shared" si="0"/>
        <v>Unknown</v>
      </c>
      <c r="E52" s="4" t="str">
        <f t="shared" si="1"/>
        <v>Unknown</v>
      </c>
      <c r="F52" s="4" t="str">
        <f t="shared" si="2"/>
        <v>Unknown</v>
      </c>
      <c r="G52" s="1" t="s">
        <v>161</v>
      </c>
      <c r="H52" s="5" t="s">
        <v>19</v>
      </c>
      <c r="I52" s="6" t="str">
        <f t="shared" si="3"/>
        <v>Unknown</v>
      </c>
      <c r="J52" s="6" t="str">
        <f t="shared" si="4"/>
        <v>Rejected</v>
      </c>
      <c r="K52" s="6">
        <f t="shared" si="5"/>
        <v>0</v>
      </c>
      <c r="L52" s="7">
        <f t="shared" si="6"/>
        <v>0</v>
      </c>
      <c r="M52" s="7">
        <f t="shared" si="7"/>
        <v>0</v>
      </c>
      <c r="N52" s="5" t="s">
        <v>19</v>
      </c>
      <c r="O52" s="6" t="str">
        <f t="shared" si="17"/>
        <v>Unknown</v>
      </c>
      <c r="P52" s="6" t="str">
        <f t="shared" si="8"/>
        <v>Rejected</v>
      </c>
      <c r="Q52" s="6">
        <f t="shared" si="9"/>
        <v>0</v>
      </c>
      <c r="R52" s="7">
        <f t="shared" si="10"/>
        <v>0</v>
      </c>
      <c r="S52" s="7">
        <f t="shared" si="11"/>
        <v>0</v>
      </c>
    </row>
    <row r="53" spans="1:19" ht="12.75" customHeight="1" x14ac:dyDescent="0.2">
      <c r="A53" s="2" t="s">
        <v>281</v>
      </c>
      <c r="B53" s="3" t="s">
        <v>11</v>
      </c>
      <c r="C53" s="3" t="s">
        <v>11</v>
      </c>
      <c r="D53" s="4" t="str">
        <f t="shared" si="0"/>
        <v>Unknown</v>
      </c>
      <c r="E53" s="4" t="str">
        <f t="shared" si="1"/>
        <v>Unknown</v>
      </c>
      <c r="F53" s="4" t="str">
        <f t="shared" si="2"/>
        <v>Unknown</v>
      </c>
      <c r="G53" s="1" t="s">
        <v>116</v>
      </c>
      <c r="H53" s="5" t="s">
        <v>21</v>
      </c>
      <c r="I53" s="6" t="str">
        <f t="shared" si="3"/>
        <v>Unknown</v>
      </c>
      <c r="J53" s="6" t="str">
        <f t="shared" si="4"/>
        <v>Rejected</v>
      </c>
      <c r="K53" s="6">
        <f t="shared" si="5"/>
        <v>0</v>
      </c>
      <c r="L53" s="7">
        <f t="shared" si="6"/>
        <v>0</v>
      </c>
      <c r="M53" s="7">
        <f t="shared" si="7"/>
        <v>1</v>
      </c>
      <c r="N53" s="5" t="s">
        <v>21</v>
      </c>
      <c r="O53" s="6" t="str">
        <f t="shared" si="17"/>
        <v>Unknown</v>
      </c>
      <c r="P53" s="6" t="str">
        <f t="shared" si="8"/>
        <v>Rejected</v>
      </c>
      <c r="Q53" s="6">
        <f t="shared" si="9"/>
        <v>0</v>
      </c>
      <c r="R53" s="7">
        <f t="shared" si="10"/>
        <v>0</v>
      </c>
      <c r="S53" s="7">
        <f t="shared" si="11"/>
        <v>1</v>
      </c>
    </row>
    <row r="54" spans="1:19" ht="12.75" customHeight="1" x14ac:dyDescent="0.2">
      <c r="A54" s="2" t="s">
        <v>282</v>
      </c>
      <c r="B54" s="3" t="s">
        <v>131</v>
      </c>
      <c r="C54" s="3" t="s">
        <v>131</v>
      </c>
      <c r="D54" s="4" t="str">
        <f t="shared" si="0"/>
        <v>Significant</v>
      </c>
      <c r="E54" s="4" t="str">
        <f t="shared" si="1"/>
        <v>Unknown</v>
      </c>
      <c r="F54" s="4" t="str">
        <f t="shared" si="2"/>
        <v>Unknown</v>
      </c>
      <c r="G54" s="1" t="s">
        <v>131</v>
      </c>
      <c r="H54" s="5" t="s">
        <v>21</v>
      </c>
      <c r="I54" s="6" t="str">
        <f t="shared" si="3"/>
        <v>Significant</v>
      </c>
      <c r="J54" s="6" t="str">
        <f t="shared" si="4"/>
        <v>Confirmed</v>
      </c>
      <c r="K54" s="6">
        <f t="shared" si="5"/>
        <v>1</v>
      </c>
      <c r="L54" s="7">
        <f t="shared" si="6"/>
        <v>1</v>
      </c>
      <c r="M54" s="7">
        <f t="shared" si="7"/>
        <v>1</v>
      </c>
      <c r="N54" s="5" t="s">
        <v>21</v>
      </c>
      <c r="O54" s="6" t="s">
        <v>219</v>
      </c>
      <c r="P54" s="6" t="str">
        <f t="shared" si="8"/>
        <v>Confirmed</v>
      </c>
      <c r="Q54" s="6">
        <f t="shared" si="9"/>
        <v>1</v>
      </c>
      <c r="R54" s="7">
        <f t="shared" si="10"/>
        <v>1</v>
      </c>
      <c r="S54" s="7">
        <f t="shared" si="11"/>
        <v>1</v>
      </c>
    </row>
    <row r="55" spans="1:19" ht="12.75" customHeight="1" x14ac:dyDescent="0.2">
      <c r="A55" s="2" t="s">
        <v>283</v>
      </c>
      <c r="B55" s="3" t="s">
        <v>131</v>
      </c>
      <c r="C55" s="3" t="s">
        <v>131</v>
      </c>
      <c r="D55" s="4" t="str">
        <f t="shared" si="0"/>
        <v>Significant</v>
      </c>
      <c r="E55" s="4" t="str">
        <f t="shared" si="1"/>
        <v>Unknown</v>
      </c>
      <c r="F55" s="4" t="str">
        <f t="shared" si="2"/>
        <v>Unknown</v>
      </c>
      <c r="G55" s="1" t="s">
        <v>131</v>
      </c>
      <c r="H55" s="5" t="s">
        <v>21</v>
      </c>
      <c r="I55" s="6" t="str">
        <f t="shared" si="3"/>
        <v>Significant</v>
      </c>
      <c r="J55" s="6" t="str">
        <f t="shared" si="4"/>
        <v>Confirmed</v>
      </c>
      <c r="K55" s="6">
        <f t="shared" si="5"/>
        <v>1</v>
      </c>
      <c r="L55" s="7">
        <f t="shared" si="6"/>
        <v>1</v>
      </c>
      <c r="M55" s="7">
        <f t="shared" si="7"/>
        <v>1</v>
      </c>
      <c r="N55" s="5" t="s">
        <v>21</v>
      </c>
      <c r="O55" s="6" t="s">
        <v>219</v>
      </c>
      <c r="P55" s="6" t="str">
        <f t="shared" si="8"/>
        <v>Confirmed</v>
      </c>
      <c r="Q55" s="6">
        <f t="shared" si="9"/>
        <v>1</v>
      </c>
      <c r="R55" s="7">
        <f t="shared" si="10"/>
        <v>1</v>
      </c>
      <c r="S55" s="7">
        <f t="shared" si="11"/>
        <v>1</v>
      </c>
    </row>
    <row r="56" spans="1:19" ht="12.75" customHeight="1" x14ac:dyDescent="0.2">
      <c r="A56" s="2" t="s">
        <v>284</v>
      </c>
      <c r="B56" s="3" t="s">
        <v>15</v>
      </c>
      <c r="C56" s="3" t="s">
        <v>131</v>
      </c>
      <c r="D56" s="4" t="str">
        <f t="shared" si="0"/>
        <v>Significant</v>
      </c>
      <c r="E56" s="4" t="str">
        <f t="shared" si="1"/>
        <v>Unknown</v>
      </c>
      <c r="F56" s="4" t="str">
        <f t="shared" si="2"/>
        <v>Unknown</v>
      </c>
      <c r="G56" s="1" t="s">
        <v>130</v>
      </c>
      <c r="H56" s="5" t="s">
        <v>21</v>
      </c>
      <c r="I56" s="6" t="str">
        <f t="shared" si="3"/>
        <v>Significant</v>
      </c>
      <c r="J56" s="6" t="str">
        <f t="shared" si="4"/>
        <v>Confirmed</v>
      </c>
      <c r="K56" s="6">
        <f t="shared" si="5"/>
        <v>1</v>
      </c>
      <c r="L56" s="7">
        <f t="shared" si="6"/>
        <v>1</v>
      </c>
      <c r="M56" s="7">
        <f t="shared" si="7"/>
        <v>1</v>
      </c>
      <c r="N56" s="5" t="s">
        <v>21</v>
      </c>
      <c r="O56" s="6" t="s">
        <v>219</v>
      </c>
      <c r="P56" s="6" t="str">
        <f t="shared" si="8"/>
        <v>Confirmed</v>
      </c>
      <c r="Q56" s="6">
        <f t="shared" si="9"/>
        <v>1</v>
      </c>
      <c r="R56" s="7">
        <f t="shared" si="10"/>
        <v>1</v>
      </c>
      <c r="S56" s="7">
        <f t="shared" si="11"/>
        <v>1</v>
      </c>
    </row>
    <row r="57" spans="1:19" ht="12.75" customHeight="1" x14ac:dyDescent="0.2">
      <c r="A57" s="2" t="s">
        <v>285</v>
      </c>
      <c r="B57" s="3" t="s">
        <v>131</v>
      </c>
      <c r="C57" s="3" t="s">
        <v>131</v>
      </c>
      <c r="D57" s="4" t="str">
        <f t="shared" si="0"/>
        <v>Significant</v>
      </c>
      <c r="E57" s="4" t="str">
        <f t="shared" si="1"/>
        <v>Unknown</v>
      </c>
      <c r="F57" s="4" t="str">
        <f t="shared" si="2"/>
        <v>Unknown</v>
      </c>
      <c r="G57" s="1" t="s">
        <v>131</v>
      </c>
      <c r="H57" s="5" t="s">
        <v>21</v>
      </c>
      <c r="I57" s="6" t="str">
        <f t="shared" si="3"/>
        <v>Significant</v>
      </c>
      <c r="J57" s="6" t="str">
        <f t="shared" si="4"/>
        <v>Confirmed</v>
      </c>
      <c r="K57" s="6">
        <f t="shared" si="5"/>
        <v>1</v>
      </c>
      <c r="L57" s="7">
        <f t="shared" si="6"/>
        <v>1</v>
      </c>
      <c r="M57" s="7">
        <f t="shared" si="7"/>
        <v>1</v>
      </c>
      <c r="N57" s="5" t="s">
        <v>21</v>
      </c>
      <c r="O57" s="6" t="s">
        <v>219</v>
      </c>
      <c r="P57" s="6" t="str">
        <f t="shared" si="8"/>
        <v>Confirmed</v>
      </c>
      <c r="Q57" s="6">
        <f t="shared" si="9"/>
        <v>1</v>
      </c>
      <c r="R57" s="7">
        <f t="shared" si="10"/>
        <v>1</v>
      </c>
      <c r="S57" s="7">
        <f t="shared" si="11"/>
        <v>1</v>
      </c>
    </row>
    <row r="58" spans="1:19" ht="12.75" customHeight="1" x14ac:dyDescent="0.2">
      <c r="A58" s="2" t="s">
        <v>286</v>
      </c>
      <c r="B58" s="3" t="s">
        <v>131</v>
      </c>
      <c r="C58" s="3" t="s">
        <v>131</v>
      </c>
      <c r="D58" s="4" t="str">
        <f t="shared" si="0"/>
        <v>Significant</v>
      </c>
      <c r="E58" s="4" t="str">
        <f t="shared" si="1"/>
        <v>Unknown</v>
      </c>
      <c r="F58" s="4" t="str">
        <f t="shared" si="2"/>
        <v>Unknown</v>
      </c>
      <c r="G58" s="1" t="s">
        <v>131</v>
      </c>
      <c r="H58" s="5" t="s">
        <v>21</v>
      </c>
      <c r="I58" s="6" t="str">
        <f t="shared" si="3"/>
        <v>Significant</v>
      </c>
      <c r="J58" s="6" t="str">
        <f t="shared" si="4"/>
        <v>Confirmed</v>
      </c>
      <c r="K58" s="6">
        <f t="shared" si="5"/>
        <v>1</v>
      </c>
      <c r="L58" s="7">
        <f t="shared" si="6"/>
        <v>1</v>
      </c>
      <c r="M58" s="7">
        <f t="shared" si="7"/>
        <v>1</v>
      </c>
      <c r="N58" s="5" t="s">
        <v>21</v>
      </c>
      <c r="O58" s="6" t="s">
        <v>219</v>
      </c>
      <c r="P58" s="6" t="str">
        <f t="shared" si="8"/>
        <v>Confirmed</v>
      </c>
      <c r="Q58" s="6">
        <f t="shared" si="9"/>
        <v>1</v>
      </c>
      <c r="R58" s="7">
        <f t="shared" si="10"/>
        <v>1</v>
      </c>
      <c r="S58" s="7">
        <f t="shared" si="11"/>
        <v>1</v>
      </c>
    </row>
    <row r="59" spans="1:19" ht="12.75" customHeight="1" x14ac:dyDescent="0.2">
      <c r="A59" s="2" t="s">
        <v>287</v>
      </c>
      <c r="B59" s="3" t="s">
        <v>11</v>
      </c>
      <c r="C59" s="3" t="s">
        <v>11</v>
      </c>
      <c r="D59" s="4" t="str">
        <f t="shared" si="0"/>
        <v>Unknown</v>
      </c>
      <c r="E59" s="4" t="str">
        <f t="shared" si="1"/>
        <v>Unknown</v>
      </c>
      <c r="F59" s="4" t="str">
        <f t="shared" si="2"/>
        <v>Unknown</v>
      </c>
      <c r="G59" s="1" t="s">
        <v>117</v>
      </c>
      <c r="H59" s="5" t="s">
        <v>21</v>
      </c>
      <c r="I59" s="6" t="str">
        <f t="shared" si="3"/>
        <v>Unknown</v>
      </c>
      <c r="J59" s="6" t="str">
        <f t="shared" si="4"/>
        <v>Rejected</v>
      </c>
      <c r="K59" s="6">
        <f t="shared" si="5"/>
        <v>0</v>
      </c>
      <c r="L59" s="7">
        <f t="shared" si="6"/>
        <v>0</v>
      </c>
      <c r="M59" s="7">
        <f t="shared" si="7"/>
        <v>1</v>
      </c>
      <c r="N59" s="5" t="s">
        <v>21</v>
      </c>
      <c r="O59" s="6" t="str">
        <f>IF(OR($D59="Significant",$E59="Significant",$F59="Significant"),"Significant","Unknown")</f>
        <v>Unknown</v>
      </c>
      <c r="P59" s="6" t="str">
        <f t="shared" si="8"/>
        <v>Rejected</v>
      </c>
      <c r="Q59" s="6">
        <f t="shared" si="9"/>
        <v>0</v>
      </c>
      <c r="R59" s="7">
        <f t="shared" si="10"/>
        <v>0</v>
      </c>
      <c r="S59" s="7">
        <f t="shared" si="11"/>
        <v>1</v>
      </c>
    </row>
    <row r="60" spans="1:19" ht="12.75" customHeight="1" x14ac:dyDescent="0.2">
      <c r="A60" s="2" t="s">
        <v>109</v>
      </c>
      <c r="B60" s="3" t="s">
        <v>12</v>
      </c>
      <c r="C60" s="3" t="s">
        <v>12</v>
      </c>
      <c r="D60" s="4" t="str">
        <f t="shared" si="0"/>
        <v>Significant</v>
      </c>
      <c r="E60" s="4" t="str">
        <f t="shared" si="1"/>
        <v>Unknown</v>
      </c>
      <c r="F60" s="4" t="str">
        <f t="shared" si="2"/>
        <v>Significant</v>
      </c>
      <c r="G60" s="1" t="s">
        <v>109</v>
      </c>
      <c r="H60" s="5" t="s">
        <v>21</v>
      </c>
      <c r="I60" s="6" t="str">
        <f t="shared" si="3"/>
        <v>Significant</v>
      </c>
      <c r="J60" s="6" t="str">
        <f t="shared" si="4"/>
        <v>Confirmed</v>
      </c>
      <c r="K60" s="6">
        <f t="shared" si="5"/>
        <v>1</v>
      </c>
      <c r="L60" s="7">
        <f t="shared" si="6"/>
        <v>1</v>
      </c>
      <c r="M60" s="7">
        <f t="shared" si="7"/>
        <v>1</v>
      </c>
      <c r="N60" s="5" t="s">
        <v>21</v>
      </c>
      <c r="O60" s="6" t="s">
        <v>219</v>
      </c>
      <c r="P60" s="6" t="str">
        <f t="shared" si="8"/>
        <v>Confirmed</v>
      </c>
      <c r="Q60" s="6">
        <f t="shared" si="9"/>
        <v>1</v>
      </c>
      <c r="R60" s="7">
        <f t="shared" si="10"/>
        <v>1</v>
      </c>
      <c r="S60" s="7">
        <f t="shared" si="11"/>
        <v>1</v>
      </c>
    </row>
    <row r="61" spans="1:19" ht="12.75" customHeight="1" x14ac:dyDescent="0.2">
      <c r="A61" s="2" t="s">
        <v>288</v>
      </c>
      <c r="B61" s="3" t="s">
        <v>10</v>
      </c>
      <c r="C61" s="3" t="s">
        <v>259</v>
      </c>
      <c r="D61" s="4" t="str">
        <f t="shared" si="0"/>
        <v>Unknown</v>
      </c>
      <c r="E61" s="4" t="str">
        <f t="shared" si="1"/>
        <v>Significant</v>
      </c>
      <c r="F61" s="4" t="str">
        <f t="shared" si="2"/>
        <v>Unknown</v>
      </c>
      <c r="G61" s="1" t="s">
        <v>20</v>
      </c>
      <c r="H61" s="5" t="s">
        <v>21</v>
      </c>
      <c r="I61" s="6" t="str">
        <f t="shared" si="3"/>
        <v>Significant</v>
      </c>
      <c r="J61" s="6" t="str">
        <f t="shared" si="4"/>
        <v>Confirmed</v>
      </c>
      <c r="K61" s="6">
        <f t="shared" si="5"/>
        <v>1</v>
      </c>
      <c r="L61" s="7">
        <f t="shared" si="6"/>
        <v>1</v>
      </c>
      <c r="M61" s="7">
        <f t="shared" si="7"/>
        <v>1</v>
      </c>
      <c r="N61" s="5" t="s">
        <v>21</v>
      </c>
      <c r="O61" s="6" t="s">
        <v>219</v>
      </c>
      <c r="P61" s="6" t="str">
        <f t="shared" si="8"/>
        <v>Confirmed</v>
      </c>
      <c r="Q61" s="6">
        <f t="shared" si="9"/>
        <v>1</v>
      </c>
      <c r="R61" s="7">
        <f t="shared" si="10"/>
        <v>1</v>
      </c>
      <c r="S61" s="7">
        <f t="shared" si="11"/>
        <v>1</v>
      </c>
    </row>
    <row r="62" spans="1:19" ht="12.75" customHeight="1" x14ac:dyDescent="0.2">
      <c r="A62" s="2" t="s">
        <v>289</v>
      </c>
      <c r="B62" s="3" t="s">
        <v>131</v>
      </c>
      <c r="C62" s="3" t="s">
        <v>131</v>
      </c>
      <c r="D62" s="4" t="str">
        <f t="shared" si="0"/>
        <v>Significant</v>
      </c>
      <c r="E62" s="4" t="str">
        <f t="shared" si="1"/>
        <v>Unknown</v>
      </c>
      <c r="F62" s="4" t="str">
        <f t="shared" si="2"/>
        <v>Unknown</v>
      </c>
      <c r="G62" s="1"/>
      <c r="H62" s="5"/>
      <c r="I62" s="6" t="str">
        <f t="shared" si="3"/>
        <v>Significant</v>
      </c>
      <c r="J62" s="6" t="str">
        <f t="shared" si="4"/>
        <v>Rejected</v>
      </c>
      <c r="K62" s="6">
        <f t="shared" si="5"/>
        <v>0</v>
      </c>
      <c r="L62" s="7">
        <f t="shared" si="6"/>
        <v>1</v>
      </c>
      <c r="M62" s="7">
        <f t="shared" si="7"/>
        <v>0</v>
      </c>
      <c r="N62" s="5" t="s">
        <v>21</v>
      </c>
      <c r="O62" s="6" t="s">
        <v>219</v>
      </c>
      <c r="P62" s="6" t="str">
        <f t="shared" si="8"/>
        <v>Confirmed</v>
      </c>
      <c r="Q62" s="6">
        <f t="shared" si="9"/>
        <v>1</v>
      </c>
      <c r="R62" s="7">
        <f t="shared" si="10"/>
        <v>1</v>
      </c>
      <c r="S62" s="7">
        <f t="shared" si="11"/>
        <v>1</v>
      </c>
    </row>
    <row r="63" spans="1:19" ht="12.75" customHeight="1" x14ac:dyDescent="0.2">
      <c r="A63" s="2" t="s">
        <v>290</v>
      </c>
      <c r="B63" s="3" t="s">
        <v>259</v>
      </c>
      <c r="C63" s="3" t="s">
        <v>259</v>
      </c>
      <c r="D63" s="4" t="str">
        <f t="shared" si="0"/>
        <v>Unknown</v>
      </c>
      <c r="E63" s="4" t="str">
        <f t="shared" si="1"/>
        <v>Unknown</v>
      </c>
      <c r="F63" s="4" t="str">
        <f t="shared" si="2"/>
        <v>Unknown</v>
      </c>
      <c r="G63" s="1" t="s">
        <v>52</v>
      </c>
      <c r="H63" s="5" t="s">
        <v>21</v>
      </c>
      <c r="I63" s="6" t="str">
        <f t="shared" si="3"/>
        <v>Unknown</v>
      </c>
      <c r="J63" s="6" t="str">
        <f t="shared" si="4"/>
        <v>Rejected</v>
      </c>
      <c r="K63" s="6">
        <f t="shared" si="5"/>
        <v>0</v>
      </c>
      <c r="L63" s="7">
        <f t="shared" si="6"/>
        <v>0</v>
      </c>
      <c r="M63" s="7">
        <f t="shared" si="7"/>
        <v>1</v>
      </c>
      <c r="N63" s="5" t="s">
        <v>21</v>
      </c>
      <c r="O63" s="6" t="str">
        <f t="shared" ref="O63:O64" si="18">IF(OR($D63="Significant",$E63="Significant",$F63="Significant"),"Significant","Unknown")</f>
        <v>Unknown</v>
      </c>
      <c r="P63" s="6" t="str">
        <f t="shared" si="8"/>
        <v>Rejected</v>
      </c>
      <c r="Q63" s="6">
        <f t="shared" si="9"/>
        <v>0</v>
      </c>
      <c r="R63" s="7">
        <f t="shared" si="10"/>
        <v>0</v>
      </c>
      <c r="S63" s="7">
        <f t="shared" si="11"/>
        <v>1</v>
      </c>
    </row>
    <row r="64" spans="1:19" ht="12.75" customHeight="1" x14ac:dyDescent="0.2">
      <c r="A64" s="2" t="s">
        <v>291</v>
      </c>
      <c r="B64" s="3" t="s">
        <v>240</v>
      </c>
      <c r="C64" s="3" t="s">
        <v>240</v>
      </c>
      <c r="D64" s="4" t="str">
        <f t="shared" si="0"/>
        <v>Unknown</v>
      </c>
      <c r="E64" s="4" t="str">
        <f t="shared" si="1"/>
        <v>Unknown</v>
      </c>
      <c r="F64" s="4" t="str">
        <f t="shared" si="2"/>
        <v>Unknown</v>
      </c>
      <c r="G64" s="1"/>
      <c r="H64" s="5"/>
      <c r="I64" s="6" t="str">
        <f t="shared" si="3"/>
        <v>Unknown</v>
      </c>
      <c r="J64" s="6" t="str">
        <f t="shared" si="4"/>
        <v>Rejected</v>
      </c>
      <c r="K64" s="6">
        <f t="shared" si="5"/>
        <v>0</v>
      </c>
      <c r="L64" s="7">
        <f t="shared" si="6"/>
        <v>0</v>
      </c>
      <c r="M64" s="7">
        <f t="shared" si="7"/>
        <v>0</v>
      </c>
      <c r="N64" s="5"/>
      <c r="O64" s="6" t="str">
        <f t="shared" si="18"/>
        <v>Unknown</v>
      </c>
      <c r="P64" s="6" t="str">
        <f t="shared" si="8"/>
        <v>Rejected</v>
      </c>
      <c r="Q64" s="6">
        <f t="shared" si="9"/>
        <v>0</v>
      </c>
      <c r="R64" s="7">
        <f t="shared" si="10"/>
        <v>0</v>
      </c>
      <c r="S64" s="7">
        <f t="shared" si="11"/>
        <v>0</v>
      </c>
    </row>
    <row r="65" spans="1:19" ht="12.75" customHeight="1" x14ac:dyDescent="0.2">
      <c r="A65" s="2" t="s">
        <v>292</v>
      </c>
      <c r="B65" s="3" t="s">
        <v>131</v>
      </c>
      <c r="C65" s="3" t="s">
        <v>131</v>
      </c>
      <c r="D65" s="4" t="str">
        <f t="shared" si="0"/>
        <v>Significant</v>
      </c>
      <c r="E65" s="4" t="str">
        <f t="shared" si="1"/>
        <v>Unknown</v>
      </c>
      <c r="F65" s="4" t="str">
        <f t="shared" si="2"/>
        <v>Unknown</v>
      </c>
      <c r="G65" s="1"/>
      <c r="H65" s="5"/>
      <c r="I65" s="6" t="str">
        <f t="shared" si="3"/>
        <v>Significant</v>
      </c>
      <c r="J65" s="6" t="str">
        <f t="shared" si="4"/>
        <v>Rejected</v>
      </c>
      <c r="K65" s="6">
        <f t="shared" si="5"/>
        <v>0</v>
      </c>
      <c r="L65" s="7">
        <f t="shared" si="6"/>
        <v>1</v>
      </c>
      <c r="M65" s="7">
        <f t="shared" si="7"/>
        <v>0</v>
      </c>
      <c r="N65" s="5" t="s">
        <v>21</v>
      </c>
      <c r="O65" s="6" t="s">
        <v>219</v>
      </c>
      <c r="P65" s="6" t="str">
        <f t="shared" si="8"/>
        <v>Confirmed</v>
      </c>
      <c r="Q65" s="6">
        <f t="shared" si="9"/>
        <v>1</v>
      </c>
      <c r="R65" s="7">
        <f t="shared" si="10"/>
        <v>1</v>
      </c>
      <c r="S65" s="7">
        <f t="shared" si="11"/>
        <v>1</v>
      </c>
    </row>
    <row r="66" spans="1:19" ht="12.75" customHeight="1" x14ac:dyDescent="0.2">
      <c r="A66" s="2" t="s">
        <v>166</v>
      </c>
      <c r="B66" s="3" t="s">
        <v>4</v>
      </c>
      <c r="C66" s="3" t="s">
        <v>249</v>
      </c>
      <c r="D66" s="4" t="str">
        <f t="shared" si="0"/>
        <v>Unknown</v>
      </c>
      <c r="E66" s="4" t="str">
        <f t="shared" si="1"/>
        <v>Unknown</v>
      </c>
      <c r="F66" s="4" t="str">
        <f t="shared" si="2"/>
        <v>Unknown</v>
      </c>
      <c r="G66" s="1" t="s">
        <v>166</v>
      </c>
      <c r="H66" s="5" t="s">
        <v>21</v>
      </c>
      <c r="I66" s="6" t="str">
        <f t="shared" si="3"/>
        <v>Unknown</v>
      </c>
      <c r="J66" s="6" t="str">
        <f t="shared" si="4"/>
        <v>Rejected</v>
      </c>
      <c r="K66" s="6">
        <f t="shared" si="5"/>
        <v>0</v>
      </c>
      <c r="L66" s="7">
        <f t="shared" si="6"/>
        <v>0</v>
      </c>
      <c r="M66" s="7">
        <f t="shared" si="7"/>
        <v>1</v>
      </c>
      <c r="N66" s="5" t="s">
        <v>21</v>
      </c>
      <c r="O66" s="6" t="str">
        <f t="shared" ref="O66:O67" si="19">IF(OR($D66="Significant",$E66="Significant",$F66="Significant"),"Significant","Unknown")</f>
        <v>Unknown</v>
      </c>
      <c r="P66" s="6" t="str">
        <f t="shared" si="8"/>
        <v>Rejected</v>
      </c>
      <c r="Q66" s="6">
        <f t="shared" si="9"/>
        <v>0</v>
      </c>
      <c r="R66" s="7">
        <f t="shared" si="10"/>
        <v>0</v>
      </c>
      <c r="S66" s="7">
        <f t="shared" si="11"/>
        <v>1</v>
      </c>
    </row>
    <row r="67" spans="1:19" ht="12.75" customHeight="1" x14ac:dyDescent="0.2">
      <c r="A67" s="2" t="s">
        <v>293</v>
      </c>
      <c r="B67" s="3" t="s">
        <v>236</v>
      </c>
      <c r="C67" s="3" t="s">
        <v>236</v>
      </c>
      <c r="D67" s="4" t="str">
        <f t="shared" si="0"/>
        <v>Unknown</v>
      </c>
      <c r="E67" s="4" t="str">
        <f t="shared" si="1"/>
        <v>Unknown</v>
      </c>
      <c r="F67" s="4" t="str">
        <f t="shared" si="2"/>
        <v>Unknown</v>
      </c>
      <c r="G67" s="1" t="s">
        <v>53</v>
      </c>
      <c r="H67" s="5" t="s">
        <v>21</v>
      </c>
      <c r="I67" s="6" t="str">
        <f t="shared" si="3"/>
        <v>Unknown</v>
      </c>
      <c r="J67" s="6" t="str">
        <f t="shared" si="4"/>
        <v>Rejected</v>
      </c>
      <c r="K67" s="6">
        <f t="shared" si="5"/>
        <v>0</v>
      </c>
      <c r="L67" s="7">
        <f t="shared" si="6"/>
        <v>0</v>
      </c>
      <c r="M67" s="7">
        <f t="shared" si="7"/>
        <v>1</v>
      </c>
      <c r="N67" s="5" t="s">
        <v>21</v>
      </c>
      <c r="O67" s="6" t="str">
        <f t="shared" si="19"/>
        <v>Unknown</v>
      </c>
      <c r="P67" s="6" t="str">
        <f t="shared" si="8"/>
        <v>Rejected</v>
      </c>
      <c r="Q67" s="6">
        <f t="shared" si="9"/>
        <v>0</v>
      </c>
      <c r="R67" s="7">
        <f t="shared" si="10"/>
        <v>0</v>
      </c>
      <c r="S67" s="7">
        <f t="shared" si="11"/>
        <v>1</v>
      </c>
    </row>
    <row r="68" spans="1:19" ht="12.75" customHeight="1" x14ac:dyDescent="0.2">
      <c r="A68" s="2" t="s">
        <v>294</v>
      </c>
      <c r="B68" s="3" t="s">
        <v>273</v>
      </c>
      <c r="C68" s="3" t="s">
        <v>295</v>
      </c>
      <c r="D68" s="4" t="str">
        <f t="shared" si="0"/>
        <v>Significant</v>
      </c>
      <c r="E68" s="4" t="str">
        <f t="shared" si="1"/>
        <v>Significant</v>
      </c>
      <c r="F68" s="4" t="str">
        <f t="shared" si="2"/>
        <v>Significant</v>
      </c>
      <c r="G68" s="1" t="s">
        <v>89</v>
      </c>
      <c r="H68" s="5" t="s">
        <v>21</v>
      </c>
      <c r="I68" s="6" t="str">
        <f t="shared" si="3"/>
        <v>Significant</v>
      </c>
      <c r="J68" s="6" t="str">
        <f t="shared" si="4"/>
        <v>Confirmed</v>
      </c>
      <c r="K68" s="6">
        <f t="shared" si="5"/>
        <v>1</v>
      </c>
      <c r="L68" s="7">
        <f t="shared" si="6"/>
        <v>1</v>
      </c>
      <c r="M68" s="7">
        <f t="shared" si="7"/>
        <v>1</v>
      </c>
      <c r="N68" s="5" t="s">
        <v>21</v>
      </c>
      <c r="O68" s="6" t="s">
        <v>219</v>
      </c>
      <c r="P68" s="6" t="str">
        <f t="shared" si="8"/>
        <v>Confirmed</v>
      </c>
      <c r="Q68" s="6">
        <f t="shared" si="9"/>
        <v>1</v>
      </c>
      <c r="R68" s="7">
        <f t="shared" si="10"/>
        <v>1</v>
      </c>
      <c r="S68" s="7">
        <f t="shared" si="11"/>
        <v>1</v>
      </c>
    </row>
    <row r="69" spans="1:19" ht="12.75" customHeight="1" x14ac:dyDescent="0.2">
      <c r="A69" s="2" t="s">
        <v>88</v>
      </c>
      <c r="B69" s="3" t="s">
        <v>273</v>
      </c>
      <c r="C69" s="3" t="s">
        <v>274</v>
      </c>
      <c r="D69" s="4" t="str">
        <f t="shared" si="0"/>
        <v>Unknown</v>
      </c>
      <c r="E69" s="4" t="str">
        <f t="shared" si="1"/>
        <v>Unknown</v>
      </c>
      <c r="F69" s="4" t="str">
        <f t="shared" si="2"/>
        <v>Significant</v>
      </c>
      <c r="G69" s="1" t="s">
        <v>88</v>
      </c>
      <c r="H69" s="5" t="s">
        <v>21</v>
      </c>
      <c r="I69" s="6" t="str">
        <f t="shared" si="3"/>
        <v>Significant</v>
      </c>
      <c r="J69" s="6" t="str">
        <f t="shared" si="4"/>
        <v>Confirmed</v>
      </c>
      <c r="K69" s="6">
        <f t="shared" si="5"/>
        <v>1</v>
      </c>
      <c r="L69" s="7">
        <f t="shared" si="6"/>
        <v>1</v>
      </c>
      <c r="M69" s="7">
        <f t="shared" si="7"/>
        <v>1</v>
      </c>
      <c r="N69" s="5" t="s">
        <v>21</v>
      </c>
      <c r="O69" s="6" t="s">
        <v>219</v>
      </c>
      <c r="P69" s="6" t="str">
        <f t="shared" si="8"/>
        <v>Confirmed</v>
      </c>
      <c r="Q69" s="6">
        <f t="shared" si="9"/>
        <v>1</v>
      </c>
      <c r="R69" s="7">
        <f t="shared" si="10"/>
        <v>1</v>
      </c>
      <c r="S69" s="7">
        <f t="shared" si="11"/>
        <v>1</v>
      </c>
    </row>
    <row r="70" spans="1:19" ht="12.75" customHeight="1" x14ac:dyDescent="0.2">
      <c r="A70" s="2" t="s">
        <v>76</v>
      </c>
      <c r="B70" s="3" t="s">
        <v>249</v>
      </c>
      <c r="C70" s="3" t="s">
        <v>249</v>
      </c>
      <c r="D70" s="4" t="str">
        <f t="shared" si="0"/>
        <v>Unknown</v>
      </c>
      <c r="E70" s="4" t="str">
        <f t="shared" si="1"/>
        <v>Unknown</v>
      </c>
      <c r="F70" s="4" t="str">
        <f t="shared" si="2"/>
        <v>Unknown</v>
      </c>
      <c r="G70" s="1" t="s">
        <v>76</v>
      </c>
      <c r="H70" s="5" t="s">
        <v>21</v>
      </c>
      <c r="I70" s="6" t="str">
        <f t="shared" si="3"/>
        <v>Unknown</v>
      </c>
      <c r="J70" s="6" t="str">
        <f t="shared" si="4"/>
        <v>Rejected</v>
      </c>
      <c r="K70" s="6">
        <f t="shared" si="5"/>
        <v>0</v>
      </c>
      <c r="L70" s="7">
        <f t="shared" si="6"/>
        <v>0</v>
      </c>
      <c r="M70" s="7">
        <f t="shared" si="7"/>
        <v>1</v>
      </c>
      <c r="N70" s="5" t="s">
        <v>21</v>
      </c>
      <c r="O70" s="6" t="str">
        <f t="shared" ref="O70:O73" si="20">IF(OR($D70="Significant",$E70="Significant",$F70="Significant"),"Significant","Unknown")</f>
        <v>Unknown</v>
      </c>
      <c r="P70" s="6" t="str">
        <f t="shared" si="8"/>
        <v>Rejected</v>
      </c>
      <c r="Q70" s="6">
        <f t="shared" si="9"/>
        <v>0</v>
      </c>
      <c r="R70" s="7">
        <f t="shared" si="10"/>
        <v>0</v>
      </c>
      <c r="S70" s="7">
        <f t="shared" si="11"/>
        <v>1</v>
      </c>
    </row>
    <row r="71" spans="1:19" ht="12.75" customHeight="1" x14ac:dyDescent="0.2">
      <c r="A71" s="2" t="s">
        <v>296</v>
      </c>
      <c r="B71" s="3" t="s">
        <v>2</v>
      </c>
      <c r="C71" s="3" t="s">
        <v>249</v>
      </c>
      <c r="D71" s="4" t="str">
        <f t="shared" si="0"/>
        <v>Unknown</v>
      </c>
      <c r="E71" s="4" t="str">
        <f t="shared" si="1"/>
        <v>Unknown</v>
      </c>
      <c r="F71" s="4" t="str">
        <f t="shared" si="2"/>
        <v>Unknown</v>
      </c>
      <c r="G71" s="1" t="s">
        <v>77</v>
      </c>
      <c r="H71" s="5" t="s">
        <v>21</v>
      </c>
      <c r="I71" s="6" t="str">
        <f t="shared" si="3"/>
        <v>Unknown</v>
      </c>
      <c r="J71" s="6" t="str">
        <f t="shared" si="4"/>
        <v>Rejected</v>
      </c>
      <c r="K71" s="6">
        <f t="shared" si="5"/>
        <v>0</v>
      </c>
      <c r="L71" s="7">
        <f t="shared" si="6"/>
        <v>0</v>
      </c>
      <c r="M71" s="7">
        <f t="shared" si="7"/>
        <v>1</v>
      </c>
      <c r="N71" s="5" t="s">
        <v>21</v>
      </c>
      <c r="O71" s="6" t="str">
        <f t="shared" si="20"/>
        <v>Unknown</v>
      </c>
      <c r="P71" s="6" t="str">
        <f t="shared" si="8"/>
        <v>Rejected</v>
      </c>
      <c r="Q71" s="6">
        <f t="shared" si="9"/>
        <v>0</v>
      </c>
      <c r="R71" s="7">
        <f t="shared" si="10"/>
        <v>0</v>
      </c>
      <c r="S71" s="7">
        <f t="shared" si="11"/>
        <v>1</v>
      </c>
    </row>
    <row r="72" spans="1:19" ht="12.75" customHeight="1" x14ac:dyDescent="0.2">
      <c r="A72" s="2" t="s">
        <v>297</v>
      </c>
      <c r="B72" s="3" t="s">
        <v>2</v>
      </c>
      <c r="C72" s="3" t="s">
        <v>249</v>
      </c>
      <c r="D72" s="4" t="str">
        <f t="shared" si="0"/>
        <v>Unknown</v>
      </c>
      <c r="E72" s="4" t="str">
        <f t="shared" si="1"/>
        <v>Unknown</v>
      </c>
      <c r="F72" s="4" t="str">
        <f t="shared" si="2"/>
        <v>Unknown</v>
      </c>
      <c r="G72" s="1" t="s">
        <v>78</v>
      </c>
      <c r="H72" s="5" t="s">
        <v>21</v>
      </c>
      <c r="I72" s="6" t="str">
        <f t="shared" si="3"/>
        <v>Unknown</v>
      </c>
      <c r="J72" s="6" t="str">
        <f t="shared" si="4"/>
        <v>Rejected</v>
      </c>
      <c r="K72" s="6">
        <f t="shared" si="5"/>
        <v>0</v>
      </c>
      <c r="L72" s="7">
        <f t="shared" si="6"/>
        <v>0</v>
      </c>
      <c r="M72" s="7">
        <f t="shared" si="7"/>
        <v>1</v>
      </c>
      <c r="N72" s="5" t="s">
        <v>21</v>
      </c>
      <c r="O72" s="6" t="str">
        <f t="shared" si="20"/>
        <v>Unknown</v>
      </c>
      <c r="P72" s="6" t="str">
        <f t="shared" si="8"/>
        <v>Rejected</v>
      </c>
      <c r="Q72" s="6">
        <f t="shared" si="9"/>
        <v>0</v>
      </c>
      <c r="R72" s="7">
        <f t="shared" si="10"/>
        <v>0</v>
      </c>
      <c r="S72" s="7">
        <f t="shared" si="11"/>
        <v>1</v>
      </c>
    </row>
    <row r="73" spans="1:19" ht="12.75" customHeight="1" x14ac:dyDescent="0.2">
      <c r="A73" s="2" t="s">
        <v>298</v>
      </c>
      <c r="B73" s="3" t="s">
        <v>2</v>
      </c>
      <c r="C73" s="3" t="s">
        <v>249</v>
      </c>
      <c r="D73" s="4" t="str">
        <f t="shared" si="0"/>
        <v>Unknown</v>
      </c>
      <c r="E73" s="4" t="str">
        <f t="shared" si="1"/>
        <v>Unknown</v>
      </c>
      <c r="F73" s="4" t="str">
        <f t="shared" si="2"/>
        <v>Unknown</v>
      </c>
      <c r="G73" s="1" t="s">
        <v>79</v>
      </c>
      <c r="H73" s="5" t="s">
        <v>21</v>
      </c>
      <c r="I73" s="6" t="str">
        <f t="shared" si="3"/>
        <v>Unknown</v>
      </c>
      <c r="J73" s="6" t="str">
        <f t="shared" si="4"/>
        <v>Rejected</v>
      </c>
      <c r="K73" s="6">
        <f t="shared" si="5"/>
        <v>0</v>
      </c>
      <c r="L73" s="7">
        <f t="shared" si="6"/>
        <v>0</v>
      </c>
      <c r="M73" s="7">
        <f t="shared" si="7"/>
        <v>1</v>
      </c>
      <c r="N73" s="5" t="s">
        <v>21</v>
      </c>
      <c r="O73" s="6" t="str">
        <f t="shared" si="20"/>
        <v>Unknown</v>
      </c>
      <c r="P73" s="6" t="str">
        <f t="shared" si="8"/>
        <v>Rejected</v>
      </c>
      <c r="Q73" s="6">
        <f t="shared" si="9"/>
        <v>0</v>
      </c>
      <c r="R73" s="7">
        <f t="shared" si="10"/>
        <v>0</v>
      </c>
      <c r="S73" s="7">
        <f t="shared" si="11"/>
        <v>1</v>
      </c>
    </row>
    <row r="74" spans="1:19" ht="12.75" customHeight="1" x14ac:dyDescent="0.2">
      <c r="A74" s="2" t="s">
        <v>299</v>
      </c>
      <c r="B74" s="3" t="s">
        <v>12</v>
      </c>
      <c r="C74" s="3" t="s">
        <v>12</v>
      </c>
      <c r="D74" s="4" t="str">
        <f t="shared" si="0"/>
        <v>Significant</v>
      </c>
      <c r="E74" s="4" t="str">
        <f t="shared" si="1"/>
        <v>Unknown</v>
      </c>
      <c r="F74" s="4" t="str">
        <f t="shared" si="2"/>
        <v>Significant</v>
      </c>
      <c r="G74" s="1"/>
      <c r="H74" s="5"/>
      <c r="I74" s="6" t="str">
        <f t="shared" si="3"/>
        <v>Significant</v>
      </c>
      <c r="J74" s="6" t="str">
        <f t="shared" si="4"/>
        <v>Rejected</v>
      </c>
      <c r="K74" s="6">
        <f t="shared" si="5"/>
        <v>0</v>
      </c>
      <c r="L74" s="7">
        <f t="shared" si="6"/>
        <v>1</v>
      </c>
      <c r="M74" s="7">
        <f t="shared" si="7"/>
        <v>0</v>
      </c>
      <c r="N74" s="5" t="s">
        <v>21</v>
      </c>
      <c r="O74" s="6" t="s">
        <v>219</v>
      </c>
      <c r="P74" s="6" t="str">
        <f t="shared" si="8"/>
        <v>Confirmed</v>
      </c>
      <c r="Q74" s="6">
        <f t="shared" si="9"/>
        <v>1</v>
      </c>
      <c r="R74" s="7">
        <f t="shared" si="10"/>
        <v>1</v>
      </c>
      <c r="S74" s="7">
        <f t="shared" si="11"/>
        <v>1</v>
      </c>
    </row>
    <row r="75" spans="1:19" ht="12.75" customHeight="1" x14ac:dyDescent="0.2">
      <c r="A75" s="2" t="s">
        <v>300</v>
      </c>
      <c r="B75" s="3" t="s">
        <v>236</v>
      </c>
      <c r="C75" s="3" t="s">
        <v>236</v>
      </c>
      <c r="D75" s="4" t="str">
        <f t="shared" si="0"/>
        <v>Unknown</v>
      </c>
      <c r="E75" s="4" t="str">
        <f t="shared" si="1"/>
        <v>Unknown</v>
      </c>
      <c r="F75" s="4" t="str">
        <f t="shared" si="2"/>
        <v>Unknown</v>
      </c>
      <c r="G75" s="1"/>
      <c r="H75" s="5"/>
      <c r="I75" s="6" t="str">
        <f t="shared" si="3"/>
        <v>Unknown</v>
      </c>
      <c r="J75" s="6" t="str">
        <f t="shared" si="4"/>
        <v>Rejected</v>
      </c>
      <c r="K75" s="6">
        <f t="shared" si="5"/>
        <v>0</v>
      </c>
      <c r="L75" s="7">
        <f t="shared" si="6"/>
        <v>0</v>
      </c>
      <c r="M75" s="7">
        <f t="shared" si="7"/>
        <v>0</v>
      </c>
      <c r="N75" s="5" t="s">
        <v>21</v>
      </c>
      <c r="O75" s="6" t="str">
        <f>IF(OR($D75="Significant",$E75="Significant",$F75="Significant"),"Significant","Unknown")</f>
        <v>Unknown</v>
      </c>
      <c r="P75" s="6" t="str">
        <f t="shared" si="8"/>
        <v>Rejected</v>
      </c>
      <c r="Q75" s="6">
        <f t="shared" si="9"/>
        <v>0</v>
      </c>
      <c r="R75" s="7">
        <f t="shared" si="10"/>
        <v>0</v>
      </c>
      <c r="S75" s="7">
        <f t="shared" si="11"/>
        <v>1</v>
      </c>
    </row>
    <row r="76" spans="1:19" ht="12.75" customHeight="1" x14ac:dyDescent="0.2">
      <c r="A76" s="2" t="s">
        <v>301</v>
      </c>
      <c r="B76" s="3" t="s">
        <v>12</v>
      </c>
      <c r="C76" s="3" t="s">
        <v>12</v>
      </c>
      <c r="D76" s="4" t="str">
        <f t="shared" si="0"/>
        <v>Significant</v>
      </c>
      <c r="E76" s="4" t="str">
        <f t="shared" si="1"/>
        <v>Unknown</v>
      </c>
      <c r="F76" s="4" t="str">
        <f t="shared" si="2"/>
        <v>Significant</v>
      </c>
      <c r="G76" s="1" t="s">
        <v>110</v>
      </c>
      <c r="H76" s="5" t="s">
        <v>21</v>
      </c>
      <c r="I76" s="6" t="str">
        <f t="shared" si="3"/>
        <v>Significant</v>
      </c>
      <c r="J76" s="6" t="str">
        <f t="shared" si="4"/>
        <v>Confirmed</v>
      </c>
      <c r="K76" s="6">
        <f t="shared" si="5"/>
        <v>1</v>
      </c>
      <c r="L76" s="7">
        <f t="shared" si="6"/>
        <v>1</v>
      </c>
      <c r="M76" s="7">
        <f t="shared" si="7"/>
        <v>1</v>
      </c>
      <c r="N76" s="5" t="s">
        <v>21</v>
      </c>
      <c r="O76" s="6" t="s">
        <v>219</v>
      </c>
      <c r="P76" s="6" t="str">
        <f t="shared" si="8"/>
        <v>Confirmed</v>
      </c>
      <c r="Q76" s="6">
        <f t="shared" si="9"/>
        <v>1</v>
      </c>
      <c r="R76" s="7">
        <f t="shared" si="10"/>
        <v>1</v>
      </c>
      <c r="S76" s="7">
        <f t="shared" si="11"/>
        <v>1</v>
      </c>
    </row>
    <row r="77" spans="1:19" ht="12.75" customHeight="1" x14ac:dyDescent="0.2">
      <c r="A77" s="2" t="s">
        <v>302</v>
      </c>
      <c r="B77" s="3" t="s">
        <v>236</v>
      </c>
      <c r="C77" s="3" t="s">
        <v>236</v>
      </c>
      <c r="D77" s="4" t="str">
        <f t="shared" si="0"/>
        <v>Unknown</v>
      </c>
      <c r="E77" s="4" t="str">
        <f t="shared" si="1"/>
        <v>Unknown</v>
      </c>
      <c r="F77" s="4" t="str">
        <f t="shared" si="2"/>
        <v>Unknown</v>
      </c>
      <c r="G77" s="1"/>
      <c r="H77" s="5"/>
      <c r="I77" s="6" t="str">
        <f t="shared" si="3"/>
        <v>Unknown</v>
      </c>
      <c r="J77" s="6" t="str">
        <f t="shared" si="4"/>
        <v>Rejected</v>
      </c>
      <c r="K77" s="6">
        <f t="shared" si="5"/>
        <v>0</v>
      </c>
      <c r="L77" s="7">
        <f t="shared" si="6"/>
        <v>0</v>
      </c>
      <c r="M77" s="7">
        <f t="shared" si="7"/>
        <v>0</v>
      </c>
      <c r="N77" s="5" t="s">
        <v>21</v>
      </c>
      <c r="O77" s="6" t="str">
        <f>IF(OR($D77="Significant",$E77="Significant",$F77="Significant"),"Significant","Unknown")</f>
        <v>Unknown</v>
      </c>
      <c r="P77" s="6" t="str">
        <f t="shared" si="8"/>
        <v>Rejected</v>
      </c>
      <c r="Q77" s="6">
        <f t="shared" si="9"/>
        <v>0</v>
      </c>
      <c r="R77" s="7">
        <f t="shared" si="10"/>
        <v>0</v>
      </c>
      <c r="S77" s="7">
        <f t="shared" si="11"/>
        <v>1</v>
      </c>
    </row>
    <row r="78" spans="1:19" ht="12.75" customHeight="1" x14ac:dyDescent="0.2">
      <c r="A78" s="2" t="s">
        <v>132</v>
      </c>
      <c r="B78" s="3" t="s">
        <v>15</v>
      </c>
      <c r="C78" s="3" t="s">
        <v>222</v>
      </c>
      <c r="D78" s="4" t="str">
        <f t="shared" si="0"/>
        <v>Unknown</v>
      </c>
      <c r="E78" s="4" t="str">
        <f t="shared" si="1"/>
        <v>Unknown</v>
      </c>
      <c r="F78" s="4" t="str">
        <f t="shared" si="2"/>
        <v>Unknown</v>
      </c>
      <c r="G78" s="1" t="s">
        <v>132</v>
      </c>
      <c r="H78" s="5" t="s">
        <v>19</v>
      </c>
      <c r="I78" s="6" t="str">
        <f t="shared" si="3"/>
        <v>Unknown</v>
      </c>
      <c r="J78" s="6" t="str">
        <f t="shared" si="4"/>
        <v>Rejected</v>
      </c>
      <c r="K78" s="6">
        <f t="shared" si="5"/>
        <v>0</v>
      </c>
      <c r="L78" s="7">
        <f t="shared" si="6"/>
        <v>0</v>
      </c>
      <c r="M78" s="7">
        <f t="shared" si="7"/>
        <v>0</v>
      </c>
      <c r="N78" s="5" t="s">
        <v>21</v>
      </c>
      <c r="O78" s="6" t="s">
        <v>219</v>
      </c>
      <c r="P78" s="6" t="str">
        <f t="shared" si="8"/>
        <v>Confirmed</v>
      </c>
      <c r="Q78" s="6">
        <f t="shared" si="9"/>
        <v>1</v>
      </c>
      <c r="R78" s="7">
        <f t="shared" si="10"/>
        <v>1</v>
      </c>
      <c r="S78" s="7">
        <f t="shared" si="11"/>
        <v>1</v>
      </c>
    </row>
    <row r="79" spans="1:19" ht="12.75" customHeight="1" x14ac:dyDescent="0.2">
      <c r="A79" s="2" t="s">
        <v>303</v>
      </c>
      <c r="B79" s="3" t="s">
        <v>304</v>
      </c>
      <c r="C79" s="3" t="s">
        <v>218</v>
      </c>
      <c r="D79" s="4" t="str">
        <f t="shared" si="0"/>
        <v>Unknown</v>
      </c>
      <c r="E79" s="4" t="str">
        <f t="shared" si="1"/>
        <v>Unknown</v>
      </c>
      <c r="F79" s="4" t="str">
        <f t="shared" si="2"/>
        <v>Unknown</v>
      </c>
      <c r="G79" s="1" t="s">
        <v>188</v>
      </c>
      <c r="H79" s="5" t="s">
        <v>21</v>
      </c>
      <c r="I79" s="6" t="str">
        <f t="shared" si="3"/>
        <v>Unknown</v>
      </c>
      <c r="J79" s="6" t="str">
        <f t="shared" si="4"/>
        <v>Rejected</v>
      </c>
      <c r="K79" s="6">
        <f t="shared" si="5"/>
        <v>0</v>
      </c>
      <c r="L79" s="7">
        <f t="shared" si="6"/>
        <v>0</v>
      </c>
      <c r="M79" s="7">
        <f t="shared" si="7"/>
        <v>1</v>
      </c>
      <c r="N79" s="5" t="s">
        <v>21</v>
      </c>
      <c r="O79" s="6" t="str">
        <f t="shared" ref="O79:O80" si="21">IF(OR($D79="Significant",$E79="Significant",$F79="Significant"),"Significant","Unknown")</f>
        <v>Unknown</v>
      </c>
      <c r="P79" s="6" t="str">
        <f t="shared" si="8"/>
        <v>Rejected</v>
      </c>
      <c r="Q79" s="6">
        <f t="shared" si="9"/>
        <v>0</v>
      </c>
      <c r="R79" s="7">
        <f t="shared" si="10"/>
        <v>0</v>
      </c>
      <c r="S79" s="7">
        <f t="shared" si="11"/>
        <v>1</v>
      </c>
    </row>
    <row r="80" spans="1:19" ht="12.75" customHeight="1" x14ac:dyDescent="0.2">
      <c r="A80" s="2" t="s">
        <v>305</v>
      </c>
      <c r="B80" s="3" t="s">
        <v>304</v>
      </c>
      <c r="C80" s="3" t="s">
        <v>218</v>
      </c>
      <c r="D80" s="4" t="str">
        <f t="shared" si="0"/>
        <v>Unknown</v>
      </c>
      <c r="E80" s="4" t="str">
        <f t="shared" si="1"/>
        <v>Unknown</v>
      </c>
      <c r="F80" s="4" t="str">
        <f t="shared" si="2"/>
        <v>Unknown</v>
      </c>
      <c r="G80" s="1" t="s">
        <v>189</v>
      </c>
      <c r="H80" s="5" t="s">
        <v>21</v>
      </c>
      <c r="I80" s="6" t="str">
        <f t="shared" si="3"/>
        <v>Unknown</v>
      </c>
      <c r="J80" s="6" t="str">
        <f t="shared" si="4"/>
        <v>Rejected</v>
      </c>
      <c r="K80" s="6">
        <f t="shared" si="5"/>
        <v>0</v>
      </c>
      <c r="L80" s="7">
        <f t="shared" si="6"/>
        <v>0</v>
      </c>
      <c r="M80" s="7">
        <f t="shared" si="7"/>
        <v>1</v>
      </c>
      <c r="N80" s="5" t="s">
        <v>21</v>
      </c>
      <c r="O80" s="6" t="str">
        <f t="shared" si="21"/>
        <v>Unknown</v>
      </c>
      <c r="P80" s="6" t="str">
        <f t="shared" si="8"/>
        <v>Rejected</v>
      </c>
      <c r="Q80" s="6">
        <f t="shared" si="9"/>
        <v>0</v>
      </c>
      <c r="R80" s="7">
        <f t="shared" si="10"/>
        <v>0</v>
      </c>
      <c r="S80" s="7">
        <f t="shared" si="11"/>
        <v>1</v>
      </c>
    </row>
    <row r="81" spans="1:19" ht="12.75" customHeight="1" x14ac:dyDescent="0.2">
      <c r="A81" s="2" t="s">
        <v>306</v>
      </c>
      <c r="B81" s="3" t="s">
        <v>13</v>
      </c>
      <c r="C81" s="3" t="s">
        <v>12</v>
      </c>
      <c r="D81" s="4" t="str">
        <f t="shared" si="0"/>
        <v>Significant</v>
      </c>
      <c r="E81" s="4" t="str">
        <f t="shared" si="1"/>
        <v>Unknown</v>
      </c>
      <c r="F81" s="4" t="str">
        <f t="shared" si="2"/>
        <v>Unknown</v>
      </c>
      <c r="G81" s="1" t="s">
        <v>47</v>
      </c>
      <c r="H81" s="5" t="s">
        <v>19</v>
      </c>
      <c r="I81" s="6" t="str">
        <f t="shared" si="3"/>
        <v>Significant</v>
      </c>
      <c r="J81" s="6" t="str">
        <f t="shared" si="4"/>
        <v>Rejected</v>
      </c>
      <c r="K81" s="6">
        <f t="shared" si="5"/>
        <v>0</v>
      </c>
      <c r="L81" s="7">
        <f t="shared" si="6"/>
        <v>1</v>
      </c>
      <c r="M81" s="7">
        <f t="shared" si="7"/>
        <v>0</v>
      </c>
      <c r="N81" s="5" t="s">
        <v>19</v>
      </c>
      <c r="O81" s="6" t="s">
        <v>219</v>
      </c>
      <c r="P81" s="6" t="str">
        <f t="shared" si="8"/>
        <v>Rejected</v>
      </c>
      <c r="Q81" s="6">
        <f t="shared" si="9"/>
        <v>0</v>
      </c>
      <c r="R81" s="7">
        <f t="shared" si="10"/>
        <v>1</v>
      </c>
      <c r="S81" s="7">
        <f t="shared" si="11"/>
        <v>0</v>
      </c>
    </row>
    <row r="82" spans="1:19" ht="12.75" customHeight="1" x14ac:dyDescent="0.2">
      <c r="A82" s="2" t="s">
        <v>307</v>
      </c>
      <c r="B82" s="3" t="s">
        <v>131</v>
      </c>
      <c r="C82" s="3" t="s">
        <v>131</v>
      </c>
      <c r="D82" s="4" t="str">
        <f t="shared" si="0"/>
        <v>Significant</v>
      </c>
      <c r="E82" s="4" t="str">
        <f t="shared" si="1"/>
        <v>Unknown</v>
      </c>
      <c r="F82" s="4" t="str">
        <f t="shared" si="2"/>
        <v>Unknown</v>
      </c>
      <c r="G82" s="1"/>
      <c r="H82" s="5"/>
      <c r="I82" s="6" t="str">
        <f t="shared" si="3"/>
        <v>Significant</v>
      </c>
      <c r="J82" s="6" t="str">
        <f t="shared" si="4"/>
        <v>Rejected</v>
      </c>
      <c r="K82" s="6">
        <f t="shared" si="5"/>
        <v>0</v>
      </c>
      <c r="L82" s="7">
        <f t="shared" si="6"/>
        <v>1</v>
      </c>
      <c r="M82" s="7">
        <f t="shared" si="7"/>
        <v>0</v>
      </c>
      <c r="N82" s="5" t="s">
        <v>21</v>
      </c>
      <c r="O82" s="6" t="s">
        <v>219</v>
      </c>
      <c r="P82" s="6" t="str">
        <f t="shared" si="8"/>
        <v>Confirmed</v>
      </c>
      <c r="Q82" s="6">
        <f t="shared" si="9"/>
        <v>1</v>
      </c>
      <c r="R82" s="7">
        <f t="shared" si="10"/>
        <v>1</v>
      </c>
      <c r="S82" s="7">
        <f t="shared" si="11"/>
        <v>1</v>
      </c>
    </row>
    <row r="83" spans="1:19" ht="12.75" customHeight="1" x14ac:dyDescent="0.2">
      <c r="A83" s="2" t="s">
        <v>147</v>
      </c>
      <c r="B83" s="3" t="s">
        <v>263</v>
      </c>
      <c r="C83" s="3" t="s">
        <v>263</v>
      </c>
      <c r="D83" s="4" t="str">
        <f t="shared" si="0"/>
        <v>Significant</v>
      </c>
      <c r="E83" s="4" t="str">
        <f t="shared" si="1"/>
        <v>Unknown</v>
      </c>
      <c r="F83" s="4" t="str">
        <f t="shared" si="2"/>
        <v>Significant</v>
      </c>
      <c r="G83" s="1" t="s">
        <v>147</v>
      </c>
      <c r="H83" s="5" t="s">
        <v>21</v>
      </c>
      <c r="I83" s="6" t="str">
        <f t="shared" si="3"/>
        <v>Significant</v>
      </c>
      <c r="J83" s="6" t="str">
        <f t="shared" si="4"/>
        <v>Confirmed</v>
      </c>
      <c r="K83" s="6">
        <f t="shared" si="5"/>
        <v>1</v>
      </c>
      <c r="L83" s="7">
        <f t="shared" si="6"/>
        <v>1</v>
      </c>
      <c r="M83" s="7">
        <f t="shared" si="7"/>
        <v>1</v>
      </c>
      <c r="N83" s="5" t="s">
        <v>21</v>
      </c>
      <c r="O83" s="6" t="s">
        <v>219</v>
      </c>
      <c r="P83" s="6" t="str">
        <f t="shared" si="8"/>
        <v>Confirmed</v>
      </c>
      <c r="Q83" s="6">
        <f t="shared" si="9"/>
        <v>1</v>
      </c>
      <c r="R83" s="7">
        <f t="shared" si="10"/>
        <v>1</v>
      </c>
      <c r="S83" s="7">
        <f t="shared" si="11"/>
        <v>1</v>
      </c>
    </row>
    <row r="84" spans="1:19" ht="12.75" customHeight="1" x14ac:dyDescent="0.2">
      <c r="A84" s="2" t="s">
        <v>83</v>
      </c>
      <c r="B84" s="3" t="s">
        <v>217</v>
      </c>
      <c r="C84" s="3" t="s">
        <v>236</v>
      </c>
      <c r="D84" s="4" t="str">
        <f t="shared" si="0"/>
        <v>Unknown</v>
      </c>
      <c r="E84" s="4" t="str">
        <f t="shared" si="1"/>
        <v>Unknown</v>
      </c>
      <c r="F84" s="4" t="str">
        <f t="shared" si="2"/>
        <v>Significant</v>
      </c>
      <c r="G84" s="1" t="s">
        <v>83</v>
      </c>
      <c r="H84" s="5" t="s">
        <v>21</v>
      </c>
      <c r="I84" s="6" t="str">
        <f t="shared" si="3"/>
        <v>Significant</v>
      </c>
      <c r="J84" s="6" t="str">
        <f t="shared" si="4"/>
        <v>Confirmed</v>
      </c>
      <c r="K84" s="6">
        <f t="shared" si="5"/>
        <v>1</v>
      </c>
      <c r="L84" s="7">
        <f t="shared" si="6"/>
        <v>1</v>
      </c>
      <c r="M84" s="7">
        <f t="shared" si="7"/>
        <v>1</v>
      </c>
      <c r="N84" s="5" t="s">
        <v>21</v>
      </c>
      <c r="O84" s="6" t="s">
        <v>219</v>
      </c>
      <c r="P84" s="6" t="str">
        <f t="shared" si="8"/>
        <v>Confirmed</v>
      </c>
      <c r="Q84" s="6">
        <f t="shared" si="9"/>
        <v>1</v>
      </c>
      <c r="R84" s="7">
        <f t="shared" si="10"/>
        <v>1</v>
      </c>
      <c r="S84" s="7">
        <f t="shared" si="11"/>
        <v>1</v>
      </c>
    </row>
    <row r="85" spans="1:19" ht="12.75" customHeight="1" x14ac:dyDescent="0.2">
      <c r="A85" s="2" t="s">
        <v>308</v>
      </c>
      <c r="B85" s="3" t="s">
        <v>131</v>
      </c>
      <c r="C85" s="3" t="s">
        <v>131</v>
      </c>
      <c r="D85" s="4" t="str">
        <f t="shared" si="0"/>
        <v>Significant</v>
      </c>
      <c r="E85" s="4" t="str">
        <f t="shared" si="1"/>
        <v>Unknown</v>
      </c>
      <c r="F85" s="4" t="str">
        <f t="shared" si="2"/>
        <v>Unknown</v>
      </c>
      <c r="G85" s="1"/>
      <c r="H85" s="5"/>
      <c r="I85" s="6" t="str">
        <f t="shared" si="3"/>
        <v>Significant</v>
      </c>
      <c r="J85" s="6" t="str">
        <f t="shared" si="4"/>
        <v>Rejected</v>
      </c>
      <c r="K85" s="6">
        <f t="shared" si="5"/>
        <v>0</v>
      </c>
      <c r="L85" s="7">
        <f t="shared" si="6"/>
        <v>1</v>
      </c>
      <c r="M85" s="7">
        <f t="shared" si="7"/>
        <v>0</v>
      </c>
      <c r="N85" s="5" t="s">
        <v>21</v>
      </c>
      <c r="O85" s="6" t="s">
        <v>219</v>
      </c>
      <c r="P85" s="6" t="str">
        <f t="shared" si="8"/>
        <v>Confirmed</v>
      </c>
      <c r="Q85" s="6">
        <f t="shared" si="9"/>
        <v>1</v>
      </c>
      <c r="R85" s="7">
        <f t="shared" si="10"/>
        <v>1</v>
      </c>
      <c r="S85" s="7">
        <f t="shared" si="11"/>
        <v>1</v>
      </c>
    </row>
    <row r="86" spans="1:19" ht="12.75" customHeight="1" x14ac:dyDescent="0.2">
      <c r="A86" s="2" t="s">
        <v>309</v>
      </c>
      <c r="B86" s="3" t="s">
        <v>274</v>
      </c>
      <c r="C86" s="3" t="s">
        <v>274</v>
      </c>
      <c r="D86" s="4" t="str">
        <f t="shared" si="0"/>
        <v>Unknown</v>
      </c>
      <c r="E86" s="4" t="str">
        <f t="shared" si="1"/>
        <v>Unknown</v>
      </c>
      <c r="F86" s="4" t="str">
        <f t="shared" si="2"/>
        <v>Unknown</v>
      </c>
      <c r="G86" s="1"/>
      <c r="H86" s="5"/>
      <c r="I86" s="6" t="str">
        <f t="shared" si="3"/>
        <v>Unknown</v>
      </c>
      <c r="J86" s="6" t="str">
        <f t="shared" si="4"/>
        <v>Rejected</v>
      </c>
      <c r="K86" s="6">
        <f t="shared" si="5"/>
        <v>0</v>
      </c>
      <c r="L86" s="7">
        <f t="shared" si="6"/>
        <v>0</v>
      </c>
      <c r="M86" s="7">
        <f t="shared" si="7"/>
        <v>0</v>
      </c>
      <c r="N86" s="5"/>
      <c r="O86" s="6" t="s">
        <v>219</v>
      </c>
      <c r="P86" s="6" t="str">
        <f t="shared" si="8"/>
        <v>Rejected</v>
      </c>
      <c r="Q86" s="6">
        <f t="shared" si="9"/>
        <v>0</v>
      </c>
      <c r="R86" s="7">
        <f t="shared" si="10"/>
        <v>1</v>
      </c>
      <c r="S86" s="7">
        <f t="shared" si="11"/>
        <v>0</v>
      </c>
    </row>
    <row r="87" spans="1:19" ht="12.75" customHeight="1" x14ac:dyDescent="0.2">
      <c r="A87" s="2" t="s">
        <v>310</v>
      </c>
      <c r="B87" s="3" t="s">
        <v>13</v>
      </c>
      <c r="C87" s="3" t="s">
        <v>274</v>
      </c>
      <c r="D87" s="4" t="str">
        <f t="shared" si="0"/>
        <v>Unknown</v>
      </c>
      <c r="E87" s="4" t="str">
        <f t="shared" si="1"/>
        <v>Unknown</v>
      </c>
      <c r="F87" s="4" t="str">
        <f t="shared" si="2"/>
        <v>Unknown</v>
      </c>
      <c r="G87" s="1" t="s">
        <v>48</v>
      </c>
      <c r="H87" s="5" t="s">
        <v>19</v>
      </c>
      <c r="I87" s="6" t="str">
        <f t="shared" si="3"/>
        <v>Unknown</v>
      </c>
      <c r="J87" s="6" t="str">
        <f t="shared" si="4"/>
        <v>Rejected</v>
      </c>
      <c r="K87" s="6">
        <f t="shared" si="5"/>
        <v>0</v>
      </c>
      <c r="L87" s="7">
        <f t="shared" si="6"/>
        <v>0</v>
      </c>
      <c r="M87" s="7">
        <f t="shared" si="7"/>
        <v>0</v>
      </c>
      <c r="N87" s="5" t="s">
        <v>19</v>
      </c>
      <c r="O87" s="6" t="s">
        <v>219</v>
      </c>
      <c r="P87" s="6" t="str">
        <f t="shared" si="8"/>
        <v>Rejected</v>
      </c>
      <c r="Q87" s="6">
        <f t="shared" si="9"/>
        <v>0</v>
      </c>
      <c r="R87" s="7">
        <f t="shared" si="10"/>
        <v>1</v>
      </c>
      <c r="S87" s="7">
        <f t="shared" si="11"/>
        <v>0</v>
      </c>
    </row>
    <row r="88" spans="1:19" ht="12.75" customHeight="1" x14ac:dyDescent="0.2">
      <c r="A88" s="2" t="s">
        <v>311</v>
      </c>
      <c r="B88" s="3" t="s">
        <v>12</v>
      </c>
      <c r="C88" s="3" t="s">
        <v>12</v>
      </c>
      <c r="D88" s="4" t="str">
        <f t="shared" si="0"/>
        <v>Significant</v>
      </c>
      <c r="E88" s="4" t="str">
        <f t="shared" si="1"/>
        <v>Unknown</v>
      </c>
      <c r="F88" s="4" t="str">
        <f t="shared" si="2"/>
        <v>Significant</v>
      </c>
      <c r="G88" s="1"/>
      <c r="H88" s="5"/>
      <c r="I88" s="6" t="str">
        <f t="shared" si="3"/>
        <v>Significant</v>
      </c>
      <c r="J88" s="6" t="str">
        <f t="shared" si="4"/>
        <v>Rejected</v>
      </c>
      <c r="K88" s="6">
        <f t="shared" si="5"/>
        <v>0</v>
      </c>
      <c r="L88" s="7">
        <f t="shared" si="6"/>
        <v>1</v>
      </c>
      <c r="M88" s="7">
        <f t="shared" si="7"/>
        <v>0</v>
      </c>
      <c r="N88" s="5" t="s">
        <v>21</v>
      </c>
      <c r="O88" s="6" t="s">
        <v>219</v>
      </c>
      <c r="P88" s="6" t="str">
        <f t="shared" si="8"/>
        <v>Confirmed</v>
      </c>
      <c r="Q88" s="6">
        <f t="shared" si="9"/>
        <v>1</v>
      </c>
      <c r="R88" s="7">
        <f t="shared" si="10"/>
        <v>1</v>
      </c>
      <c r="S88" s="7">
        <f t="shared" si="11"/>
        <v>1</v>
      </c>
    </row>
    <row r="89" spans="1:19" ht="12.75" customHeight="1" x14ac:dyDescent="0.2">
      <c r="A89" s="2" t="s">
        <v>312</v>
      </c>
      <c r="B89" s="3" t="s">
        <v>0</v>
      </c>
      <c r="C89" s="3" t="s">
        <v>274</v>
      </c>
      <c r="D89" s="4" t="str">
        <f t="shared" si="0"/>
        <v>Unknown</v>
      </c>
      <c r="E89" s="4" t="str">
        <f t="shared" si="1"/>
        <v>Unknown</v>
      </c>
      <c r="F89" s="4" t="str">
        <f t="shared" si="2"/>
        <v>Unknown</v>
      </c>
      <c r="G89" s="1" t="s">
        <v>152</v>
      </c>
      <c r="H89" s="5" t="s">
        <v>21</v>
      </c>
      <c r="I89" s="6" t="str">
        <f t="shared" si="3"/>
        <v>Unknown</v>
      </c>
      <c r="J89" s="6" t="str">
        <f t="shared" si="4"/>
        <v>Rejected</v>
      </c>
      <c r="K89" s="6">
        <f t="shared" si="5"/>
        <v>0</v>
      </c>
      <c r="L89" s="7">
        <f t="shared" si="6"/>
        <v>0</v>
      </c>
      <c r="M89" s="7">
        <f t="shared" si="7"/>
        <v>1</v>
      </c>
      <c r="N89" s="5" t="s">
        <v>21</v>
      </c>
      <c r="O89" s="6" t="s">
        <v>219</v>
      </c>
      <c r="P89" s="6" t="str">
        <f t="shared" si="8"/>
        <v>Confirmed</v>
      </c>
      <c r="Q89" s="6">
        <f t="shared" si="9"/>
        <v>1</v>
      </c>
      <c r="R89" s="7">
        <f t="shared" si="10"/>
        <v>1</v>
      </c>
      <c r="S89" s="7">
        <f t="shared" si="11"/>
        <v>1</v>
      </c>
    </row>
    <row r="90" spans="1:19" ht="12.75" customHeight="1" x14ac:dyDescent="0.2">
      <c r="A90" s="2" t="s">
        <v>313</v>
      </c>
      <c r="B90" s="3" t="s">
        <v>12</v>
      </c>
      <c r="C90" s="3" t="s">
        <v>12</v>
      </c>
      <c r="D90" s="4" t="str">
        <f t="shared" si="0"/>
        <v>Significant</v>
      </c>
      <c r="E90" s="4" t="str">
        <f t="shared" si="1"/>
        <v>Unknown</v>
      </c>
      <c r="F90" s="4" t="str">
        <f t="shared" si="2"/>
        <v>Significant</v>
      </c>
      <c r="G90" s="1"/>
      <c r="H90" s="5"/>
      <c r="I90" s="6" t="str">
        <f t="shared" si="3"/>
        <v>Significant</v>
      </c>
      <c r="J90" s="6" t="str">
        <f t="shared" si="4"/>
        <v>Rejected</v>
      </c>
      <c r="K90" s="6">
        <f t="shared" si="5"/>
        <v>0</v>
      </c>
      <c r="L90" s="7">
        <f t="shared" si="6"/>
        <v>1</v>
      </c>
      <c r="M90" s="7">
        <f t="shared" si="7"/>
        <v>0</v>
      </c>
      <c r="N90" s="5" t="s">
        <v>21</v>
      </c>
      <c r="O90" s="6" t="s">
        <v>219</v>
      </c>
      <c r="P90" s="6" t="str">
        <f t="shared" si="8"/>
        <v>Confirmed</v>
      </c>
      <c r="Q90" s="6">
        <f t="shared" si="9"/>
        <v>1</v>
      </c>
      <c r="R90" s="7">
        <f t="shared" si="10"/>
        <v>1</v>
      </c>
      <c r="S90" s="7">
        <f t="shared" si="11"/>
        <v>1</v>
      </c>
    </row>
    <row r="91" spans="1:19" ht="12.75" customHeight="1" x14ac:dyDescent="0.2">
      <c r="A91" s="2" t="s">
        <v>314</v>
      </c>
      <c r="B91" s="3" t="s">
        <v>217</v>
      </c>
      <c r="C91" s="3" t="s">
        <v>236</v>
      </c>
      <c r="D91" s="4" t="str">
        <f t="shared" si="0"/>
        <v>Unknown</v>
      </c>
      <c r="E91" s="4" t="str">
        <f t="shared" si="1"/>
        <v>Unknown</v>
      </c>
      <c r="F91" s="4" t="str">
        <f t="shared" si="2"/>
        <v>Significant</v>
      </c>
      <c r="G91" s="1" t="s">
        <v>84</v>
      </c>
      <c r="H91" s="5" t="s">
        <v>21</v>
      </c>
      <c r="I91" s="6" t="str">
        <f t="shared" si="3"/>
        <v>Significant</v>
      </c>
      <c r="J91" s="6" t="str">
        <f t="shared" si="4"/>
        <v>Confirmed</v>
      </c>
      <c r="K91" s="6">
        <f t="shared" si="5"/>
        <v>1</v>
      </c>
      <c r="L91" s="7">
        <f t="shared" si="6"/>
        <v>1</v>
      </c>
      <c r="M91" s="7">
        <f t="shared" si="7"/>
        <v>1</v>
      </c>
      <c r="N91" s="5" t="s">
        <v>21</v>
      </c>
      <c r="O91" s="6" t="s">
        <v>219</v>
      </c>
      <c r="P91" s="6" t="str">
        <f t="shared" si="8"/>
        <v>Confirmed</v>
      </c>
      <c r="Q91" s="6">
        <f t="shared" si="9"/>
        <v>1</v>
      </c>
      <c r="R91" s="7">
        <f t="shared" si="10"/>
        <v>1</v>
      </c>
      <c r="S91" s="7">
        <f t="shared" si="11"/>
        <v>1</v>
      </c>
    </row>
    <row r="92" spans="1:19" ht="12.75" customHeight="1" x14ac:dyDescent="0.2">
      <c r="A92" s="2" t="s">
        <v>315</v>
      </c>
      <c r="B92" s="3" t="s">
        <v>218</v>
      </c>
      <c r="C92" s="3" t="s">
        <v>218</v>
      </c>
      <c r="D92" s="4" t="str">
        <f t="shared" si="0"/>
        <v>Unknown</v>
      </c>
      <c r="E92" s="4" t="str">
        <f t="shared" si="1"/>
        <v>Unknown</v>
      </c>
      <c r="F92" s="4" t="str">
        <f t="shared" si="2"/>
        <v>Unknown</v>
      </c>
      <c r="G92" s="1"/>
      <c r="H92" s="5"/>
      <c r="I92" s="6" t="str">
        <f t="shared" si="3"/>
        <v>Unknown</v>
      </c>
      <c r="J92" s="6" t="str">
        <f t="shared" si="4"/>
        <v>Rejected</v>
      </c>
      <c r="K92" s="6">
        <f t="shared" si="5"/>
        <v>0</v>
      </c>
      <c r="L92" s="7">
        <f t="shared" si="6"/>
        <v>0</v>
      </c>
      <c r="M92" s="7">
        <f t="shared" si="7"/>
        <v>0</v>
      </c>
      <c r="N92" s="5"/>
      <c r="O92" s="6" t="str">
        <f>IF(OR($D92="Significant",$E92="Significant",$F92="Significant"),"Significant","Unknown")</f>
        <v>Unknown</v>
      </c>
      <c r="P92" s="6" t="str">
        <f t="shared" si="8"/>
        <v>Rejected</v>
      </c>
      <c r="Q92" s="6">
        <f t="shared" si="9"/>
        <v>0</v>
      </c>
      <c r="R92" s="7">
        <f t="shared" si="10"/>
        <v>0</v>
      </c>
      <c r="S92" s="7">
        <f t="shared" si="11"/>
        <v>0</v>
      </c>
    </row>
    <row r="93" spans="1:19" ht="12.75" customHeight="1" x14ac:dyDescent="0.2">
      <c r="A93" s="2" t="s">
        <v>90</v>
      </c>
      <c r="B93" s="3" t="s">
        <v>273</v>
      </c>
      <c r="C93" s="3" t="s">
        <v>295</v>
      </c>
      <c r="D93" s="4" t="str">
        <f t="shared" si="0"/>
        <v>Significant</v>
      </c>
      <c r="E93" s="4" t="str">
        <f t="shared" si="1"/>
        <v>Significant</v>
      </c>
      <c r="F93" s="4" t="str">
        <f t="shared" si="2"/>
        <v>Significant</v>
      </c>
      <c r="G93" s="1" t="s">
        <v>90</v>
      </c>
      <c r="H93" s="5" t="s">
        <v>21</v>
      </c>
      <c r="I93" s="6" t="str">
        <f t="shared" si="3"/>
        <v>Significant</v>
      </c>
      <c r="J93" s="6" t="str">
        <f t="shared" si="4"/>
        <v>Confirmed</v>
      </c>
      <c r="K93" s="6">
        <f t="shared" si="5"/>
        <v>1</v>
      </c>
      <c r="L93" s="7">
        <f t="shared" si="6"/>
        <v>1</v>
      </c>
      <c r="M93" s="7">
        <f t="shared" si="7"/>
        <v>1</v>
      </c>
      <c r="N93" s="5" t="s">
        <v>21</v>
      </c>
      <c r="O93" s="6" t="s">
        <v>219</v>
      </c>
      <c r="P93" s="6" t="str">
        <f t="shared" si="8"/>
        <v>Confirmed</v>
      </c>
      <c r="Q93" s="6">
        <f t="shared" si="9"/>
        <v>1</v>
      </c>
      <c r="R93" s="7">
        <f t="shared" si="10"/>
        <v>1</v>
      </c>
      <c r="S93" s="7">
        <f t="shared" si="11"/>
        <v>1</v>
      </c>
    </row>
    <row r="94" spans="1:19" ht="12.75" customHeight="1" x14ac:dyDescent="0.2">
      <c r="A94" s="2" t="s">
        <v>22</v>
      </c>
      <c r="B94" s="3" t="s">
        <v>10</v>
      </c>
      <c r="C94" s="3" t="s">
        <v>259</v>
      </c>
      <c r="D94" s="4" t="str">
        <f t="shared" si="0"/>
        <v>Unknown</v>
      </c>
      <c r="E94" s="4" t="str">
        <f t="shared" si="1"/>
        <v>Unknown</v>
      </c>
      <c r="F94" s="4" t="str">
        <f t="shared" si="2"/>
        <v>Unknown</v>
      </c>
      <c r="G94" s="1" t="s">
        <v>22</v>
      </c>
      <c r="H94" s="5" t="s">
        <v>19</v>
      </c>
      <c r="I94" s="6" t="str">
        <f t="shared" si="3"/>
        <v>Unknown</v>
      </c>
      <c r="J94" s="6" t="str">
        <f t="shared" si="4"/>
        <v>Rejected</v>
      </c>
      <c r="K94" s="6">
        <f t="shared" si="5"/>
        <v>0</v>
      </c>
      <c r="L94" s="7">
        <f t="shared" si="6"/>
        <v>0</v>
      </c>
      <c r="M94" s="7">
        <f t="shared" si="7"/>
        <v>0</v>
      </c>
      <c r="N94" s="5" t="s">
        <v>21</v>
      </c>
      <c r="O94" s="6" t="s">
        <v>219</v>
      </c>
      <c r="P94" s="6" t="str">
        <f t="shared" si="8"/>
        <v>Confirmed</v>
      </c>
      <c r="Q94" s="6">
        <f t="shared" si="9"/>
        <v>1</v>
      </c>
      <c r="R94" s="7">
        <f t="shared" si="10"/>
        <v>1</v>
      </c>
      <c r="S94" s="7">
        <f t="shared" si="11"/>
        <v>1</v>
      </c>
    </row>
    <row r="95" spans="1:19" ht="12.75" customHeight="1" x14ac:dyDescent="0.2">
      <c r="A95" s="2" t="s">
        <v>167</v>
      </c>
      <c r="B95" s="3" t="s">
        <v>4</v>
      </c>
      <c r="C95" s="3" t="s">
        <v>249</v>
      </c>
      <c r="D95" s="4" t="str">
        <f t="shared" si="0"/>
        <v>Unknown</v>
      </c>
      <c r="E95" s="4" t="str">
        <f t="shared" si="1"/>
        <v>Unknown</v>
      </c>
      <c r="F95" s="4" t="str">
        <f t="shared" si="2"/>
        <v>Unknown</v>
      </c>
      <c r="G95" s="1" t="s">
        <v>167</v>
      </c>
      <c r="H95" s="5" t="s">
        <v>21</v>
      </c>
      <c r="I95" s="6" t="str">
        <f t="shared" si="3"/>
        <v>Unknown</v>
      </c>
      <c r="J95" s="6" t="str">
        <f t="shared" si="4"/>
        <v>Rejected</v>
      </c>
      <c r="K95" s="6">
        <f t="shared" si="5"/>
        <v>0</v>
      </c>
      <c r="L95" s="7">
        <f t="shared" si="6"/>
        <v>0</v>
      </c>
      <c r="M95" s="7">
        <f t="shared" si="7"/>
        <v>1</v>
      </c>
      <c r="N95" s="5" t="s">
        <v>21</v>
      </c>
      <c r="O95" s="6" t="str">
        <f t="shared" ref="O95:O96" si="22">IF(OR($D95="Significant",$E95="Significant",$F95="Significant"),"Significant","Unknown")</f>
        <v>Unknown</v>
      </c>
      <c r="P95" s="6" t="str">
        <f t="shared" si="8"/>
        <v>Rejected</v>
      </c>
      <c r="Q95" s="6">
        <f t="shared" si="9"/>
        <v>0</v>
      </c>
      <c r="R95" s="7">
        <f t="shared" si="10"/>
        <v>0</v>
      </c>
      <c r="S95" s="7">
        <f t="shared" si="11"/>
        <v>1</v>
      </c>
    </row>
    <row r="96" spans="1:19" ht="12.75" customHeight="1" x14ac:dyDescent="0.2">
      <c r="A96" s="2" t="s">
        <v>316</v>
      </c>
      <c r="B96" s="3" t="s">
        <v>1</v>
      </c>
      <c r="C96" s="3" t="s">
        <v>317</v>
      </c>
      <c r="D96" s="4" t="str">
        <f t="shared" si="0"/>
        <v>Unknown</v>
      </c>
      <c r="E96" s="4" t="str">
        <f t="shared" si="1"/>
        <v>Unknown</v>
      </c>
      <c r="F96" s="4" t="str">
        <f t="shared" si="2"/>
        <v>Unknown</v>
      </c>
      <c r="G96" s="1" t="s">
        <v>154</v>
      </c>
      <c r="H96" s="5" t="s">
        <v>67</v>
      </c>
      <c r="I96" s="6" t="str">
        <f t="shared" si="3"/>
        <v>Unknown</v>
      </c>
      <c r="J96" s="6" t="str">
        <f t="shared" si="4"/>
        <v>Rejected</v>
      </c>
      <c r="K96" s="6">
        <f t="shared" si="5"/>
        <v>0</v>
      </c>
      <c r="L96" s="7">
        <f t="shared" si="6"/>
        <v>0</v>
      </c>
      <c r="M96" s="7">
        <f t="shared" si="7"/>
        <v>0</v>
      </c>
      <c r="N96" s="5" t="s">
        <v>67</v>
      </c>
      <c r="O96" s="6" t="str">
        <f t="shared" si="22"/>
        <v>Unknown</v>
      </c>
      <c r="P96" s="6" t="str">
        <f t="shared" si="8"/>
        <v>Rejected</v>
      </c>
      <c r="Q96" s="6">
        <f t="shared" si="9"/>
        <v>0</v>
      </c>
      <c r="R96" s="7">
        <f t="shared" si="10"/>
        <v>0</v>
      </c>
      <c r="S96" s="7">
        <f t="shared" si="11"/>
        <v>0</v>
      </c>
    </row>
    <row r="97" spans="1:19" ht="12.75" customHeight="1" x14ac:dyDescent="0.2">
      <c r="A97" s="2" t="s">
        <v>318</v>
      </c>
      <c r="B97" s="3" t="s">
        <v>131</v>
      </c>
      <c r="C97" s="3" t="s">
        <v>131</v>
      </c>
      <c r="D97" s="4" t="str">
        <f t="shared" si="0"/>
        <v>Significant</v>
      </c>
      <c r="E97" s="4" t="str">
        <f t="shared" si="1"/>
        <v>Unknown</v>
      </c>
      <c r="F97" s="4" t="str">
        <f t="shared" si="2"/>
        <v>Unknown</v>
      </c>
      <c r="G97" s="1"/>
      <c r="H97" s="5"/>
      <c r="I97" s="6" t="str">
        <f t="shared" si="3"/>
        <v>Significant</v>
      </c>
      <c r="J97" s="6" t="str">
        <f t="shared" si="4"/>
        <v>Rejected</v>
      </c>
      <c r="K97" s="6">
        <f t="shared" si="5"/>
        <v>0</v>
      </c>
      <c r="L97" s="7">
        <f t="shared" si="6"/>
        <v>1</v>
      </c>
      <c r="M97" s="7">
        <f t="shared" si="7"/>
        <v>0</v>
      </c>
      <c r="N97" s="5" t="s">
        <v>21</v>
      </c>
      <c r="O97" s="6" t="s">
        <v>219</v>
      </c>
      <c r="P97" s="6" t="str">
        <f t="shared" si="8"/>
        <v>Confirmed</v>
      </c>
      <c r="Q97" s="6">
        <f t="shared" si="9"/>
        <v>1</v>
      </c>
      <c r="R97" s="7">
        <f t="shared" si="10"/>
        <v>1</v>
      </c>
      <c r="S97" s="7">
        <f t="shared" si="11"/>
        <v>1</v>
      </c>
    </row>
    <row r="98" spans="1:19" ht="12.75" customHeight="1" x14ac:dyDescent="0.2">
      <c r="A98" s="2" t="s">
        <v>319</v>
      </c>
      <c r="B98" s="3" t="s">
        <v>15</v>
      </c>
      <c r="C98" s="3" t="s">
        <v>222</v>
      </c>
      <c r="D98" s="4" t="str">
        <f t="shared" si="0"/>
        <v>Unknown</v>
      </c>
      <c r="E98" s="4" t="str">
        <f t="shared" si="1"/>
        <v>Unknown</v>
      </c>
      <c r="F98" s="4" t="str">
        <f t="shared" si="2"/>
        <v>Unknown</v>
      </c>
      <c r="G98" s="1" t="s">
        <v>133</v>
      </c>
      <c r="H98" s="5" t="s">
        <v>19</v>
      </c>
      <c r="I98" s="6" t="str">
        <f t="shared" si="3"/>
        <v>Unknown</v>
      </c>
      <c r="J98" s="6" t="str">
        <f t="shared" si="4"/>
        <v>Rejected</v>
      </c>
      <c r="K98" s="6">
        <f t="shared" si="5"/>
        <v>0</v>
      </c>
      <c r="L98" s="7">
        <f t="shared" si="6"/>
        <v>0</v>
      </c>
      <c r="M98" s="7">
        <f t="shared" si="7"/>
        <v>0</v>
      </c>
      <c r="N98" s="5" t="s">
        <v>21</v>
      </c>
      <c r="O98" s="6" t="s">
        <v>219</v>
      </c>
      <c r="P98" s="6" t="str">
        <f t="shared" si="8"/>
        <v>Confirmed</v>
      </c>
      <c r="Q98" s="6">
        <f t="shared" si="9"/>
        <v>1</v>
      </c>
      <c r="R98" s="7">
        <f t="shared" si="10"/>
        <v>1</v>
      </c>
      <c r="S98" s="7">
        <f t="shared" si="11"/>
        <v>1</v>
      </c>
    </row>
    <row r="99" spans="1:19" ht="12.75" customHeight="1" x14ac:dyDescent="0.2">
      <c r="A99" s="2" t="s">
        <v>134</v>
      </c>
      <c r="B99" s="3" t="s">
        <v>15</v>
      </c>
      <c r="C99" s="3" t="s">
        <v>222</v>
      </c>
      <c r="D99" s="4" t="str">
        <f t="shared" si="0"/>
        <v>Unknown</v>
      </c>
      <c r="E99" s="4" t="str">
        <f t="shared" si="1"/>
        <v>Unknown</v>
      </c>
      <c r="F99" s="4" t="str">
        <f t="shared" si="2"/>
        <v>Unknown</v>
      </c>
      <c r="G99" s="1" t="s">
        <v>134</v>
      </c>
      <c r="H99" s="5" t="s">
        <v>19</v>
      </c>
      <c r="I99" s="6" t="str">
        <f t="shared" si="3"/>
        <v>Unknown</v>
      </c>
      <c r="J99" s="6" t="str">
        <f t="shared" si="4"/>
        <v>Rejected</v>
      </c>
      <c r="K99" s="6">
        <f t="shared" si="5"/>
        <v>0</v>
      </c>
      <c r="L99" s="7">
        <f t="shared" si="6"/>
        <v>0</v>
      </c>
      <c r="M99" s="7">
        <f t="shared" si="7"/>
        <v>0</v>
      </c>
      <c r="N99" s="5" t="s">
        <v>21</v>
      </c>
      <c r="O99" s="6" t="s">
        <v>219</v>
      </c>
      <c r="P99" s="6" t="str">
        <f t="shared" si="8"/>
        <v>Confirmed</v>
      </c>
      <c r="Q99" s="6">
        <f t="shared" si="9"/>
        <v>1</v>
      </c>
      <c r="R99" s="7">
        <f t="shared" si="10"/>
        <v>1</v>
      </c>
      <c r="S99" s="7">
        <f t="shared" si="11"/>
        <v>1</v>
      </c>
    </row>
    <row r="100" spans="1:19" ht="12.75" customHeight="1" x14ac:dyDescent="0.2">
      <c r="A100" s="2" t="s">
        <v>320</v>
      </c>
      <c r="B100" s="3" t="s">
        <v>131</v>
      </c>
      <c r="C100" s="3" t="s">
        <v>131</v>
      </c>
      <c r="D100" s="4" t="str">
        <f t="shared" si="0"/>
        <v>Significant</v>
      </c>
      <c r="E100" s="4" t="str">
        <f t="shared" si="1"/>
        <v>Unknown</v>
      </c>
      <c r="F100" s="4" t="str">
        <f t="shared" si="2"/>
        <v>Unknown</v>
      </c>
      <c r="G100" s="1"/>
      <c r="H100" s="5"/>
      <c r="I100" s="6" t="str">
        <f t="shared" si="3"/>
        <v>Significant</v>
      </c>
      <c r="J100" s="6" t="str">
        <f t="shared" si="4"/>
        <v>Rejected</v>
      </c>
      <c r="K100" s="6">
        <f t="shared" si="5"/>
        <v>0</v>
      </c>
      <c r="L100" s="7">
        <f t="shared" si="6"/>
        <v>1</v>
      </c>
      <c r="M100" s="7">
        <f t="shared" si="7"/>
        <v>0</v>
      </c>
      <c r="N100" s="5" t="s">
        <v>21</v>
      </c>
      <c r="O100" s="6" t="s">
        <v>219</v>
      </c>
      <c r="P100" s="6" t="str">
        <f t="shared" si="8"/>
        <v>Confirmed</v>
      </c>
      <c r="Q100" s="6">
        <f t="shared" si="9"/>
        <v>1</v>
      </c>
      <c r="R100" s="7">
        <f t="shared" si="10"/>
        <v>1</v>
      </c>
      <c r="S100" s="7">
        <f t="shared" si="11"/>
        <v>1</v>
      </c>
    </row>
    <row r="101" spans="1:19" ht="12.75" customHeight="1" x14ac:dyDescent="0.2">
      <c r="A101" s="2" t="s">
        <v>321</v>
      </c>
      <c r="B101" s="3" t="s">
        <v>7</v>
      </c>
      <c r="C101" s="3" t="s">
        <v>7</v>
      </c>
      <c r="D101" s="4" t="str">
        <f t="shared" si="0"/>
        <v>Unknown</v>
      </c>
      <c r="E101" s="4" t="str">
        <f t="shared" si="1"/>
        <v>Unknown</v>
      </c>
      <c r="F101" s="4" t="str">
        <f t="shared" si="2"/>
        <v>Unknown</v>
      </c>
      <c r="G101" s="1" t="s">
        <v>97</v>
      </c>
      <c r="H101" s="5" t="s">
        <v>21</v>
      </c>
      <c r="I101" s="6" t="str">
        <f t="shared" si="3"/>
        <v>Unknown</v>
      </c>
      <c r="J101" s="6" t="str">
        <f t="shared" si="4"/>
        <v>Rejected</v>
      </c>
      <c r="K101" s="6">
        <f t="shared" si="5"/>
        <v>0</v>
      </c>
      <c r="L101" s="7">
        <f t="shared" si="6"/>
        <v>0</v>
      </c>
      <c r="M101" s="7">
        <f t="shared" si="7"/>
        <v>1</v>
      </c>
      <c r="N101" s="5" t="s">
        <v>21</v>
      </c>
      <c r="O101" s="6" t="str">
        <f t="shared" ref="O101:O102" si="23">IF(OR($D101="Significant",$E101="Significant",$F101="Significant"),"Significant","Unknown")</f>
        <v>Unknown</v>
      </c>
      <c r="P101" s="6" t="str">
        <f t="shared" si="8"/>
        <v>Rejected</v>
      </c>
      <c r="Q101" s="6">
        <f t="shared" si="9"/>
        <v>0</v>
      </c>
      <c r="R101" s="7">
        <f t="shared" si="10"/>
        <v>0</v>
      </c>
      <c r="S101" s="7">
        <f t="shared" si="11"/>
        <v>1</v>
      </c>
    </row>
    <row r="102" spans="1:19" ht="12.75" customHeight="1" x14ac:dyDescent="0.2">
      <c r="A102" s="2" t="s">
        <v>322</v>
      </c>
      <c r="B102" s="3" t="s">
        <v>7</v>
      </c>
      <c r="C102" s="3" t="s">
        <v>7</v>
      </c>
      <c r="D102" s="4" t="str">
        <f t="shared" si="0"/>
        <v>Unknown</v>
      </c>
      <c r="E102" s="4" t="str">
        <f t="shared" si="1"/>
        <v>Unknown</v>
      </c>
      <c r="F102" s="4" t="str">
        <f t="shared" si="2"/>
        <v>Unknown</v>
      </c>
      <c r="G102" s="1" t="s">
        <v>98</v>
      </c>
      <c r="H102" s="5" t="s">
        <v>21</v>
      </c>
      <c r="I102" s="6" t="str">
        <f t="shared" si="3"/>
        <v>Unknown</v>
      </c>
      <c r="J102" s="6" t="str">
        <f t="shared" si="4"/>
        <v>Rejected</v>
      </c>
      <c r="K102" s="6">
        <f t="shared" si="5"/>
        <v>0</v>
      </c>
      <c r="L102" s="7">
        <f t="shared" si="6"/>
        <v>0</v>
      </c>
      <c r="M102" s="7">
        <f t="shared" si="7"/>
        <v>1</v>
      </c>
      <c r="N102" s="5" t="s">
        <v>21</v>
      </c>
      <c r="O102" s="6" t="str">
        <f t="shared" si="23"/>
        <v>Unknown</v>
      </c>
      <c r="P102" s="6" t="str">
        <f t="shared" si="8"/>
        <v>Rejected</v>
      </c>
      <c r="Q102" s="6">
        <f t="shared" si="9"/>
        <v>0</v>
      </c>
      <c r="R102" s="7">
        <f t="shared" si="10"/>
        <v>0</v>
      </c>
      <c r="S102" s="7">
        <f t="shared" si="11"/>
        <v>1</v>
      </c>
    </row>
    <row r="103" spans="1:19" ht="12.75" customHeight="1" x14ac:dyDescent="0.2">
      <c r="A103" s="2" t="s">
        <v>323</v>
      </c>
      <c r="B103" s="3" t="s">
        <v>15</v>
      </c>
      <c r="C103" s="3" t="s">
        <v>222</v>
      </c>
      <c r="D103" s="4" t="str">
        <f t="shared" si="0"/>
        <v>Unknown</v>
      </c>
      <c r="E103" s="4" t="str">
        <f t="shared" si="1"/>
        <v>Unknown</v>
      </c>
      <c r="F103" s="4" t="str">
        <f t="shared" si="2"/>
        <v>Significant</v>
      </c>
      <c r="G103" s="1" t="s">
        <v>135</v>
      </c>
      <c r="H103" s="5" t="s">
        <v>21</v>
      </c>
      <c r="I103" s="6" t="str">
        <f t="shared" si="3"/>
        <v>Significant</v>
      </c>
      <c r="J103" s="6" t="str">
        <f t="shared" si="4"/>
        <v>Confirmed</v>
      </c>
      <c r="K103" s="6">
        <f t="shared" si="5"/>
        <v>1</v>
      </c>
      <c r="L103" s="7">
        <f t="shared" si="6"/>
        <v>1</v>
      </c>
      <c r="M103" s="7">
        <f t="shared" si="7"/>
        <v>1</v>
      </c>
      <c r="N103" s="5" t="s">
        <v>21</v>
      </c>
      <c r="O103" s="6" t="s">
        <v>219</v>
      </c>
      <c r="P103" s="6" t="str">
        <f t="shared" si="8"/>
        <v>Confirmed</v>
      </c>
      <c r="Q103" s="6">
        <f t="shared" si="9"/>
        <v>1</v>
      </c>
      <c r="R103" s="7">
        <f t="shared" si="10"/>
        <v>1</v>
      </c>
      <c r="S103" s="7">
        <f t="shared" si="11"/>
        <v>1</v>
      </c>
    </row>
    <row r="104" spans="1:19" ht="12.75" customHeight="1" x14ac:dyDescent="0.2">
      <c r="A104" s="2" t="s">
        <v>324</v>
      </c>
      <c r="B104" s="3" t="s">
        <v>317</v>
      </c>
      <c r="C104" s="3" t="s">
        <v>317</v>
      </c>
      <c r="D104" s="4" t="str">
        <f t="shared" si="0"/>
        <v>Unknown</v>
      </c>
      <c r="E104" s="4" t="str">
        <f t="shared" si="1"/>
        <v>Unknown</v>
      </c>
      <c r="F104" s="4" t="str">
        <f t="shared" si="2"/>
        <v>Unknown</v>
      </c>
      <c r="G104" s="1"/>
      <c r="H104" s="5"/>
      <c r="I104" s="6" t="str">
        <f t="shared" si="3"/>
        <v>Unknown</v>
      </c>
      <c r="J104" s="6" t="str">
        <f t="shared" si="4"/>
        <v>Rejected</v>
      </c>
      <c r="K104" s="6">
        <f t="shared" si="5"/>
        <v>0</v>
      </c>
      <c r="L104" s="7">
        <f t="shared" si="6"/>
        <v>0</v>
      </c>
      <c r="M104" s="7">
        <f t="shared" si="7"/>
        <v>0</v>
      </c>
      <c r="N104" s="5"/>
      <c r="O104" s="6" t="str">
        <f>IF(OR($D104="Significant",$E104="Significant",$F104="Significant"),"Significant","Unknown")</f>
        <v>Unknown</v>
      </c>
      <c r="P104" s="6" t="str">
        <f t="shared" si="8"/>
        <v>Rejected</v>
      </c>
      <c r="Q104" s="6">
        <f t="shared" si="9"/>
        <v>0</v>
      </c>
      <c r="R104" s="7">
        <f t="shared" si="10"/>
        <v>0</v>
      </c>
      <c r="S104" s="7">
        <f t="shared" si="11"/>
        <v>0</v>
      </c>
    </row>
    <row r="105" spans="1:19" ht="12.75" customHeight="1" x14ac:dyDescent="0.2">
      <c r="A105" s="2" t="s">
        <v>325</v>
      </c>
      <c r="B105" s="3" t="s">
        <v>12</v>
      </c>
      <c r="C105" s="3" t="s">
        <v>12</v>
      </c>
      <c r="D105" s="4" t="str">
        <f t="shared" si="0"/>
        <v>Significant</v>
      </c>
      <c r="E105" s="4" t="str">
        <f t="shared" si="1"/>
        <v>Unknown</v>
      </c>
      <c r="F105" s="4" t="str">
        <f t="shared" si="2"/>
        <v>Significant</v>
      </c>
      <c r="G105" s="1"/>
      <c r="H105" s="5"/>
      <c r="I105" s="6" t="str">
        <f t="shared" si="3"/>
        <v>Significant</v>
      </c>
      <c r="J105" s="6" t="str">
        <f t="shared" si="4"/>
        <v>Rejected</v>
      </c>
      <c r="K105" s="6">
        <f t="shared" si="5"/>
        <v>0</v>
      </c>
      <c r="L105" s="7">
        <f t="shared" si="6"/>
        <v>1</v>
      </c>
      <c r="M105" s="7">
        <f t="shared" si="7"/>
        <v>0</v>
      </c>
      <c r="N105" s="5" t="s">
        <v>21</v>
      </c>
      <c r="O105" s="6" t="s">
        <v>219</v>
      </c>
      <c r="P105" s="6" t="str">
        <f t="shared" si="8"/>
        <v>Confirmed</v>
      </c>
      <c r="Q105" s="6">
        <f t="shared" si="9"/>
        <v>1</v>
      </c>
      <c r="R105" s="7">
        <f t="shared" si="10"/>
        <v>1</v>
      </c>
      <c r="S105" s="7">
        <f t="shared" si="11"/>
        <v>1</v>
      </c>
    </row>
    <row r="106" spans="1:19" ht="12.75" customHeight="1" x14ac:dyDescent="0.2">
      <c r="A106" s="2" t="s">
        <v>23</v>
      </c>
      <c r="B106" s="3" t="s">
        <v>10</v>
      </c>
      <c r="C106" s="3" t="s">
        <v>222</v>
      </c>
      <c r="D106" s="4" t="str">
        <f t="shared" si="0"/>
        <v>Unknown</v>
      </c>
      <c r="E106" s="4" t="str">
        <f t="shared" si="1"/>
        <v>Unknown</v>
      </c>
      <c r="F106" s="4" t="str">
        <f t="shared" si="2"/>
        <v>Unknown</v>
      </c>
      <c r="G106" s="1" t="s">
        <v>23</v>
      </c>
      <c r="H106" s="5" t="s">
        <v>19</v>
      </c>
      <c r="I106" s="6" t="str">
        <f t="shared" si="3"/>
        <v>Unknown</v>
      </c>
      <c r="J106" s="6" t="str">
        <f t="shared" si="4"/>
        <v>Rejected</v>
      </c>
      <c r="K106" s="6">
        <f t="shared" si="5"/>
        <v>0</v>
      </c>
      <c r="L106" s="7">
        <f t="shared" si="6"/>
        <v>0</v>
      </c>
      <c r="M106" s="7">
        <f t="shared" si="7"/>
        <v>0</v>
      </c>
      <c r="N106" s="5" t="s">
        <v>21</v>
      </c>
      <c r="O106" s="6" t="s">
        <v>219</v>
      </c>
      <c r="P106" s="6" t="str">
        <f t="shared" si="8"/>
        <v>Confirmed</v>
      </c>
      <c r="Q106" s="6">
        <f t="shared" si="9"/>
        <v>1</v>
      </c>
      <c r="R106" s="7">
        <f t="shared" si="10"/>
        <v>1</v>
      </c>
      <c r="S106" s="7">
        <f t="shared" si="11"/>
        <v>1</v>
      </c>
    </row>
    <row r="107" spans="1:19" ht="12.75" customHeight="1" x14ac:dyDescent="0.2">
      <c r="A107" s="2" t="s">
        <v>326</v>
      </c>
      <c r="B107" s="3" t="s">
        <v>131</v>
      </c>
      <c r="C107" s="3" t="s">
        <v>131</v>
      </c>
      <c r="D107" s="4" t="str">
        <f t="shared" si="0"/>
        <v>Significant</v>
      </c>
      <c r="E107" s="4" t="str">
        <f t="shared" si="1"/>
        <v>Unknown</v>
      </c>
      <c r="F107" s="4" t="str">
        <f t="shared" si="2"/>
        <v>Unknown</v>
      </c>
      <c r="G107" s="1"/>
      <c r="H107" s="5"/>
      <c r="I107" s="6" t="str">
        <f t="shared" si="3"/>
        <v>Significant</v>
      </c>
      <c r="J107" s="6" t="str">
        <f t="shared" si="4"/>
        <v>Rejected</v>
      </c>
      <c r="K107" s="6">
        <f t="shared" si="5"/>
        <v>0</v>
      </c>
      <c r="L107" s="7">
        <f t="shared" si="6"/>
        <v>1</v>
      </c>
      <c r="M107" s="7">
        <f t="shared" si="7"/>
        <v>0</v>
      </c>
      <c r="N107" s="5" t="s">
        <v>21</v>
      </c>
      <c r="O107" s="6" t="s">
        <v>219</v>
      </c>
      <c r="P107" s="6" t="str">
        <f t="shared" si="8"/>
        <v>Confirmed</v>
      </c>
      <c r="Q107" s="6">
        <f t="shared" si="9"/>
        <v>1</v>
      </c>
      <c r="R107" s="7">
        <f t="shared" si="10"/>
        <v>1</v>
      </c>
      <c r="S107" s="7">
        <f t="shared" si="11"/>
        <v>1</v>
      </c>
    </row>
    <row r="108" spans="1:19" ht="12.75" customHeight="1" x14ac:dyDescent="0.2">
      <c r="A108" s="2" t="s">
        <v>103</v>
      </c>
      <c r="B108" s="3" t="s">
        <v>105</v>
      </c>
      <c r="C108" s="3" t="s">
        <v>222</v>
      </c>
      <c r="D108" s="4" t="str">
        <f t="shared" si="0"/>
        <v>Unknown</v>
      </c>
      <c r="E108" s="4" t="str">
        <f t="shared" si="1"/>
        <v>Unknown</v>
      </c>
      <c r="F108" s="4" t="str">
        <f t="shared" si="2"/>
        <v>Unknown</v>
      </c>
      <c r="G108" s="1" t="s">
        <v>103</v>
      </c>
      <c r="H108" s="5" t="s">
        <v>19</v>
      </c>
      <c r="I108" s="6" t="str">
        <f t="shared" si="3"/>
        <v>Unknown</v>
      </c>
      <c r="J108" s="6" t="str">
        <f t="shared" si="4"/>
        <v>Rejected</v>
      </c>
      <c r="K108" s="6">
        <f t="shared" si="5"/>
        <v>0</v>
      </c>
      <c r="L108" s="7">
        <f t="shared" si="6"/>
        <v>0</v>
      </c>
      <c r="M108" s="7">
        <f t="shared" si="7"/>
        <v>0</v>
      </c>
      <c r="N108" s="5" t="s">
        <v>21</v>
      </c>
      <c r="O108" s="6" t="s">
        <v>219</v>
      </c>
      <c r="P108" s="6" t="str">
        <f t="shared" si="8"/>
        <v>Confirmed</v>
      </c>
      <c r="Q108" s="6">
        <f t="shared" si="9"/>
        <v>1</v>
      </c>
      <c r="R108" s="7">
        <f t="shared" si="10"/>
        <v>1</v>
      </c>
      <c r="S108" s="7">
        <f t="shared" si="11"/>
        <v>1</v>
      </c>
    </row>
    <row r="109" spans="1:19" ht="12.75" customHeight="1" x14ac:dyDescent="0.2">
      <c r="A109" s="2" t="s">
        <v>327</v>
      </c>
      <c r="B109" s="3" t="s">
        <v>222</v>
      </c>
      <c r="C109" s="3" t="s">
        <v>222</v>
      </c>
      <c r="D109" s="4" t="str">
        <f t="shared" si="0"/>
        <v>Unknown</v>
      </c>
      <c r="E109" s="4" t="str">
        <f t="shared" si="1"/>
        <v>Unknown</v>
      </c>
      <c r="F109" s="4" t="str">
        <f t="shared" si="2"/>
        <v>Unknown</v>
      </c>
      <c r="G109" s="1"/>
      <c r="H109" s="5"/>
      <c r="I109" s="6" t="str">
        <f t="shared" si="3"/>
        <v>Unknown</v>
      </c>
      <c r="J109" s="6" t="str">
        <f t="shared" si="4"/>
        <v>Rejected</v>
      </c>
      <c r="K109" s="6">
        <f t="shared" si="5"/>
        <v>0</v>
      </c>
      <c r="L109" s="7">
        <f t="shared" si="6"/>
        <v>0</v>
      </c>
      <c r="M109" s="7">
        <f t="shared" si="7"/>
        <v>0</v>
      </c>
      <c r="N109" s="5" t="s">
        <v>21</v>
      </c>
      <c r="O109" s="6" t="str">
        <f>IF(OR($D109="Significant",$E109="Significant",$F109="Significant"),"Significant","Unknown")</f>
        <v>Unknown</v>
      </c>
      <c r="P109" s="6" t="str">
        <f t="shared" si="8"/>
        <v>Rejected</v>
      </c>
      <c r="Q109" s="6">
        <f t="shared" si="9"/>
        <v>0</v>
      </c>
      <c r="R109" s="7">
        <f t="shared" si="10"/>
        <v>0</v>
      </c>
      <c r="S109" s="7">
        <f t="shared" si="11"/>
        <v>1</v>
      </c>
    </row>
    <row r="110" spans="1:19" ht="12.75" customHeight="1" x14ac:dyDescent="0.2">
      <c r="A110" s="2" t="s">
        <v>328</v>
      </c>
      <c r="B110" s="3" t="s">
        <v>0</v>
      </c>
      <c r="C110" s="3" t="s">
        <v>295</v>
      </c>
      <c r="D110" s="4" t="str">
        <f t="shared" si="0"/>
        <v>Significant</v>
      </c>
      <c r="E110" s="4" t="str">
        <f t="shared" si="1"/>
        <v>Significant</v>
      </c>
      <c r="F110" s="4" t="str">
        <f t="shared" si="2"/>
        <v>Unknown</v>
      </c>
      <c r="G110" s="1" t="s">
        <v>153</v>
      </c>
      <c r="H110" s="5" t="s">
        <v>21</v>
      </c>
      <c r="I110" s="6" t="str">
        <f t="shared" si="3"/>
        <v>Significant</v>
      </c>
      <c r="J110" s="6" t="str">
        <f t="shared" si="4"/>
        <v>Confirmed</v>
      </c>
      <c r="K110" s="6">
        <f t="shared" si="5"/>
        <v>1</v>
      </c>
      <c r="L110" s="7">
        <f t="shared" si="6"/>
        <v>1</v>
      </c>
      <c r="M110" s="7">
        <f t="shared" si="7"/>
        <v>1</v>
      </c>
      <c r="N110" s="5" t="s">
        <v>21</v>
      </c>
      <c r="O110" s="6" t="s">
        <v>219</v>
      </c>
      <c r="P110" s="6" t="str">
        <f t="shared" si="8"/>
        <v>Confirmed</v>
      </c>
      <c r="Q110" s="6">
        <f t="shared" si="9"/>
        <v>1</v>
      </c>
      <c r="R110" s="7">
        <f t="shared" si="10"/>
        <v>1</v>
      </c>
      <c r="S110" s="7">
        <f t="shared" si="11"/>
        <v>1</v>
      </c>
    </row>
    <row r="111" spans="1:19" ht="12.75" customHeight="1" x14ac:dyDescent="0.2">
      <c r="A111" s="2" t="s">
        <v>329</v>
      </c>
      <c r="B111" s="3" t="s">
        <v>330</v>
      </c>
      <c r="C111" s="3" t="s">
        <v>330</v>
      </c>
      <c r="D111" s="4" t="str">
        <f t="shared" si="0"/>
        <v>Unknown</v>
      </c>
      <c r="E111" s="4" t="str">
        <f t="shared" si="1"/>
        <v>Unknown</v>
      </c>
      <c r="F111" s="4" t="str">
        <f t="shared" si="2"/>
        <v>Unknown</v>
      </c>
      <c r="G111" s="1"/>
      <c r="H111" s="5"/>
      <c r="I111" s="6" t="str">
        <f t="shared" si="3"/>
        <v>Unknown</v>
      </c>
      <c r="J111" s="6" t="str">
        <f t="shared" si="4"/>
        <v>Rejected</v>
      </c>
      <c r="K111" s="6">
        <f t="shared" si="5"/>
        <v>0</v>
      </c>
      <c r="L111" s="7">
        <f t="shared" si="6"/>
        <v>0</v>
      </c>
      <c r="M111" s="7">
        <f t="shared" si="7"/>
        <v>0</v>
      </c>
      <c r="N111" s="5"/>
      <c r="O111" s="6" t="str">
        <f>IF(OR($D111="Significant",$E111="Significant",$F111="Significant"),"Significant","Unknown")</f>
        <v>Unknown</v>
      </c>
      <c r="P111" s="6" t="str">
        <f t="shared" si="8"/>
        <v>Rejected</v>
      </c>
      <c r="Q111" s="6">
        <f t="shared" si="9"/>
        <v>0</v>
      </c>
      <c r="R111" s="7">
        <f t="shared" si="10"/>
        <v>0</v>
      </c>
      <c r="S111" s="7">
        <f t="shared" si="11"/>
        <v>0</v>
      </c>
    </row>
    <row r="112" spans="1:19" ht="12.75" customHeight="1" x14ac:dyDescent="0.2">
      <c r="A112" s="2" t="s">
        <v>331</v>
      </c>
      <c r="B112" s="3" t="s">
        <v>273</v>
      </c>
      <c r="C112" s="3" t="s">
        <v>295</v>
      </c>
      <c r="D112" s="4" t="str">
        <f t="shared" si="0"/>
        <v>Significant</v>
      </c>
      <c r="E112" s="4" t="str">
        <f t="shared" si="1"/>
        <v>Significant</v>
      </c>
      <c r="F112" s="4" t="str">
        <f t="shared" si="2"/>
        <v>Significant</v>
      </c>
      <c r="G112" s="1" t="s">
        <v>91</v>
      </c>
      <c r="H112" s="5" t="s">
        <v>21</v>
      </c>
      <c r="I112" s="6" t="str">
        <f t="shared" si="3"/>
        <v>Significant</v>
      </c>
      <c r="J112" s="6" t="str">
        <f t="shared" si="4"/>
        <v>Confirmed</v>
      </c>
      <c r="K112" s="6">
        <f t="shared" si="5"/>
        <v>1</v>
      </c>
      <c r="L112" s="7">
        <f t="shared" si="6"/>
        <v>1</v>
      </c>
      <c r="M112" s="7">
        <f t="shared" si="7"/>
        <v>1</v>
      </c>
      <c r="N112" s="5" t="s">
        <v>21</v>
      </c>
      <c r="O112" s="6" t="s">
        <v>219</v>
      </c>
      <c r="P112" s="6" t="str">
        <f t="shared" si="8"/>
        <v>Confirmed</v>
      </c>
      <c r="Q112" s="6">
        <f t="shared" si="9"/>
        <v>1</v>
      </c>
      <c r="R112" s="7">
        <f t="shared" si="10"/>
        <v>1</v>
      </c>
      <c r="S112" s="7">
        <f t="shared" si="11"/>
        <v>1</v>
      </c>
    </row>
    <row r="113" spans="1:19" ht="12.75" customHeight="1" x14ac:dyDescent="0.2">
      <c r="A113" s="2" t="s">
        <v>168</v>
      </c>
      <c r="B113" s="3" t="s">
        <v>4</v>
      </c>
      <c r="C113" s="3" t="s">
        <v>249</v>
      </c>
      <c r="D113" s="4" t="str">
        <f t="shared" si="0"/>
        <v>Unknown</v>
      </c>
      <c r="E113" s="4" t="str">
        <f t="shared" si="1"/>
        <v>Unknown</v>
      </c>
      <c r="F113" s="4" t="str">
        <f t="shared" si="2"/>
        <v>Unknown</v>
      </c>
      <c r="G113" s="1" t="s">
        <v>168</v>
      </c>
      <c r="H113" s="5" t="s">
        <v>21</v>
      </c>
      <c r="I113" s="6" t="str">
        <f t="shared" si="3"/>
        <v>Unknown</v>
      </c>
      <c r="J113" s="6" t="str">
        <f t="shared" si="4"/>
        <v>Rejected</v>
      </c>
      <c r="K113" s="6">
        <f t="shared" si="5"/>
        <v>0</v>
      </c>
      <c r="L113" s="7">
        <f t="shared" si="6"/>
        <v>0</v>
      </c>
      <c r="M113" s="7">
        <f t="shared" si="7"/>
        <v>1</v>
      </c>
      <c r="N113" s="5" t="s">
        <v>21</v>
      </c>
      <c r="O113" s="6" t="str">
        <f t="shared" ref="O113:O114" si="24">IF(OR($D113="Significant",$E113="Significant",$F113="Significant"),"Significant","Unknown")</f>
        <v>Unknown</v>
      </c>
      <c r="P113" s="6" t="str">
        <f t="shared" si="8"/>
        <v>Rejected</v>
      </c>
      <c r="Q113" s="6">
        <f t="shared" si="9"/>
        <v>0</v>
      </c>
      <c r="R113" s="7">
        <f t="shared" si="10"/>
        <v>0</v>
      </c>
      <c r="S113" s="7">
        <f t="shared" si="11"/>
        <v>1</v>
      </c>
    </row>
    <row r="114" spans="1:19" ht="12.75" customHeight="1" x14ac:dyDescent="0.2">
      <c r="A114" s="2" t="s">
        <v>155</v>
      </c>
      <c r="B114" s="3" t="s">
        <v>1</v>
      </c>
      <c r="C114" s="3" t="s">
        <v>317</v>
      </c>
      <c r="D114" s="4" t="str">
        <f t="shared" si="0"/>
        <v>Unknown</v>
      </c>
      <c r="E114" s="4" t="str">
        <f t="shared" si="1"/>
        <v>Unknown</v>
      </c>
      <c r="F114" s="4" t="str">
        <f t="shared" si="2"/>
        <v>Unknown</v>
      </c>
      <c r="G114" s="1" t="s">
        <v>155</v>
      </c>
      <c r="H114" s="5" t="s">
        <v>67</v>
      </c>
      <c r="I114" s="6" t="str">
        <f t="shared" si="3"/>
        <v>Unknown</v>
      </c>
      <c r="J114" s="6" t="str">
        <f t="shared" si="4"/>
        <v>Rejected</v>
      </c>
      <c r="K114" s="6">
        <f t="shared" si="5"/>
        <v>0</v>
      </c>
      <c r="L114" s="7">
        <f t="shared" si="6"/>
        <v>0</v>
      </c>
      <c r="M114" s="7">
        <f t="shared" si="7"/>
        <v>0</v>
      </c>
      <c r="N114" s="5" t="s">
        <v>67</v>
      </c>
      <c r="O114" s="6" t="str">
        <f t="shared" si="24"/>
        <v>Unknown</v>
      </c>
      <c r="P114" s="6" t="str">
        <f t="shared" si="8"/>
        <v>Rejected</v>
      </c>
      <c r="Q114" s="6">
        <f t="shared" si="9"/>
        <v>0</v>
      </c>
      <c r="R114" s="7">
        <f t="shared" si="10"/>
        <v>0</v>
      </c>
      <c r="S114" s="7">
        <f t="shared" si="11"/>
        <v>0</v>
      </c>
    </row>
    <row r="115" spans="1:19" ht="12.75" customHeight="1" x14ac:dyDescent="0.2">
      <c r="A115" s="2" t="s">
        <v>332</v>
      </c>
      <c r="B115" s="3" t="s">
        <v>131</v>
      </c>
      <c r="C115" s="3" t="s">
        <v>131</v>
      </c>
      <c r="D115" s="4" t="str">
        <f t="shared" si="0"/>
        <v>Significant</v>
      </c>
      <c r="E115" s="4" t="str">
        <f t="shared" si="1"/>
        <v>Unknown</v>
      </c>
      <c r="F115" s="4" t="str">
        <f t="shared" si="2"/>
        <v>Unknown</v>
      </c>
      <c r="G115" s="1" t="s">
        <v>36</v>
      </c>
      <c r="H115" s="5" t="s">
        <v>19</v>
      </c>
      <c r="I115" s="6" t="str">
        <f t="shared" si="3"/>
        <v>Significant</v>
      </c>
      <c r="J115" s="6" t="str">
        <f t="shared" si="4"/>
        <v>Rejected</v>
      </c>
      <c r="K115" s="6">
        <f t="shared" si="5"/>
        <v>0</v>
      </c>
      <c r="L115" s="7">
        <f t="shared" si="6"/>
        <v>1</v>
      </c>
      <c r="M115" s="7">
        <f t="shared" si="7"/>
        <v>0</v>
      </c>
      <c r="N115" s="5" t="s">
        <v>21</v>
      </c>
      <c r="O115" s="6" t="s">
        <v>219</v>
      </c>
      <c r="P115" s="6" t="str">
        <f t="shared" si="8"/>
        <v>Confirmed</v>
      </c>
      <c r="Q115" s="6">
        <f t="shared" si="9"/>
        <v>1</v>
      </c>
      <c r="R115" s="7">
        <f t="shared" si="10"/>
        <v>1</v>
      </c>
      <c r="S115" s="7">
        <f t="shared" si="11"/>
        <v>1</v>
      </c>
    </row>
    <row r="116" spans="1:19" ht="12.75" customHeight="1" x14ac:dyDescent="0.2">
      <c r="A116" s="2" t="s">
        <v>333</v>
      </c>
      <c r="B116" s="3" t="s">
        <v>105</v>
      </c>
      <c r="C116" s="3" t="s">
        <v>274</v>
      </c>
      <c r="D116" s="4" t="str">
        <f t="shared" si="0"/>
        <v>Unknown</v>
      </c>
      <c r="E116" s="4" t="str">
        <f t="shared" si="1"/>
        <v>Unknown</v>
      </c>
      <c r="F116" s="4" t="str">
        <f t="shared" si="2"/>
        <v>Significant</v>
      </c>
      <c r="G116" s="1" t="s">
        <v>104</v>
      </c>
      <c r="H116" s="5" t="s">
        <v>21</v>
      </c>
      <c r="I116" s="6" t="str">
        <f t="shared" si="3"/>
        <v>Significant</v>
      </c>
      <c r="J116" s="6" t="str">
        <f t="shared" si="4"/>
        <v>Confirmed</v>
      </c>
      <c r="K116" s="6">
        <f t="shared" si="5"/>
        <v>1</v>
      </c>
      <c r="L116" s="7">
        <f t="shared" si="6"/>
        <v>1</v>
      </c>
      <c r="M116" s="7">
        <f t="shared" si="7"/>
        <v>1</v>
      </c>
      <c r="N116" s="5" t="s">
        <v>21</v>
      </c>
      <c r="O116" s="6" t="s">
        <v>219</v>
      </c>
      <c r="P116" s="6" t="str">
        <f t="shared" si="8"/>
        <v>Confirmed</v>
      </c>
      <c r="Q116" s="6">
        <f t="shared" si="9"/>
        <v>1</v>
      </c>
      <c r="R116" s="7">
        <f t="shared" si="10"/>
        <v>1</v>
      </c>
      <c r="S116" s="7">
        <f t="shared" si="11"/>
        <v>1</v>
      </c>
    </row>
    <row r="117" spans="1:19" ht="12.75" customHeight="1" x14ac:dyDescent="0.2">
      <c r="A117" s="2" t="s">
        <v>334</v>
      </c>
      <c r="B117" s="3" t="s">
        <v>12</v>
      </c>
      <c r="C117" s="3" t="s">
        <v>12</v>
      </c>
      <c r="D117" s="4" t="str">
        <f t="shared" si="0"/>
        <v>Significant</v>
      </c>
      <c r="E117" s="4" t="str">
        <f t="shared" si="1"/>
        <v>Unknown</v>
      </c>
      <c r="F117" s="4" t="str">
        <f t="shared" si="2"/>
        <v>Significant</v>
      </c>
      <c r="G117" s="1"/>
      <c r="H117" s="5"/>
      <c r="I117" s="6" t="str">
        <f t="shared" si="3"/>
        <v>Significant</v>
      </c>
      <c r="J117" s="6" t="str">
        <f t="shared" si="4"/>
        <v>Rejected</v>
      </c>
      <c r="K117" s="6">
        <f t="shared" si="5"/>
        <v>0</v>
      </c>
      <c r="L117" s="7">
        <f t="shared" si="6"/>
        <v>1</v>
      </c>
      <c r="M117" s="7">
        <f t="shared" si="7"/>
        <v>0</v>
      </c>
      <c r="N117" s="5" t="s">
        <v>21</v>
      </c>
      <c r="O117" s="6" t="s">
        <v>219</v>
      </c>
      <c r="P117" s="6" t="str">
        <f t="shared" si="8"/>
        <v>Confirmed</v>
      </c>
      <c r="Q117" s="6">
        <f t="shared" si="9"/>
        <v>1</v>
      </c>
      <c r="R117" s="7">
        <f t="shared" si="10"/>
        <v>1</v>
      </c>
      <c r="S117" s="7">
        <f t="shared" si="11"/>
        <v>1</v>
      </c>
    </row>
    <row r="118" spans="1:19" ht="12.75" customHeight="1" x14ac:dyDescent="0.2">
      <c r="A118" s="2" t="s">
        <v>335</v>
      </c>
      <c r="B118" s="3" t="s">
        <v>240</v>
      </c>
      <c r="C118" s="3" t="s">
        <v>240</v>
      </c>
      <c r="D118" s="4" t="str">
        <f t="shared" si="0"/>
        <v>Unknown</v>
      </c>
      <c r="E118" s="4" t="str">
        <f t="shared" si="1"/>
        <v>Unknown</v>
      </c>
      <c r="F118" s="4" t="str">
        <f t="shared" si="2"/>
        <v>Unknown</v>
      </c>
      <c r="G118" s="1"/>
      <c r="H118" s="5"/>
      <c r="I118" s="6" t="str">
        <f t="shared" si="3"/>
        <v>Unknown</v>
      </c>
      <c r="J118" s="6" t="str">
        <f t="shared" si="4"/>
        <v>Rejected</v>
      </c>
      <c r="K118" s="6">
        <f t="shared" si="5"/>
        <v>0</v>
      </c>
      <c r="L118" s="7">
        <f t="shared" si="6"/>
        <v>0</v>
      </c>
      <c r="M118" s="7">
        <f t="shared" si="7"/>
        <v>0</v>
      </c>
      <c r="N118" s="5"/>
      <c r="O118" s="6" t="str">
        <f>IF(OR($D118="Significant",$E118="Significant",$F118="Significant"),"Significant","Unknown")</f>
        <v>Unknown</v>
      </c>
      <c r="P118" s="6" t="str">
        <f t="shared" si="8"/>
        <v>Rejected</v>
      </c>
      <c r="Q118" s="6">
        <f t="shared" si="9"/>
        <v>0</v>
      </c>
      <c r="R118" s="7">
        <f t="shared" si="10"/>
        <v>0</v>
      </c>
      <c r="S118" s="7">
        <f t="shared" si="11"/>
        <v>0</v>
      </c>
    </row>
    <row r="119" spans="1:19" ht="12.75" customHeight="1" x14ac:dyDescent="0.2">
      <c r="A119" s="2" t="s">
        <v>336</v>
      </c>
      <c r="B119" s="3" t="s">
        <v>15</v>
      </c>
      <c r="C119" s="3" t="s">
        <v>259</v>
      </c>
      <c r="D119" s="4" t="str">
        <f t="shared" si="0"/>
        <v>Unknown</v>
      </c>
      <c r="E119" s="4" t="str">
        <f t="shared" si="1"/>
        <v>Unknown</v>
      </c>
      <c r="F119" s="4" t="str">
        <f t="shared" si="2"/>
        <v>Unknown</v>
      </c>
      <c r="G119" s="1" t="s">
        <v>136</v>
      </c>
      <c r="H119" s="5" t="s">
        <v>26</v>
      </c>
      <c r="I119" s="6" t="str">
        <f t="shared" si="3"/>
        <v>Unknown</v>
      </c>
      <c r="J119" s="6" t="str">
        <f t="shared" si="4"/>
        <v>Rejected</v>
      </c>
      <c r="K119" s="6">
        <f t="shared" si="5"/>
        <v>0</v>
      </c>
      <c r="L119" s="7">
        <f t="shared" si="6"/>
        <v>0</v>
      </c>
      <c r="M119" s="7">
        <f t="shared" si="7"/>
        <v>0</v>
      </c>
      <c r="N119" s="5" t="s">
        <v>21</v>
      </c>
      <c r="O119" s="6" t="s">
        <v>219</v>
      </c>
      <c r="P119" s="6" t="str">
        <f t="shared" si="8"/>
        <v>Confirmed</v>
      </c>
      <c r="Q119" s="6">
        <f t="shared" si="9"/>
        <v>1</v>
      </c>
      <c r="R119" s="7">
        <f t="shared" si="10"/>
        <v>1</v>
      </c>
      <c r="S119" s="7">
        <f t="shared" si="11"/>
        <v>1</v>
      </c>
    </row>
    <row r="120" spans="1:19" ht="12.75" customHeight="1" x14ac:dyDescent="0.2">
      <c r="A120" s="2" t="s">
        <v>54</v>
      </c>
      <c r="B120" s="3" t="s">
        <v>259</v>
      </c>
      <c r="C120" s="3" t="s">
        <v>259</v>
      </c>
      <c r="D120" s="4" t="str">
        <f t="shared" si="0"/>
        <v>Unknown</v>
      </c>
      <c r="E120" s="4" t="str">
        <f t="shared" si="1"/>
        <v>Unknown</v>
      </c>
      <c r="F120" s="4" t="str">
        <f t="shared" si="2"/>
        <v>Unknown</v>
      </c>
      <c r="G120" s="1" t="s">
        <v>54</v>
      </c>
      <c r="H120" s="5" t="s">
        <v>21</v>
      </c>
      <c r="I120" s="6" t="str">
        <f t="shared" si="3"/>
        <v>Unknown</v>
      </c>
      <c r="J120" s="6" t="str">
        <f t="shared" si="4"/>
        <v>Rejected</v>
      </c>
      <c r="K120" s="6">
        <f t="shared" si="5"/>
        <v>0</v>
      </c>
      <c r="L120" s="7">
        <f t="shared" si="6"/>
        <v>0</v>
      </c>
      <c r="M120" s="7">
        <f t="shared" si="7"/>
        <v>1</v>
      </c>
      <c r="N120" s="5" t="s">
        <v>21</v>
      </c>
      <c r="O120" s="6" t="str">
        <f t="shared" ref="O120:O121" si="25">IF(OR($D120="Significant",$E120="Significant",$F120="Significant"),"Significant","Unknown")</f>
        <v>Unknown</v>
      </c>
      <c r="P120" s="6" t="str">
        <f t="shared" si="8"/>
        <v>Rejected</v>
      </c>
      <c r="Q120" s="6">
        <f t="shared" si="9"/>
        <v>0</v>
      </c>
      <c r="R120" s="7">
        <f t="shared" si="10"/>
        <v>0</v>
      </c>
      <c r="S120" s="7">
        <f t="shared" si="11"/>
        <v>1</v>
      </c>
    </row>
    <row r="121" spans="1:19" ht="12.75" customHeight="1" x14ac:dyDescent="0.2">
      <c r="A121" s="2" t="s">
        <v>337</v>
      </c>
      <c r="B121" s="3" t="s">
        <v>259</v>
      </c>
      <c r="C121" s="3" t="s">
        <v>259</v>
      </c>
      <c r="D121" s="4" t="str">
        <f t="shared" si="0"/>
        <v>Unknown</v>
      </c>
      <c r="E121" s="4" t="str">
        <f t="shared" si="1"/>
        <v>Unknown</v>
      </c>
      <c r="F121" s="4" t="str">
        <f t="shared" si="2"/>
        <v>Unknown</v>
      </c>
      <c r="G121" s="1"/>
      <c r="H121" s="5"/>
      <c r="I121" s="6" t="str">
        <f t="shared" si="3"/>
        <v>Unknown</v>
      </c>
      <c r="J121" s="6" t="str">
        <f t="shared" si="4"/>
        <v>Rejected</v>
      </c>
      <c r="K121" s="6">
        <f t="shared" si="5"/>
        <v>0</v>
      </c>
      <c r="L121" s="7">
        <f t="shared" si="6"/>
        <v>0</v>
      </c>
      <c r="M121" s="7">
        <f t="shared" si="7"/>
        <v>0</v>
      </c>
      <c r="N121" s="5"/>
      <c r="O121" s="6" t="str">
        <f t="shared" si="25"/>
        <v>Unknown</v>
      </c>
      <c r="P121" s="6" t="str">
        <f t="shared" si="8"/>
        <v>Rejected</v>
      </c>
      <c r="Q121" s="6">
        <f t="shared" si="9"/>
        <v>0</v>
      </c>
      <c r="R121" s="7">
        <f t="shared" si="10"/>
        <v>0</v>
      </c>
      <c r="S121" s="7">
        <f t="shared" si="11"/>
        <v>0</v>
      </c>
    </row>
    <row r="122" spans="1:19" ht="12.75" customHeight="1" x14ac:dyDescent="0.2">
      <c r="A122" s="2" t="s">
        <v>105</v>
      </c>
      <c r="B122" s="3" t="s">
        <v>105</v>
      </c>
      <c r="C122" s="3" t="s">
        <v>274</v>
      </c>
      <c r="D122" s="4" t="str">
        <f t="shared" si="0"/>
        <v>Unknown</v>
      </c>
      <c r="E122" s="4" t="str">
        <f t="shared" si="1"/>
        <v>Unknown</v>
      </c>
      <c r="F122" s="4" t="str">
        <f t="shared" si="2"/>
        <v>Unknown</v>
      </c>
      <c r="G122" s="1" t="s">
        <v>105</v>
      </c>
      <c r="H122" s="5" t="s">
        <v>21</v>
      </c>
      <c r="I122" s="6" t="str">
        <f t="shared" si="3"/>
        <v>Unknown</v>
      </c>
      <c r="J122" s="6" t="str">
        <f t="shared" si="4"/>
        <v>Rejected</v>
      </c>
      <c r="K122" s="6">
        <f t="shared" si="5"/>
        <v>0</v>
      </c>
      <c r="L122" s="7">
        <f t="shared" si="6"/>
        <v>0</v>
      </c>
      <c r="M122" s="7">
        <f t="shared" si="7"/>
        <v>1</v>
      </c>
      <c r="N122" s="5" t="s">
        <v>21</v>
      </c>
      <c r="O122" s="6" t="s">
        <v>219</v>
      </c>
      <c r="P122" s="6" t="str">
        <f t="shared" si="8"/>
        <v>Confirmed</v>
      </c>
      <c r="Q122" s="6">
        <f t="shared" si="9"/>
        <v>1</v>
      </c>
      <c r="R122" s="7">
        <f t="shared" si="10"/>
        <v>1</v>
      </c>
      <c r="S122" s="7">
        <f t="shared" si="11"/>
        <v>1</v>
      </c>
    </row>
    <row r="123" spans="1:19" ht="12.75" customHeight="1" x14ac:dyDescent="0.2">
      <c r="A123" s="2" t="s">
        <v>85</v>
      </c>
      <c r="B123" s="3" t="s">
        <v>217</v>
      </c>
      <c r="C123" s="3" t="s">
        <v>236</v>
      </c>
      <c r="D123" s="4" t="str">
        <f t="shared" si="0"/>
        <v>Unknown</v>
      </c>
      <c r="E123" s="4" t="str">
        <f t="shared" si="1"/>
        <v>Unknown</v>
      </c>
      <c r="F123" s="4" t="str">
        <f t="shared" si="2"/>
        <v>Significant</v>
      </c>
      <c r="G123" s="1" t="s">
        <v>85</v>
      </c>
      <c r="H123" s="5" t="s">
        <v>21</v>
      </c>
      <c r="I123" s="6" t="str">
        <f t="shared" si="3"/>
        <v>Significant</v>
      </c>
      <c r="J123" s="6" t="str">
        <f t="shared" si="4"/>
        <v>Confirmed</v>
      </c>
      <c r="K123" s="6">
        <f t="shared" si="5"/>
        <v>1</v>
      </c>
      <c r="L123" s="7">
        <f t="shared" si="6"/>
        <v>1</v>
      </c>
      <c r="M123" s="7">
        <f t="shared" si="7"/>
        <v>1</v>
      </c>
      <c r="N123" s="5" t="s">
        <v>21</v>
      </c>
      <c r="O123" s="6" t="s">
        <v>219</v>
      </c>
      <c r="P123" s="6" t="str">
        <f t="shared" si="8"/>
        <v>Confirmed</v>
      </c>
      <c r="Q123" s="6">
        <f t="shared" si="9"/>
        <v>1</v>
      </c>
      <c r="R123" s="7">
        <f t="shared" si="10"/>
        <v>1</v>
      </c>
      <c r="S123" s="7">
        <f t="shared" si="11"/>
        <v>1</v>
      </c>
    </row>
    <row r="124" spans="1:19" ht="12.75" customHeight="1" x14ac:dyDescent="0.2">
      <c r="A124" s="2" t="s">
        <v>338</v>
      </c>
      <c r="B124" s="3" t="s">
        <v>4</v>
      </c>
      <c r="C124" s="3" t="s">
        <v>249</v>
      </c>
      <c r="D124" s="4" t="str">
        <f t="shared" si="0"/>
        <v>Unknown</v>
      </c>
      <c r="E124" s="4" t="str">
        <f t="shared" si="1"/>
        <v>Unknown</v>
      </c>
      <c r="F124" s="4" t="str">
        <f t="shared" si="2"/>
        <v>Unknown</v>
      </c>
      <c r="G124" s="1" t="s">
        <v>197</v>
      </c>
      <c r="H124" s="5" t="s">
        <v>21</v>
      </c>
      <c r="I124" s="6" t="str">
        <f t="shared" si="3"/>
        <v>Unknown</v>
      </c>
      <c r="J124" s="6" t="str">
        <f t="shared" si="4"/>
        <v>Rejected</v>
      </c>
      <c r="K124" s="6">
        <f t="shared" si="5"/>
        <v>0</v>
      </c>
      <c r="L124" s="7">
        <f t="shared" si="6"/>
        <v>0</v>
      </c>
      <c r="M124" s="7">
        <f t="shared" si="7"/>
        <v>1</v>
      </c>
      <c r="N124" s="5" t="s">
        <v>21</v>
      </c>
      <c r="O124" s="6" t="str">
        <f>IF(OR($D124="Significant",$E124="Significant",$F124="Significant"),"Significant","Unknown")</f>
        <v>Unknown</v>
      </c>
      <c r="P124" s="6" t="str">
        <f t="shared" si="8"/>
        <v>Rejected</v>
      </c>
      <c r="Q124" s="6">
        <f t="shared" si="9"/>
        <v>0</v>
      </c>
      <c r="R124" s="7">
        <f t="shared" si="10"/>
        <v>0</v>
      </c>
      <c r="S124" s="7">
        <f t="shared" si="11"/>
        <v>1</v>
      </c>
    </row>
    <row r="125" spans="1:19" ht="12.75" customHeight="1" x14ac:dyDescent="0.2">
      <c r="A125" s="2" t="s">
        <v>12</v>
      </c>
      <c r="B125" s="3" t="s">
        <v>12</v>
      </c>
      <c r="C125" s="3" t="s">
        <v>12</v>
      </c>
      <c r="D125" s="4" t="str">
        <f t="shared" si="0"/>
        <v>Significant</v>
      </c>
      <c r="E125" s="4" t="str">
        <f t="shared" si="1"/>
        <v>Unknown</v>
      </c>
      <c r="F125" s="4" t="str">
        <f t="shared" si="2"/>
        <v>Significant</v>
      </c>
      <c r="G125" s="1" t="s">
        <v>12</v>
      </c>
      <c r="H125" s="5" t="s">
        <v>21</v>
      </c>
      <c r="I125" s="6" t="str">
        <f t="shared" si="3"/>
        <v>Significant</v>
      </c>
      <c r="J125" s="6" t="str">
        <f t="shared" si="4"/>
        <v>Confirmed</v>
      </c>
      <c r="K125" s="6">
        <f t="shared" si="5"/>
        <v>1</v>
      </c>
      <c r="L125" s="7">
        <f t="shared" si="6"/>
        <v>1</v>
      </c>
      <c r="M125" s="7">
        <f t="shared" si="7"/>
        <v>1</v>
      </c>
      <c r="N125" s="5" t="s">
        <v>21</v>
      </c>
      <c r="O125" s="6" t="s">
        <v>219</v>
      </c>
      <c r="P125" s="6" t="str">
        <f t="shared" si="8"/>
        <v>Confirmed</v>
      </c>
      <c r="Q125" s="6">
        <f t="shared" si="9"/>
        <v>1</v>
      </c>
      <c r="R125" s="7">
        <f t="shared" si="10"/>
        <v>1</v>
      </c>
      <c r="S125" s="7">
        <f t="shared" si="11"/>
        <v>1</v>
      </c>
    </row>
    <row r="126" spans="1:19" ht="12.75" customHeight="1" x14ac:dyDescent="0.2">
      <c r="A126" s="2" t="s">
        <v>339</v>
      </c>
      <c r="B126" s="3" t="s">
        <v>236</v>
      </c>
      <c r="C126" s="3" t="s">
        <v>236</v>
      </c>
      <c r="D126" s="4" t="str">
        <f t="shared" si="0"/>
        <v>Unknown</v>
      </c>
      <c r="E126" s="4" t="str">
        <f t="shared" si="1"/>
        <v>Unknown</v>
      </c>
      <c r="F126" s="4" t="str">
        <f t="shared" si="2"/>
        <v>Unknown</v>
      </c>
      <c r="G126" s="1"/>
      <c r="H126" s="5"/>
      <c r="I126" s="6" t="str">
        <f t="shared" si="3"/>
        <v>Unknown</v>
      </c>
      <c r="J126" s="6" t="str">
        <f t="shared" si="4"/>
        <v>Rejected</v>
      </c>
      <c r="K126" s="6">
        <f t="shared" si="5"/>
        <v>0</v>
      </c>
      <c r="L126" s="7">
        <f t="shared" si="6"/>
        <v>0</v>
      </c>
      <c r="M126" s="7">
        <f t="shared" si="7"/>
        <v>0</v>
      </c>
      <c r="N126" s="5" t="s">
        <v>21</v>
      </c>
      <c r="O126" s="6" t="str">
        <f>IF(OR($D126="Significant",$E126="Significant",$F126="Significant"),"Significant","Unknown")</f>
        <v>Unknown</v>
      </c>
      <c r="P126" s="6" t="str">
        <f t="shared" si="8"/>
        <v>Rejected</v>
      </c>
      <c r="Q126" s="6">
        <f t="shared" si="9"/>
        <v>0</v>
      </c>
      <c r="R126" s="7">
        <f t="shared" si="10"/>
        <v>0</v>
      </c>
      <c r="S126" s="7">
        <f t="shared" si="11"/>
        <v>1</v>
      </c>
    </row>
    <row r="127" spans="1:19" ht="12.75" customHeight="1" x14ac:dyDescent="0.2">
      <c r="A127" s="2" t="s">
        <v>340</v>
      </c>
      <c r="B127" s="3" t="s">
        <v>15</v>
      </c>
      <c r="C127" s="3" t="s">
        <v>259</v>
      </c>
      <c r="D127" s="4" t="str">
        <f t="shared" si="0"/>
        <v>Unknown</v>
      </c>
      <c r="E127" s="4" t="str">
        <f t="shared" si="1"/>
        <v>Unknown</v>
      </c>
      <c r="F127" s="4" t="str">
        <f t="shared" si="2"/>
        <v>Unknown</v>
      </c>
      <c r="G127" s="1" t="s">
        <v>137</v>
      </c>
      <c r="H127" s="5" t="s">
        <v>26</v>
      </c>
      <c r="I127" s="6" t="str">
        <f t="shared" si="3"/>
        <v>Unknown</v>
      </c>
      <c r="J127" s="6" t="str">
        <f t="shared" si="4"/>
        <v>Rejected</v>
      </c>
      <c r="K127" s="6">
        <f t="shared" si="5"/>
        <v>0</v>
      </c>
      <c r="L127" s="7">
        <f t="shared" si="6"/>
        <v>0</v>
      </c>
      <c r="M127" s="7">
        <f t="shared" si="7"/>
        <v>0</v>
      </c>
      <c r="N127" s="5" t="s">
        <v>21</v>
      </c>
      <c r="O127" s="6" t="s">
        <v>219</v>
      </c>
      <c r="P127" s="6" t="str">
        <f t="shared" si="8"/>
        <v>Confirmed</v>
      </c>
      <c r="Q127" s="6">
        <f t="shared" si="9"/>
        <v>1</v>
      </c>
      <c r="R127" s="7">
        <f t="shared" si="10"/>
        <v>1</v>
      </c>
      <c r="S127" s="7">
        <f t="shared" si="11"/>
        <v>1</v>
      </c>
    </row>
    <row r="128" spans="1:19" ht="12.75" customHeight="1" x14ac:dyDescent="0.2">
      <c r="A128" s="2" t="s">
        <v>341</v>
      </c>
      <c r="B128" s="3" t="s">
        <v>10</v>
      </c>
      <c r="C128" s="3" t="s">
        <v>259</v>
      </c>
      <c r="D128" s="4" t="str">
        <f t="shared" si="0"/>
        <v>Unknown</v>
      </c>
      <c r="E128" s="4" t="str">
        <f t="shared" si="1"/>
        <v>Unknown</v>
      </c>
      <c r="F128" s="4" t="str">
        <f t="shared" si="2"/>
        <v>Unknown</v>
      </c>
      <c r="G128" s="1" t="s">
        <v>190</v>
      </c>
      <c r="H128" s="5" t="s">
        <v>21</v>
      </c>
      <c r="I128" s="6" t="str">
        <f t="shared" si="3"/>
        <v>Unknown</v>
      </c>
      <c r="J128" s="6" t="str">
        <f t="shared" si="4"/>
        <v>Rejected</v>
      </c>
      <c r="K128" s="6">
        <f t="shared" si="5"/>
        <v>0</v>
      </c>
      <c r="L128" s="7">
        <f t="shared" si="6"/>
        <v>0</v>
      </c>
      <c r="M128" s="7">
        <f t="shared" si="7"/>
        <v>1</v>
      </c>
      <c r="N128" s="5" t="s">
        <v>21</v>
      </c>
      <c r="O128" s="6" t="s">
        <v>219</v>
      </c>
      <c r="P128" s="6" t="str">
        <f t="shared" si="8"/>
        <v>Confirmed</v>
      </c>
      <c r="Q128" s="6">
        <f t="shared" si="9"/>
        <v>1</v>
      </c>
      <c r="R128" s="7">
        <f t="shared" si="10"/>
        <v>1</v>
      </c>
      <c r="S128" s="7">
        <f t="shared" si="11"/>
        <v>1</v>
      </c>
    </row>
    <row r="129" spans="1:19" ht="12.75" customHeight="1" x14ac:dyDescent="0.2">
      <c r="A129" s="2" t="s">
        <v>342</v>
      </c>
      <c r="B129" s="3" t="s">
        <v>218</v>
      </c>
      <c r="C129" s="3" t="s">
        <v>218</v>
      </c>
      <c r="D129" s="4" t="str">
        <f t="shared" si="0"/>
        <v>Unknown</v>
      </c>
      <c r="E129" s="4" t="str">
        <f t="shared" si="1"/>
        <v>Unknown</v>
      </c>
      <c r="F129" s="4" t="str">
        <f t="shared" si="2"/>
        <v>Unknown</v>
      </c>
      <c r="G129" s="1"/>
      <c r="H129" s="5"/>
      <c r="I129" s="6" t="str">
        <f t="shared" si="3"/>
        <v>Unknown</v>
      </c>
      <c r="J129" s="6" t="str">
        <f t="shared" si="4"/>
        <v>Rejected</v>
      </c>
      <c r="K129" s="6">
        <f t="shared" si="5"/>
        <v>0</v>
      </c>
      <c r="L129" s="7">
        <f t="shared" si="6"/>
        <v>0</v>
      </c>
      <c r="M129" s="7">
        <f t="shared" si="7"/>
        <v>0</v>
      </c>
      <c r="N129" s="5"/>
      <c r="O129" s="6" t="str">
        <f>IF(OR($D129="Significant",$E129="Significant",$F129="Significant"),"Significant","Unknown")</f>
        <v>Unknown</v>
      </c>
      <c r="P129" s="6" t="str">
        <f t="shared" si="8"/>
        <v>Rejected</v>
      </c>
      <c r="Q129" s="6">
        <f t="shared" si="9"/>
        <v>0</v>
      </c>
      <c r="R129" s="7">
        <f t="shared" si="10"/>
        <v>0</v>
      </c>
      <c r="S129" s="7">
        <f t="shared" si="11"/>
        <v>0</v>
      </c>
    </row>
    <row r="130" spans="1:19" ht="12.75" customHeight="1" x14ac:dyDescent="0.2">
      <c r="A130" s="2" t="s">
        <v>343</v>
      </c>
      <c r="B130" s="3" t="s">
        <v>131</v>
      </c>
      <c r="C130" s="3" t="s">
        <v>131</v>
      </c>
      <c r="D130" s="4" t="str">
        <f t="shared" si="0"/>
        <v>Significant</v>
      </c>
      <c r="E130" s="4" t="str">
        <f t="shared" si="1"/>
        <v>Unknown</v>
      </c>
      <c r="F130" s="4" t="str">
        <f t="shared" si="2"/>
        <v>Unknown</v>
      </c>
      <c r="G130" s="1"/>
      <c r="H130" s="5"/>
      <c r="I130" s="6" t="str">
        <f t="shared" si="3"/>
        <v>Significant</v>
      </c>
      <c r="J130" s="6" t="str">
        <f t="shared" si="4"/>
        <v>Rejected</v>
      </c>
      <c r="K130" s="6">
        <f t="shared" si="5"/>
        <v>0</v>
      </c>
      <c r="L130" s="7">
        <f t="shared" si="6"/>
        <v>1</v>
      </c>
      <c r="M130" s="7">
        <f t="shared" si="7"/>
        <v>0</v>
      </c>
      <c r="N130" s="5" t="s">
        <v>21</v>
      </c>
      <c r="O130" s="6" t="s">
        <v>219</v>
      </c>
      <c r="P130" s="6" t="str">
        <f t="shared" si="8"/>
        <v>Confirmed</v>
      </c>
      <c r="Q130" s="6">
        <f t="shared" si="9"/>
        <v>1</v>
      </c>
      <c r="R130" s="7">
        <f t="shared" si="10"/>
        <v>1</v>
      </c>
      <c r="S130" s="7">
        <f t="shared" si="11"/>
        <v>1</v>
      </c>
    </row>
    <row r="131" spans="1:19" ht="12.75" customHeight="1" x14ac:dyDescent="0.2">
      <c r="A131" s="2" t="s">
        <v>344</v>
      </c>
      <c r="B131" s="3" t="s">
        <v>236</v>
      </c>
      <c r="C131" s="3" t="s">
        <v>236</v>
      </c>
      <c r="D131" s="4" t="str">
        <f t="shared" si="0"/>
        <v>Unknown</v>
      </c>
      <c r="E131" s="4" t="str">
        <f t="shared" si="1"/>
        <v>Unknown</v>
      </c>
      <c r="F131" s="4" t="str">
        <f t="shared" si="2"/>
        <v>Unknown</v>
      </c>
      <c r="G131" s="1"/>
      <c r="H131" s="5"/>
      <c r="I131" s="6" t="str">
        <f t="shared" si="3"/>
        <v>Unknown</v>
      </c>
      <c r="J131" s="6" t="str">
        <f t="shared" si="4"/>
        <v>Rejected</v>
      </c>
      <c r="K131" s="6">
        <f t="shared" si="5"/>
        <v>0</v>
      </c>
      <c r="L131" s="7">
        <f t="shared" si="6"/>
        <v>0</v>
      </c>
      <c r="M131" s="7">
        <f t="shared" si="7"/>
        <v>0</v>
      </c>
      <c r="N131" s="5" t="s">
        <v>21</v>
      </c>
      <c r="O131" s="6" t="str">
        <f>IF(OR($D131="Significant",$E131="Significant",$F131="Significant"),"Significant","Unknown")</f>
        <v>Unknown</v>
      </c>
      <c r="P131" s="6" t="str">
        <f t="shared" si="8"/>
        <v>Rejected</v>
      </c>
      <c r="Q131" s="6">
        <f t="shared" si="9"/>
        <v>0</v>
      </c>
      <c r="R131" s="7">
        <f t="shared" si="10"/>
        <v>0</v>
      </c>
      <c r="S131" s="7">
        <f t="shared" si="11"/>
        <v>1</v>
      </c>
    </row>
    <row r="132" spans="1:19" ht="12.75" customHeight="1" x14ac:dyDescent="0.2">
      <c r="A132" s="2" t="s">
        <v>24</v>
      </c>
      <c r="B132" s="3" t="s">
        <v>10</v>
      </c>
      <c r="C132" s="3" t="s">
        <v>222</v>
      </c>
      <c r="D132" s="4" t="str">
        <f t="shared" si="0"/>
        <v>Unknown</v>
      </c>
      <c r="E132" s="4" t="str">
        <f t="shared" si="1"/>
        <v>Unknown</v>
      </c>
      <c r="F132" s="4" t="str">
        <f t="shared" si="2"/>
        <v>Unknown</v>
      </c>
      <c r="G132" s="1" t="s">
        <v>24</v>
      </c>
      <c r="H132" s="5" t="s">
        <v>21</v>
      </c>
      <c r="I132" s="6" t="str">
        <f t="shared" si="3"/>
        <v>Unknown</v>
      </c>
      <c r="J132" s="6" t="str">
        <f t="shared" si="4"/>
        <v>Rejected</v>
      </c>
      <c r="K132" s="6">
        <f t="shared" si="5"/>
        <v>0</v>
      </c>
      <c r="L132" s="7">
        <f t="shared" si="6"/>
        <v>0</v>
      </c>
      <c r="M132" s="7">
        <f t="shared" si="7"/>
        <v>1</v>
      </c>
      <c r="N132" s="5" t="s">
        <v>21</v>
      </c>
      <c r="O132" s="6" t="s">
        <v>219</v>
      </c>
      <c r="P132" s="6" t="str">
        <f t="shared" si="8"/>
        <v>Confirmed</v>
      </c>
      <c r="Q132" s="6">
        <f t="shared" si="9"/>
        <v>1</v>
      </c>
      <c r="R132" s="7">
        <f t="shared" si="10"/>
        <v>1</v>
      </c>
      <c r="S132" s="7">
        <f t="shared" si="11"/>
        <v>1</v>
      </c>
    </row>
    <row r="133" spans="1:19" ht="12.75" customHeight="1" x14ac:dyDescent="0.2">
      <c r="A133" s="2" t="s">
        <v>345</v>
      </c>
      <c r="B133" s="3" t="s">
        <v>274</v>
      </c>
      <c r="C133" s="3" t="s">
        <v>274</v>
      </c>
      <c r="D133" s="4" t="str">
        <f t="shared" si="0"/>
        <v>Unknown</v>
      </c>
      <c r="E133" s="4" t="str">
        <f t="shared" si="1"/>
        <v>Unknown</v>
      </c>
      <c r="F133" s="4" t="str">
        <f t="shared" si="2"/>
        <v>Unknown</v>
      </c>
      <c r="G133" s="1"/>
      <c r="H133" s="5"/>
      <c r="I133" s="6" t="str">
        <f t="shared" si="3"/>
        <v>Unknown</v>
      </c>
      <c r="J133" s="6" t="str">
        <f t="shared" si="4"/>
        <v>Rejected</v>
      </c>
      <c r="K133" s="6">
        <f t="shared" si="5"/>
        <v>0</v>
      </c>
      <c r="L133" s="7">
        <f t="shared" si="6"/>
        <v>0</v>
      </c>
      <c r="M133" s="7">
        <f t="shared" si="7"/>
        <v>0</v>
      </c>
      <c r="N133" s="5"/>
      <c r="O133" s="6" t="s">
        <v>219</v>
      </c>
      <c r="P133" s="6" t="str">
        <f t="shared" si="8"/>
        <v>Rejected</v>
      </c>
      <c r="Q133" s="6">
        <f t="shared" si="9"/>
        <v>0</v>
      </c>
      <c r="R133" s="7">
        <f t="shared" si="10"/>
        <v>1</v>
      </c>
      <c r="S133" s="7">
        <f t="shared" si="11"/>
        <v>0</v>
      </c>
    </row>
    <row r="134" spans="1:19" ht="12.75" customHeight="1" x14ac:dyDescent="0.2">
      <c r="A134" s="2" t="s">
        <v>346</v>
      </c>
      <c r="B134" s="3" t="s">
        <v>263</v>
      </c>
      <c r="C134" s="3" t="s">
        <v>263</v>
      </c>
      <c r="D134" s="4" t="str">
        <f t="shared" si="0"/>
        <v>Significant</v>
      </c>
      <c r="E134" s="4" t="str">
        <f t="shared" si="1"/>
        <v>Unknown</v>
      </c>
      <c r="F134" s="4" t="str">
        <f t="shared" si="2"/>
        <v>Significant</v>
      </c>
      <c r="G134" s="1" t="s">
        <v>146</v>
      </c>
      <c r="H134" s="5" t="s">
        <v>21</v>
      </c>
      <c r="I134" s="6" t="str">
        <f t="shared" si="3"/>
        <v>Significant</v>
      </c>
      <c r="J134" s="6" t="str">
        <f t="shared" si="4"/>
        <v>Confirmed</v>
      </c>
      <c r="K134" s="6">
        <f t="shared" si="5"/>
        <v>1</v>
      </c>
      <c r="L134" s="7">
        <f t="shared" si="6"/>
        <v>1</v>
      </c>
      <c r="M134" s="7">
        <f t="shared" si="7"/>
        <v>1</v>
      </c>
      <c r="N134" s="5" t="s">
        <v>21</v>
      </c>
      <c r="O134" s="6" t="s">
        <v>219</v>
      </c>
      <c r="P134" s="6" t="str">
        <f t="shared" si="8"/>
        <v>Confirmed</v>
      </c>
      <c r="Q134" s="6">
        <f t="shared" si="9"/>
        <v>1</v>
      </c>
      <c r="R134" s="7">
        <f t="shared" si="10"/>
        <v>1</v>
      </c>
      <c r="S134" s="7">
        <f t="shared" si="11"/>
        <v>1</v>
      </c>
    </row>
    <row r="135" spans="1:19" ht="12.75" customHeight="1" x14ac:dyDescent="0.2">
      <c r="A135" s="2" t="s">
        <v>347</v>
      </c>
      <c r="B135" s="3" t="s">
        <v>222</v>
      </c>
      <c r="C135" s="3" t="s">
        <v>222</v>
      </c>
      <c r="D135" s="4" t="str">
        <f t="shared" si="0"/>
        <v>Unknown</v>
      </c>
      <c r="E135" s="4" t="str">
        <f t="shared" si="1"/>
        <v>Unknown</v>
      </c>
      <c r="F135" s="4" t="str">
        <f t="shared" si="2"/>
        <v>Unknown</v>
      </c>
      <c r="G135" s="1"/>
      <c r="H135" s="5"/>
      <c r="I135" s="6" t="str">
        <f t="shared" si="3"/>
        <v>Unknown</v>
      </c>
      <c r="J135" s="6" t="str">
        <f t="shared" si="4"/>
        <v>Rejected</v>
      </c>
      <c r="K135" s="6">
        <f t="shared" si="5"/>
        <v>0</v>
      </c>
      <c r="L135" s="7">
        <f t="shared" si="6"/>
        <v>0</v>
      </c>
      <c r="M135" s="7">
        <f t="shared" si="7"/>
        <v>0</v>
      </c>
      <c r="N135" s="5" t="s">
        <v>21</v>
      </c>
      <c r="O135" s="6" t="str">
        <f>IF(OR($D135="Significant",$E135="Significant",$F135="Significant"),"Significant","Unknown")</f>
        <v>Unknown</v>
      </c>
      <c r="P135" s="6" t="str">
        <f t="shared" si="8"/>
        <v>Rejected</v>
      </c>
      <c r="Q135" s="6">
        <f t="shared" si="9"/>
        <v>0</v>
      </c>
      <c r="R135" s="7">
        <f t="shared" si="10"/>
        <v>0</v>
      </c>
      <c r="S135" s="7">
        <f t="shared" si="11"/>
        <v>1</v>
      </c>
    </row>
    <row r="136" spans="1:19" ht="12.75" customHeight="1" x14ac:dyDescent="0.2">
      <c r="A136" s="2" t="s">
        <v>348</v>
      </c>
      <c r="B136" s="3" t="s">
        <v>263</v>
      </c>
      <c r="C136" s="3" t="s">
        <v>263</v>
      </c>
      <c r="D136" s="4" t="str">
        <f t="shared" si="0"/>
        <v>Significant</v>
      </c>
      <c r="E136" s="4" t="str">
        <f t="shared" si="1"/>
        <v>Unknown</v>
      </c>
      <c r="F136" s="4" t="str">
        <f t="shared" si="2"/>
        <v>Significant</v>
      </c>
      <c r="G136" s="1"/>
      <c r="H136" s="5"/>
      <c r="I136" s="6" t="str">
        <f t="shared" si="3"/>
        <v>Significant</v>
      </c>
      <c r="J136" s="6" t="str">
        <f t="shared" si="4"/>
        <v>Rejected</v>
      </c>
      <c r="K136" s="6">
        <f t="shared" si="5"/>
        <v>0</v>
      </c>
      <c r="L136" s="7">
        <f t="shared" si="6"/>
        <v>1</v>
      </c>
      <c r="M136" s="7">
        <f t="shared" si="7"/>
        <v>0</v>
      </c>
      <c r="N136" s="5" t="s">
        <v>21</v>
      </c>
      <c r="O136" s="6" t="s">
        <v>219</v>
      </c>
      <c r="P136" s="6" t="str">
        <f t="shared" si="8"/>
        <v>Confirmed</v>
      </c>
      <c r="Q136" s="6">
        <f t="shared" si="9"/>
        <v>1</v>
      </c>
      <c r="R136" s="7">
        <f t="shared" si="10"/>
        <v>1</v>
      </c>
      <c r="S136" s="7">
        <f t="shared" si="11"/>
        <v>1</v>
      </c>
    </row>
    <row r="137" spans="1:19" ht="12.75" customHeight="1" x14ac:dyDescent="0.2">
      <c r="A137" s="2" t="s">
        <v>349</v>
      </c>
      <c r="B137" s="3" t="s">
        <v>15</v>
      </c>
      <c r="C137" s="3" t="s">
        <v>249</v>
      </c>
      <c r="D137" s="4" t="str">
        <f t="shared" si="0"/>
        <v>Unknown</v>
      </c>
      <c r="E137" s="4" t="str">
        <f t="shared" si="1"/>
        <v>Unknown</v>
      </c>
      <c r="F137" s="4" t="str">
        <f t="shared" si="2"/>
        <v>Unknown</v>
      </c>
      <c r="G137" s="1" t="s">
        <v>138</v>
      </c>
      <c r="H137" s="5" t="s">
        <v>21</v>
      </c>
      <c r="I137" s="6" t="str">
        <f t="shared" si="3"/>
        <v>Unknown</v>
      </c>
      <c r="J137" s="6" t="str">
        <f t="shared" si="4"/>
        <v>Rejected</v>
      </c>
      <c r="K137" s="6">
        <f t="shared" si="5"/>
        <v>0</v>
      </c>
      <c r="L137" s="7">
        <f t="shared" si="6"/>
        <v>0</v>
      </c>
      <c r="M137" s="7">
        <f t="shared" si="7"/>
        <v>1</v>
      </c>
      <c r="N137" s="5" t="s">
        <v>21</v>
      </c>
      <c r="O137" s="6" t="s">
        <v>219</v>
      </c>
      <c r="P137" s="6" t="str">
        <f t="shared" si="8"/>
        <v>Confirmed</v>
      </c>
      <c r="Q137" s="6">
        <f t="shared" si="9"/>
        <v>1</v>
      </c>
      <c r="R137" s="7">
        <f t="shared" si="10"/>
        <v>1</v>
      </c>
      <c r="S137" s="7">
        <f t="shared" si="11"/>
        <v>1</v>
      </c>
    </row>
    <row r="138" spans="1:19" ht="12.75" customHeight="1" x14ac:dyDescent="0.2">
      <c r="A138" s="2" t="s">
        <v>32</v>
      </c>
      <c r="B138" s="3" t="s">
        <v>259</v>
      </c>
      <c r="C138" s="3" t="s">
        <v>259</v>
      </c>
      <c r="D138" s="4" t="str">
        <f t="shared" si="0"/>
        <v>Unknown</v>
      </c>
      <c r="E138" s="4" t="str">
        <f t="shared" si="1"/>
        <v>Unknown</v>
      </c>
      <c r="F138" s="4" t="str">
        <f t="shared" si="2"/>
        <v>Unknown</v>
      </c>
      <c r="G138" s="1" t="s">
        <v>32</v>
      </c>
      <c r="H138" s="5" t="s">
        <v>19</v>
      </c>
      <c r="I138" s="6" t="str">
        <f t="shared" si="3"/>
        <v>Unknown</v>
      </c>
      <c r="J138" s="6" t="str">
        <f t="shared" si="4"/>
        <v>Rejected</v>
      </c>
      <c r="K138" s="6">
        <f t="shared" si="5"/>
        <v>0</v>
      </c>
      <c r="L138" s="7">
        <f t="shared" si="6"/>
        <v>0</v>
      </c>
      <c r="M138" s="7">
        <f t="shared" si="7"/>
        <v>0</v>
      </c>
      <c r="N138" s="5" t="s">
        <v>19</v>
      </c>
      <c r="O138" s="6" t="str">
        <f t="shared" ref="O138:O139" si="26">IF(OR($D138="Significant",$E138="Significant",$F138="Significant"),"Significant","Unknown")</f>
        <v>Unknown</v>
      </c>
      <c r="P138" s="6" t="str">
        <f t="shared" si="8"/>
        <v>Rejected</v>
      </c>
      <c r="Q138" s="6">
        <f t="shared" si="9"/>
        <v>0</v>
      </c>
      <c r="R138" s="7">
        <f t="shared" si="10"/>
        <v>0</v>
      </c>
      <c r="S138" s="7">
        <f t="shared" si="11"/>
        <v>0</v>
      </c>
    </row>
    <row r="139" spans="1:19" ht="12.75" customHeight="1" x14ac:dyDescent="0.2">
      <c r="A139" s="2" t="s">
        <v>350</v>
      </c>
      <c r="B139" s="3" t="s">
        <v>240</v>
      </c>
      <c r="C139" s="3" t="s">
        <v>240</v>
      </c>
      <c r="D139" s="4" t="str">
        <f t="shared" si="0"/>
        <v>Unknown</v>
      </c>
      <c r="E139" s="4" t="str">
        <f t="shared" si="1"/>
        <v>Unknown</v>
      </c>
      <c r="F139" s="4" t="str">
        <f t="shared" si="2"/>
        <v>Unknown</v>
      </c>
      <c r="G139" s="1"/>
      <c r="H139" s="5"/>
      <c r="I139" s="6" t="str">
        <f t="shared" si="3"/>
        <v>Unknown</v>
      </c>
      <c r="J139" s="6" t="str">
        <f t="shared" si="4"/>
        <v>Rejected</v>
      </c>
      <c r="K139" s="6">
        <f t="shared" si="5"/>
        <v>0</v>
      </c>
      <c r="L139" s="7">
        <f t="shared" si="6"/>
        <v>0</v>
      </c>
      <c r="M139" s="7">
        <f t="shared" si="7"/>
        <v>0</v>
      </c>
      <c r="N139" s="5"/>
      <c r="O139" s="6" t="str">
        <f t="shared" si="26"/>
        <v>Unknown</v>
      </c>
      <c r="P139" s="6" t="str">
        <f t="shared" si="8"/>
        <v>Rejected</v>
      </c>
      <c r="Q139" s="6">
        <f t="shared" si="9"/>
        <v>0</v>
      </c>
      <c r="R139" s="7">
        <f t="shared" si="10"/>
        <v>0</v>
      </c>
      <c r="S139" s="7">
        <f t="shared" si="11"/>
        <v>0</v>
      </c>
    </row>
    <row r="140" spans="1:19" ht="12.75" customHeight="1" x14ac:dyDescent="0.2">
      <c r="A140" s="2" t="s">
        <v>351</v>
      </c>
      <c r="B140" s="3" t="s">
        <v>10</v>
      </c>
      <c r="C140" s="3" t="s">
        <v>8</v>
      </c>
      <c r="D140" s="4" t="str">
        <f t="shared" si="0"/>
        <v>Unknown</v>
      </c>
      <c r="E140" s="4" t="str">
        <f t="shared" si="1"/>
        <v>Unknown</v>
      </c>
      <c r="F140" s="4" t="str">
        <f t="shared" si="2"/>
        <v>Unknown</v>
      </c>
      <c r="G140" s="1"/>
      <c r="H140" s="5"/>
      <c r="I140" s="6" t="str">
        <f t="shared" si="3"/>
        <v>Unknown</v>
      </c>
      <c r="J140" s="6" t="str">
        <f t="shared" si="4"/>
        <v>Rejected</v>
      </c>
      <c r="K140" s="6">
        <f t="shared" si="5"/>
        <v>0</v>
      </c>
      <c r="L140" s="7">
        <f t="shared" si="6"/>
        <v>0</v>
      </c>
      <c r="M140" s="7">
        <f t="shared" si="7"/>
        <v>0</v>
      </c>
      <c r="N140" s="5" t="s">
        <v>21</v>
      </c>
      <c r="O140" s="6" t="s">
        <v>219</v>
      </c>
      <c r="P140" s="6" t="str">
        <f t="shared" si="8"/>
        <v>Confirmed</v>
      </c>
      <c r="Q140" s="6">
        <f t="shared" si="9"/>
        <v>1</v>
      </c>
      <c r="R140" s="7">
        <f t="shared" si="10"/>
        <v>1</v>
      </c>
      <c r="S140" s="7">
        <f t="shared" si="11"/>
        <v>1</v>
      </c>
    </row>
    <row r="141" spans="1:19" ht="12.75" customHeight="1" x14ac:dyDescent="0.2">
      <c r="A141" s="2" t="s">
        <v>191</v>
      </c>
      <c r="B141" s="3" t="s">
        <v>249</v>
      </c>
      <c r="C141" s="3" t="s">
        <v>249</v>
      </c>
      <c r="D141" s="4" t="str">
        <f t="shared" si="0"/>
        <v>Unknown</v>
      </c>
      <c r="E141" s="4" t="str">
        <f t="shared" si="1"/>
        <v>Unknown</v>
      </c>
      <c r="F141" s="4" t="str">
        <f t="shared" si="2"/>
        <v>Unknown</v>
      </c>
      <c r="G141" s="1" t="s">
        <v>191</v>
      </c>
      <c r="H141" s="5" t="s">
        <v>19</v>
      </c>
      <c r="I141" s="6" t="str">
        <f t="shared" si="3"/>
        <v>Unknown</v>
      </c>
      <c r="J141" s="6" t="str">
        <f t="shared" si="4"/>
        <v>Rejected</v>
      </c>
      <c r="K141" s="6">
        <f t="shared" si="5"/>
        <v>0</v>
      </c>
      <c r="L141" s="7">
        <f t="shared" si="6"/>
        <v>0</v>
      </c>
      <c r="M141" s="7">
        <f t="shared" si="7"/>
        <v>0</v>
      </c>
      <c r="N141" s="5" t="s">
        <v>21</v>
      </c>
      <c r="O141" s="6" t="str">
        <f t="shared" ref="O141:O143" si="27">IF(OR($D141="Significant",$E141="Significant",$F141="Significant"),"Significant","Unknown")</f>
        <v>Unknown</v>
      </c>
      <c r="P141" s="6" t="str">
        <f t="shared" si="8"/>
        <v>Rejected</v>
      </c>
      <c r="Q141" s="6">
        <f t="shared" si="9"/>
        <v>0</v>
      </c>
      <c r="R141" s="7">
        <f t="shared" si="10"/>
        <v>0</v>
      </c>
      <c r="S141" s="7">
        <f t="shared" si="11"/>
        <v>1</v>
      </c>
    </row>
    <row r="142" spans="1:19" ht="12.75" customHeight="1" x14ac:dyDescent="0.2">
      <c r="A142" s="2" t="s">
        <v>352</v>
      </c>
      <c r="B142" s="3" t="s">
        <v>259</v>
      </c>
      <c r="C142" s="3" t="s">
        <v>259</v>
      </c>
      <c r="D142" s="4" t="str">
        <f t="shared" si="0"/>
        <v>Unknown</v>
      </c>
      <c r="E142" s="4" t="str">
        <f t="shared" si="1"/>
        <v>Unknown</v>
      </c>
      <c r="F142" s="4" t="str">
        <f t="shared" si="2"/>
        <v>Unknown</v>
      </c>
      <c r="G142" s="1"/>
      <c r="H142" s="5"/>
      <c r="I142" s="6" t="str">
        <f t="shared" si="3"/>
        <v>Unknown</v>
      </c>
      <c r="J142" s="6" t="str">
        <f t="shared" si="4"/>
        <v>Rejected</v>
      </c>
      <c r="K142" s="6">
        <f t="shared" si="5"/>
        <v>0</v>
      </c>
      <c r="L142" s="7">
        <f t="shared" si="6"/>
        <v>0</v>
      </c>
      <c r="M142" s="7">
        <f t="shared" si="7"/>
        <v>0</v>
      </c>
      <c r="N142" s="5"/>
      <c r="O142" s="6" t="str">
        <f t="shared" si="27"/>
        <v>Unknown</v>
      </c>
      <c r="P142" s="6" t="str">
        <f t="shared" si="8"/>
        <v>Rejected</v>
      </c>
      <c r="Q142" s="6">
        <f t="shared" si="9"/>
        <v>0</v>
      </c>
      <c r="R142" s="7">
        <f t="shared" si="10"/>
        <v>0</v>
      </c>
      <c r="S142" s="7">
        <f t="shared" si="11"/>
        <v>0</v>
      </c>
    </row>
    <row r="143" spans="1:19" ht="12.75" customHeight="1" x14ac:dyDescent="0.2">
      <c r="A143" s="2" t="s">
        <v>353</v>
      </c>
      <c r="B143" s="3" t="s">
        <v>259</v>
      </c>
      <c r="C143" s="3" t="s">
        <v>259</v>
      </c>
      <c r="D143" s="4" t="str">
        <f t="shared" si="0"/>
        <v>Unknown</v>
      </c>
      <c r="E143" s="4" t="str">
        <f t="shared" si="1"/>
        <v>Unknown</v>
      </c>
      <c r="F143" s="4" t="str">
        <f t="shared" si="2"/>
        <v>Unknown</v>
      </c>
      <c r="G143" s="1"/>
      <c r="H143" s="5"/>
      <c r="I143" s="6" t="str">
        <f t="shared" si="3"/>
        <v>Unknown</v>
      </c>
      <c r="J143" s="6" t="str">
        <f t="shared" si="4"/>
        <v>Rejected</v>
      </c>
      <c r="K143" s="6">
        <f t="shared" si="5"/>
        <v>0</v>
      </c>
      <c r="L143" s="7">
        <f t="shared" si="6"/>
        <v>0</v>
      </c>
      <c r="M143" s="7">
        <f t="shared" si="7"/>
        <v>0</v>
      </c>
      <c r="N143" s="5"/>
      <c r="O143" s="6" t="str">
        <f t="shared" si="27"/>
        <v>Unknown</v>
      </c>
      <c r="P143" s="6" t="str">
        <f t="shared" si="8"/>
        <v>Rejected</v>
      </c>
      <c r="Q143" s="6">
        <f t="shared" si="9"/>
        <v>0</v>
      </c>
      <c r="R143" s="7">
        <f t="shared" si="10"/>
        <v>0</v>
      </c>
      <c r="S143" s="7">
        <f t="shared" si="11"/>
        <v>0</v>
      </c>
    </row>
    <row r="144" spans="1:19" ht="12.75" customHeight="1" x14ac:dyDescent="0.2">
      <c r="A144" s="2" t="s">
        <v>354</v>
      </c>
      <c r="B144" s="3" t="s">
        <v>131</v>
      </c>
      <c r="C144" s="3" t="s">
        <v>131</v>
      </c>
      <c r="D144" s="4" t="str">
        <f t="shared" si="0"/>
        <v>Significant</v>
      </c>
      <c r="E144" s="4" t="str">
        <f t="shared" si="1"/>
        <v>Unknown</v>
      </c>
      <c r="F144" s="4" t="str">
        <f t="shared" si="2"/>
        <v>Unknown</v>
      </c>
      <c r="G144" s="1"/>
      <c r="H144" s="5"/>
      <c r="I144" s="6" t="str">
        <f t="shared" si="3"/>
        <v>Significant</v>
      </c>
      <c r="J144" s="6" t="str">
        <f t="shared" si="4"/>
        <v>Rejected</v>
      </c>
      <c r="K144" s="6">
        <f t="shared" si="5"/>
        <v>0</v>
      </c>
      <c r="L144" s="7">
        <f t="shared" si="6"/>
        <v>1</v>
      </c>
      <c r="M144" s="7">
        <f t="shared" si="7"/>
        <v>0</v>
      </c>
      <c r="N144" s="5" t="s">
        <v>21</v>
      </c>
      <c r="O144" s="6" t="s">
        <v>219</v>
      </c>
      <c r="P144" s="6" t="str">
        <f t="shared" si="8"/>
        <v>Confirmed</v>
      </c>
      <c r="Q144" s="6">
        <f t="shared" si="9"/>
        <v>1</v>
      </c>
      <c r="R144" s="7">
        <f t="shared" si="10"/>
        <v>1</v>
      </c>
      <c r="S144" s="7">
        <f t="shared" si="11"/>
        <v>1</v>
      </c>
    </row>
    <row r="145" spans="1:19" ht="12.75" customHeight="1" x14ac:dyDescent="0.2">
      <c r="A145" s="2" t="s">
        <v>355</v>
      </c>
      <c r="B145" s="3" t="s">
        <v>131</v>
      </c>
      <c r="C145" s="3" t="s">
        <v>131</v>
      </c>
      <c r="D145" s="4" t="str">
        <f t="shared" si="0"/>
        <v>Significant</v>
      </c>
      <c r="E145" s="4" t="str">
        <f t="shared" si="1"/>
        <v>Unknown</v>
      </c>
      <c r="F145" s="4" t="str">
        <f t="shared" si="2"/>
        <v>Unknown</v>
      </c>
      <c r="G145" s="1"/>
      <c r="H145" s="5"/>
      <c r="I145" s="6" t="str">
        <f t="shared" si="3"/>
        <v>Significant</v>
      </c>
      <c r="J145" s="6" t="str">
        <f t="shared" si="4"/>
        <v>Rejected</v>
      </c>
      <c r="K145" s="6">
        <f t="shared" si="5"/>
        <v>0</v>
      </c>
      <c r="L145" s="7">
        <f t="shared" si="6"/>
        <v>1</v>
      </c>
      <c r="M145" s="7">
        <f t="shared" si="7"/>
        <v>0</v>
      </c>
      <c r="N145" s="5" t="s">
        <v>21</v>
      </c>
      <c r="O145" s="6" t="s">
        <v>219</v>
      </c>
      <c r="P145" s="6" t="str">
        <f t="shared" si="8"/>
        <v>Confirmed</v>
      </c>
      <c r="Q145" s="6">
        <f t="shared" si="9"/>
        <v>1</v>
      </c>
      <c r="R145" s="7">
        <f t="shared" si="10"/>
        <v>1</v>
      </c>
      <c r="S145" s="7">
        <f t="shared" si="11"/>
        <v>1</v>
      </c>
    </row>
    <row r="146" spans="1:19" ht="12.75" customHeight="1" x14ac:dyDescent="0.2">
      <c r="A146" s="2" t="s">
        <v>356</v>
      </c>
      <c r="B146" s="3" t="s">
        <v>236</v>
      </c>
      <c r="C146" s="3" t="s">
        <v>236</v>
      </c>
      <c r="D146" s="4" t="str">
        <f t="shared" si="0"/>
        <v>Unknown</v>
      </c>
      <c r="E146" s="4" t="str">
        <f t="shared" si="1"/>
        <v>Unknown</v>
      </c>
      <c r="F146" s="4" t="str">
        <f t="shared" si="2"/>
        <v>Unknown</v>
      </c>
      <c r="G146" s="1"/>
      <c r="H146" s="5"/>
      <c r="I146" s="6" t="str">
        <f t="shared" si="3"/>
        <v>Unknown</v>
      </c>
      <c r="J146" s="6" t="str">
        <f t="shared" si="4"/>
        <v>Rejected</v>
      </c>
      <c r="K146" s="6">
        <f t="shared" si="5"/>
        <v>0</v>
      </c>
      <c r="L146" s="7">
        <f t="shared" si="6"/>
        <v>0</v>
      </c>
      <c r="M146" s="7">
        <f t="shared" si="7"/>
        <v>0</v>
      </c>
      <c r="N146" s="5" t="s">
        <v>21</v>
      </c>
      <c r="O146" s="6" t="str">
        <f t="shared" ref="O146:O151" si="28">IF(OR($D146="Significant",$E146="Significant",$F146="Significant"),"Significant","Unknown")</f>
        <v>Unknown</v>
      </c>
      <c r="P146" s="6" t="str">
        <f t="shared" si="8"/>
        <v>Rejected</v>
      </c>
      <c r="Q146" s="6">
        <f t="shared" si="9"/>
        <v>0</v>
      </c>
      <c r="R146" s="7">
        <f t="shared" si="10"/>
        <v>0</v>
      </c>
      <c r="S146" s="7">
        <f t="shared" si="11"/>
        <v>1</v>
      </c>
    </row>
    <row r="147" spans="1:19" ht="12.75" customHeight="1" x14ac:dyDescent="0.2">
      <c r="A147" s="2" t="s">
        <v>357</v>
      </c>
      <c r="B147" s="3" t="s">
        <v>249</v>
      </c>
      <c r="C147" s="3" t="s">
        <v>249</v>
      </c>
      <c r="D147" s="4" t="str">
        <f t="shared" si="0"/>
        <v>Unknown</v>
      </c>
      <c r="E147" s="4" t="str">
        <f t="shared" si="1"/>
        <v>Unknown</v>
      </c>
      <c r="F147" s="4" t="str">
        <f t="shared" si="2"/>
        <v>Unknown</v>
      </c>
      <c r="G147" s="1" t="s">
        <v>40</v>
      </c>
      <c r="H147" s="5" t="s">
        <v>21</v>
      </c>
      <c r="I147" s="6" t="str">
        <f t="shared" si="3"/>
        <v>Unknown</v>
      </c>
      <c r="J147" s="6" t="str">
        <f t="shared" si="4"/>
        <v>Rejected</v>
      </c>
      <c r="K147" s="6">
        <f t="shared" si="5"/>
        <v>0</v>
      </c>
      <c r="L147" s="7">
        <f t="shared" si="6"/>
        <v>0</v>
      </c>
      <c r="M147" s="7">
        <f t="shared" si="7"/>
        <v>1</v>
      </c>
      <c r="N147" s="5" t="s">
        <v>21</v>
      </c>
      <c r="O147" s="6" t="str">
        <f t="shared" si="28"/>
        <v>Unknown</v>
      </c>
      <c r="P147" s="6" t="str">
        <f t="shared" si="8"/>
        <v>Rejected</v>
      </c>
      <c r="Q147" s="6">
        <f t="shared" si="9"/>
        <v>0</v>
      </c>
      <c r="R147" s="7">
        <f t="shared" si="10"/>
        <v>0</v>
      </c>
      <c r="S147" s="7">
        <f t="shared" si="11"/>
        <v>1</v>
      </c>
    </row>
    <row r="148" spans="1:19" ht="12.75" customHeight="1" x14ac:dyDescent="0.2">
      <c r="A148" s="2" t="s">
        <v>358</v>
      </c>
      <c r="B148" s="3" t="s">
        <v>330</v>
      </c>
      <c r="C148" s="3" t="s">
        <v>330</v>
      </c>
      <c r="D148" s="4" t="str">
        <f t="shared" si="0"/>
        <v>Unknown</v>
      </c>
      <c r="E148" s="4" t="str">
        <f t="shared" si="1"/>
        <v>Unknown</v>
      </c>
      <c r="F148" s="4" t="str">
        <f t="shared" si="2"/>
        <v>Unknown</v>
      </c>
      <c r="G148" s="1" t="s">
        <v>41</v>
      </c>
      <c r="H148" s="5" t="s">
        <v>19</v>
      </c>
      <c r="I148" s="6" t="str">
        <f t="shared" si="3"/>
        <v>Unknown</v>
      </c>
      <c r="J148" s="6" t="str">
        <f t="shared" si="4"/>
        <v>Rejected</v>
      </c>
      <c r="K148" s="6">
        <f t="shared" si="5"/>
        <v>0</v>
      </c>
      <c r="L148" s="7">
        <f t="shared" si="6"/>
        <v>0</v>
      </c>
      <c r="M148" s="7">
        <f t="shared" si="7"/>
        <v>0</v>
      </c>
      <c r="N148" s="5" t="s">
        <v>19</v>
      </c>
      <c r="O148" s="6" t="str">
        <f t="shared" si="28"/>
        <v>Unknown</v>
      </c>
      <c r="P148" s="6" t="str">
        <f t="shared" si="8"/>
        <v>Rejected</v>
      </c>
      <c r="Q148" s="6">
        <f t="shared" si="9"/>
        <v>0</v>
      </c>
      <c r="R148" s="7">
        <f t="shared" si="10"/>
        <v>0</v>
      </c>
      <c r="S148" s="7">
        <f t="shared" si="11"/>
        <v>0</v>
      </c>
    </row>
    <row r="149" spans="1:19" ht="12.75" customHeight="1" x14ac:dyDescent="0.2">
      <c r="A149" s="2" t="s">
        <v>359</v>
      </c>
      <c r="B149" s="3" t="s">
        <v>330</v>
      </c>
      <c r="C149" s="3" t="s">
        <v>330</v>
      </c>
      <c r="D149" s="4" t="str">
        <f t="shared" si="0"/>
        <v>Unknown</v>
      </c>
      <c r="E149" s="4" t="str">
        <f t="shared" si="1"/>
        <v>Unknown</v>
      </c>
      <c r="F149" s="4" t="str">
        <f t="shared" si="2"/>
        <v>Unknown</v>
      </c>
      <c r="G149" s="1" t="s">
        <v>42</v>
      </c>
      <c r="H149" s="5" t="s">
        <v>19</v>
      </c>
      <c r="I149" s="6" t="str">
        <f t="shared" si="3"/>
        <v>Unknown</v>
      </c>
      <c r="J149" s="6" t="str">
        <f t="shared" si="4"/>
        <v>Rejected</v>
      </c>
      <c r="K149" s="6">
        <f t="shared" si="5"/>
        <v>0</v>
      </c>
      <c r="L149" s="7">
        <f t="shared" si="6"/>
        <v>0</v>
      </c>
      <c r="M149" s="7">
        <f t="shared" si="7"/>
        <v>0</v>
      </c>
      <c r="N149" s="5" t="s">
        <v>19</v>
      </c>
      <c r="O149" s="6" t="str">
        <f t="shared" si="28"/>
        <v>Unknown</v>
      </c>
      <c r="P149" s="6" t="str">
        <f t="shared" si="8"/>
        <v>Rejected</v>
      </c>
      <c r="Q149" s="6">
        <f t="shared" si="9"/>
        <v>0</v>
      </c>
      <c r="R149" s="7">
        <f t="shared" si="10"/>
        <v>0</v>
      </c>
      <c r="S149" s="7">
        <f t="shared" si="11"/>
        <v>0</v>
      </c>
    </row>
    <row r="150" spans="1:19" ht="12.75" customHeight="1" x14ac:dyDescent="0.2">
      <c r="A150" s="2" t="s">
        <v>360</v>
      </c>
      <c r="B150" s="3" t="s">
        <v>222</v>
      </c>
      <c r="C150" s="3" t="s">
        <v>222</v>
      </c>
      <c r="D150" s="4" t="str">
        <f t="shared" si="0"/>
        <v>Unknown</v>
      </c>
      <c r="E150" s="4" t="str">
        <f t="shared" si="1"/>
        <v>Unknown</v>
      </c>
      <c r="F150" s="4" t="str">
        <f t="shared" si="2"/>
        <v>Unknown</v>
      </c>
      <c r="G150" s="1"/>
      <c r="H150" s="5"/>
      <c r="I150" s="6" t="str">
        <f t="shared" si="3"/>
        <v>Unknown</v>
      </c>
      <c r="J150" s="6" t="str">
        <f t="shared" si="4"/>
        <v>Rejected</v>
      </c>
      <c r="K150" s="6">
        <f t="shared" si="5"/>
        <v>0</v>
      </c>
      <c r="L150" s="7">
        <f t="shared" si="6"/>
        <v>0</v>
      </c>
      <c r="M150" s="7">
        <f t="shared" si="7"/>
        <v>0</v>
      </c>
      <c r="N150" s="5" t="s">
        <v>21</v>
      </c>
      <c r="O150" s="6" t="str">
        <f t="shared" si="28"/>
        <v>Unknown</v>
      </c>
      <c r="P150" s="6" t="str">
        <f t="shared" si="8"/>
        <v>Rejected</v>
      </c>
      <c r="Q150" s="6">
        <f t="shared" si="9"/>
        <v>0</v>
      </c>
      <c r="R150" s="7">
        <f t="shared" si="10"/>
        <v>0</v>
      </c>
      <c r="S150" s="7">
        <f t="shared" si="11"/>
        <v>1</v>
      </c>
    </row>
    <row r="151" spans="1:19" ht="12.75" customHeight="1" x14ac:dyDescent="0.2">
      <c r="A151" s="2" t="s">
        <v>361</v>
      </c>
      <c r="B151" s="3" t="s">
        <v>222</v>
      </c>
      <c r="C151" s="3" t="s">
        <v>222</v>
      </c>
      <c r="D151" s="4" t="str">
        <f t="shared" si="0"/>
        <v>Unknown</v>
      </c>
      <c r="E151" s="4" t="str">
        <f t="shared" si="1"/>
        <v>Unknown</v>
      </c>
      <c r="F151" s="4" t="str">
        <f t="shared" si="2"/>
        <v>Unknown</v>
      </c>
      <c r="G151" s="1"/>
      <c r="H151" s="5"/>
      <c r="I151" s="6" t="str">
        <f t="shared" si="3"/>
        <v>Unknown</v>
      </c>
      <c r="J151" s="6" t="str">
        <f t="shared" si="4"/>
        <v>Rejected</v>
      </c>
      <c r="K151" s="6">
        <f t="shared" si="5"/>
        <v>0</v>
      </c>
      <c r="L151" s="7">
        <f t="shared" si="6"/>
        <v>0</v>
      </c>
      <c r="M151" s="7">
        <f t="shared" si="7"/>
        <v>0</v>
      </c>
      <c r="N151" s="5" t="s">
        <v>21</v>
      </c>
      <c r="O151" s="6" t="str">
        <f t="shared" si="28"/>
        <v>Unknown</v>
      </c>
      <c r="P151" s="6" t="str">
        <f t="shared" si="8"/>
        <v>Rejected</v>
      </c>
      <c r="Q151" s="6">
        <f t="shared" si="9"/>
        <v>0</v>
      </c>
      <c r="R151" s="7">
        <f t="shared" si="10"/>
        <v>0</v>
      </c>
      <c r="S151" s="7">
        <f t="shared" si="11"/>
        <v>1</v>
      </c>
    </row>
    <row r="152" spans="1:19" ht="12.75" customHeight="1" x14ac:dyDescent="0.2">
      <c r="A152" s="2" t="s">
        <v>362</v>
      </c>
      <c r="B152" s="3" t="s">
        <v>263</v>
      </c>
      <c r="C152" s="3" t="s">
        <v>263</v>
      </c>
      <c r="D152" s="4" t="str">
        <f t="shared" si="0"/>
        <v>Significant</v>
      </c>
      <c r="E152" s="4" t="str">
        <f t="shared" si="1"/>
        <v>Unknown</v>
      </c>
      <c r="F152" s="4" t="str">
        <f t="shared" si="2"/>
        <v>Significant</v>
      </c>
      <c r="G152" s="1"/>
      <c r="H152" s="5"/>
      <c r="I152" s="6" t="str">
        <f t="shared" si="3"/>
        <v>Significant</v>
      </c>
      <c r="J152" s="6" t="str">
        <f t="shared" si="4"/>
        <v>Rejected</v>
      </c>
      <c r="K152" s="6">
        <f t="shared" si="5"/>
        <v>0</v>
      </c>
      <c r="L152" s="7">
        <f t="shared" si="6"/>
        <v>1</v>
      </c>
      <c r="M152" s="7">
        <f t="shared" si="7"/>
        <v>0</v>
      </c>
      <c r="N152" s="5" t="s">
        <v>21</v>
      </c>
      <c r="O152" s="6" t="s">
        <v>219</v>
      </c>
      <c r="P152" s="6" t="str">
        <f t="shared" si="8"/>
        <v>Confirmed</v>
      </c>
      <c r="Q152" s="6">
        <f t="shared" si="9"/>
        <v>1</v>
      </c>
      <c r="R152" s="7">
        <f t="shared" si="10"/>
        <v>1</v>
      </c>
      <c r="S152" s="7">
        <f t="shared" si="11"/>
        <v>1</v>
      </c>
    </row>
    <row r="153" spans="1:19" ht="12.75" customHeight="1" x14ac:dyDescent="0.2">
      <c r="A153" s="2" t="s">
        <v>363</v>
      </c>
      <c r="B153" s="3" t="s">
        <v>236</v>
      </c>
      <c r="C153" s="3" t="s">
        <v>236</v>
      </c>
      <c r="D153" s="4" t="str">
        <f t="shared" si="0"/>
        <v>Unknown</v>
      </c>
      <c r="E153" s="4" t="str">
        <f t="shared" si="1"/>
        <v>Unknown</v>
      </c>
      <c r="F153" s="4" t="str">
        <f t="shared" si="2"/>
        <v>Unknown</v>
      </c>
      <c r="G153" s="1" t="s">
        <v>55</v>
      </c>
      <c r="H153" s="5" t="s">
        <v>21</v>
      </c>
      <c r="I153" s="6" t="str">
        <f t="shared" si="3"/>
        <v>Unknown</v>
      </c>
      <c r="J153" s="6" t="str">
        <f t="shared" si="4"/>
        <v>Rejected</v>
      </c>
      <c r="K153" s="6">
        <f t="shared" si="5"/>
        <v>0</v>
      </c>
      <c r="L153" s="7">
        <f t="shared" si="6"/>
        <v>0</v>
      </c>
      <c r="M153" s="7">
        <f t="shared" si="7"/>
        <v>1</v>
      </c>
      <c r="N153" s="5" t="s">
        <v>21</v>
      </c>
      <c r="O153" s="6" t="str">
        <f t="shared" ref="O153:O154" si="29">IF(OR($D153="Significant",$E153="Significant",$F153="Significant"),"Significant","Unknown")</f>
        <v>Unknown</v>
      </c>
      <c r="P153" s="6" t="str">
        <f t="shared" si="8"/>
        <v>Rejected</v>
      </c>
      <c r="Q153" s="6">
        <f t="shared" si="9"/>
        <v>0</v>
      </c>
      <c r="R153" s="7">
        <f t="shared" si="10"/>
        <v>0</v>
      </c>
      <c r="S153" s="7">
        <f t="shared" si="11"/>
        <v>1</v>
      </c>
    </row>
    <row r="154" spans="1:19" ht="12.75" customHeight="1" x14ac:dyDescent="0.2">
      <c r="A154" s="2" t="s">
        <v>364</v>
      </c>
      <c r="B154" s="3" t="s">
        <v>236</v>
      </c>
      <c r="C154" s="3" t="s">
        <v>236</v>
      </c>
      <c r="D154" s="4" t="str">
        <f t="shared" si="0"/>
        <v>Unknown</v>
      </c>
      <c r="E154" s="4" t="str">
        <f t="shared" si="1"/>
        <v>Unknown</v>
      </c>
      <c r="F154" s="4" t="str">
        <f t="shared" si="2"/>
        <v>Unknown</v>
      </c>
      <c r="G154" s="1" t="s">
        <v>56</v>
      </c>
      <c r="H154" s="5" t="s">
        <v>21</v>
      </c>
      <c r="I154" s="6" t="str">
        <f t="shared" si="3"/>
        <v>Unknown</v>
      </c>
      <c r="J154" s="6" t="str">
        <f t="shared" si="4"/>
        <v>Rejected</v>
      </c>
      <c r="K154" s="6">
        <f t="shared" si="5"/>
        <v>0</v>
      </c>
      <c r="L154" s="7">
        <f t="shared" si="6"/>
        <v>0</v>
      </c>
      <c r="M154" s="7">
        <f t="shared" si="7"/>
        <v>1</v>
      </c>
      <c r="N154" s="5" t="s">
        <v>21</v>
      </c>
      <c r="O154" s="6" t="str">
        <f t="shared" si="29"/>
        <v>Unknown</v>
      </c>
      <c r="P154" s="6" t="str">
        <f t="shared" si="8"/>
        <v>Rejected</v>
      </c>
      <c r="Q154" s="6">
        <f t="shared" si="9"/>
        <v>0</v>
      </c>
      <c r="R154" s="7">
        <f t="shared" si="10"/>
        <v>0</v>
      </c>
      <c r="S154" s="7">
        <f t="shared" si="11"/>
        <v>1</v>
      </c>
    </row>
    <row r="155" spans="1:19" ht="12.75" customHeight="1" x14ac:dyDescent="0.2">
      <c r="A155" s="2" t="s">
        <v>365</v>
      </c>
      <c r="B155" s="3" t="s">
        <v>12</v>
      </c>
      <c r="C155" s="3" t="s">
        <v>12</v>
      </c>
      <c r="D155" s="4" t="str">
        <f t="shared" si="0"/>
        <v>Significant</v>
      </c>
      <c r="E155" s="4" t="str">
        <f t="shared" si="1"/>
        <v>Unknown</v>
      </c>
      <c r="F155" s="4" t="str">
        <f t="shared" si="2"/>
        <v>Significant</v>
      </c>
      <c r="G155" s="1"/>
      <c r="H155" s="5"/>
      <c r="I155" s="6" t="str">
        <f t="shared" si="3"/>
        <v>Significant</v>
      </c>
      <c r="J155" s="6" t="str">
        <f t="shared" si="4"/>
        <v>Rejected</v>
      </c>
      <c r="K155" s="6">
        <f t="shared" si="5"/>
        <v>0</v>
      </c>
      <c r="L155" s="7">
        <f t="shared" si="6"/>
        <v>1</v>
      </c>
      <c r="M155" s="7">
        <f t="shared" si="7"/>
        <v>0</v>
      </c>
      <c r="N155" s="5" t="s">
        <v>21</v>
      </c>
      <c r="O155" s="6" t="s">
        <v>219</v>
      </c>
      <c r="P155" s="6" t="str">
        <f t="shared" si="8"/>
        <v>Confirmed</v>
      </c>
      <c r="Q155" s="6">
        <f t="shared" si="9"/>
        <v>1</v>
      </c>
      <c r="R155" s="7">
        <f t="shared" si="10"/>
        <v>1</v>
      </c>
      <c r="S155" s="7">
        <f t="shared" si="11"/>
        <v>1</v>
      </c>
    </row>
    <row r="156" spans="1:19" ht="12.75" customHeight="1" x14ac:dyDescent="0.2">
      <c r="A156" s="2" t="s">
        <v>366</v>
      </c>
      <c r="B156" s="3" t="s">
        <v>317</v>
      </c>
      <c r="C156" s="3" t="s">
        <v>317</v>
      </c>
      <c r="D156" s="4" t="str">
        <f t="shared" si="0"/>
        <v>Unknown</v>
      </c>
      <c r="E156" s="4" t="str">
        <f t="shared" si="1"/>
        <v>Unknown</v>
      </c>
      <c r="F156" s="4" t="str">
        <f t="shared" si="2"/>
        <v>Unknown</v>
      </c>
      <c r="G156" s="1"/>
      <c r="H156" s="5"/>
      <c r="I156" s="6" t="str">
        <f t="shared" si="3"/>
        <v>Unknown</v>
      </c>
      <c r="J156" s="6" t="str">
        <f t="shared" si="4"/>
        <v>Rejected</v>
      </c>
      <c r="K156" s="6">
        <f t="shared" si="5"/>
        <v>0</v>
      </c>
      <c r="L156" s="7">
        <f t="shared" si="6"/>
        <v>0</v>
      </c>
      <c r="M156" s="7">
        <f t="shared" si="7"/>
        <v>0</v>
      </c>
      <c r="N156" s="5"/>
      <c r="O156" s="6" t="str">
        <f t="shared" ref="O156:O161" si="30">IF(OR($D156="Significant",$E156="Significant",$F156="Significant"),"Significant","Unknown")</f>
        <v>Unknown</v>
      </c>
      <c r="P156" s="6" t="str">
        <f t="shared" si="8"/>
        <v>Rejected</v>
      </c>
      <c r="Q156" s="6">
        <f t="shared" si="9"/>
        <v>0</v>
      </c>
      <c r="R156" s="7">
        <f t="shared" si="10"/>
        <v>0</v>
      </c>
      <c r="S156" s="7">
        <f t="shared" si="11"/>
        <v>0</v>
      </c>
    </row>
    <row r="157" spans="1:19" ht="12.75" customHeight="1" x14ac:dyDescent="0.2">
      <c r="A157" s="2" t="s">
        <v>367</v>
      </c>
      <c r="B157" s="3" t="s">
        <v>2</v>
      </c>
      <c r="C157" s="3" t="s">
        <v>249</v>
      </c>
      <c r="D157" s="4" t="str">
        <f t="shared" si="0"/>
        <v>Unknown</v>
      </c>
      <c r="E157" s="4" t="str">
        <f t="shared" si="1"/>
        <v>Unknown</v>
      </c>
      <c r="F157" s="4" t="str">
        <f t="shared" si="2"/>
        <v>Unknown</v>
      </c>
      <c r="G157" s="1" t="s">
        <v>80</v>
      </c>
      <c r="H157" s="5" t="s">
        <v>21</v>
      </c>
      <c r="I157" s="6" t="str">
        <f t="shared" si="3"/>
        <v>Unknown</v>
      </c>
      <c r="J157" s="6" t="str">
        <f t="shared" si="4"/>
        <v>Rejected</v>
      </c>
      <c r="K157" s="6">
        <f t="shared" si="5"/>
        <v>0</v>
      </c>
      <c r="L157" s="7">
        <f t="shared" si="6"/>
        <v>0</v>
      </c>
      <c r="M157" s="7">
        <f t="shared" si="7"/>
        <v>1</v>
      </c>
      <c r="N157" s="5" t="s">
        <v>21</v>
      </c>
      <c r="O157" s="6" t="str">
        <f t="shared" si="30"/>
        <v>Unknown</v>
      </c>
      <c r="P157" s="6" t="str">
        <f t="shared" si="8"/>
        <v>Rejected</v>
      </c>
      <c r="Q157" s="6">
        <f t="shared" si="9"/>
        <v>0</v>
      </c>
      <c r="R157" s="7">
        <f t="shared" si="10"/>
        <v>0</v>
      </c>
      <c r="S157" s="7">
        <f t="shared" si="11"/>
        <v>1</v>
      </c>
    </row>
    <row r="158" spans="1:19" ht="12.75" customHeight="1" x14ac:dyDescent="0.2">
      <c r="A158" s="2" t="s">
        <v>368</v>
      </c>
      <c r="B158" s="3" t="s">
        <v>222</v>
      </c>
      <c r="C158" s="3" t="s">
        <v>222</v>
      </c>
      <c r="D158" s="4" t="str">
        <f t="shared" si="0"/>
        <v>Unknown</v>
      </c>
      <c r="E158" s="4" t="str">
        <f t="shared" si="1"/>
        <v>Unknown</v>
      </c>
      <c r="F158" s="4" t="str">
        <f t="shared" si="2"/>
        <v>Unknown</v>
      </c>
      <c r="G158" s="1"/>
      <c r="H158" s="5"/>
      <c r="I158" s="6" t="str">
        <f t="shared" si="3"/>
        <v>Unknown</v>
      </c>
      <c r="J158" s="6" t="str">
        <f t="shared" si="4"/>
        <v>Rejected</v>
      </c>
      <c r="K158" s="6">
        <f t="shared" si="5"/>
        <v>0</v>
      </c>
      <c r="L158" s="7">
        <f t="shared" si="6"/>
        <v>0</v>
      </c>
      <c r="M158" s="7">
        <f t="shared" si="7"/>
        <v>0</v>
      </c>
      <c r="N158" s="5" t="s">
        <v>21</v>
      </c>
      <c r="O158" s="6" t="str">
        <f t="shared" si="30"/>
        <v>Unknown</v>
      </c>
      <c r="P158" s="6" t="str">
        <f t="shared" si="8"/>
        <v>Rejected</v>
      </c>
      <c r="Q158" s="6">
        <f t="shared" si="9"/>
        <v>0</v>
      </c>
      <c r="R158" s="7">
        <f t="shared" si="10"/>
        <v>0</v>
      </c>
      <c r="S158" s="7">
        <f t="shared" si="11"/>
        <v>1</v>
      </c>
    </row>
    <row r="159" spans="1:19" ht="12.75" customHeight="1" x14ac:dyDescent="0.2">
      <c r="A159" s="2" t="s">
        <v>369</v>
      </c>
      <c r="B159" s="3" t="s">
        <v>222</v>
      </c>
      <c r="C159" s="3" t="s">
        <v>222</v>
      </c>
      <c r="D159" s="4" t="str">
        <f t="shared" si="0"/>
        <v>Unknown</v>
      </c>
      <c r="E159" s="4" t="str">
        <f t="shared" si="1"/>
        <v>Unknown</v>
      </c>
      <c r="F159" s="4" t="str">
        <f t="shared" si="2"/>
        <v>Unknown</v>
      </c>
      <c r="G159" s="1" t="s">
        <v>139</v>
      </c>
      <c r="H159" s="5" t="s">
        <v>21</v>
      </c>
      <c r="I159" s="6" t="str">
        <f t="shared" si="3"/>
        <v>Unknown</v>
      </c>
      <c r="J159" s="6" t="str">
        <f t="shared" si="4"/>
        <v>Rejected</v>
      </c>
      <c r="K159" s="6">
        <f t="shared" si="5"/>
        <v>0</v>
      </c>
      <c r="L159" s="7">
        <f t="shared" si="6"/>
        <v>0</v>
      </c>
      <c r="M159" s="7">
        <f t="shared" si="7"/>
        <v>1</v>
      </c>
      <c r="N159" s="5" t="s">
        <v>21</v>
      </c>
      <c r="O159" s="6" t="str">
        <f t="shared" si="30"/>
        <v>Unknown</v>
      </c>
      <c r="P159" s="6" t="str">
        <f t="shared" si="8"/>
        <v>Rejected</v>
      </c>
      <c r="Q159" s="6">
        <f t="shared" si="9"/>
        <v>0</v>
      </c>
      <c r="R159" s="7">
        <f t="shared" si="10"/>
        <v>0</v>
      </c>
      <c r="S159" s="7">
        <f t="shared" si="11"/>
        <v>1</v>
      </c>
    </row>
    <row r="160" spans="1:19" ht="12.75" customHeight="1" x14ac:dyDescent="0.2">
      <c r="A160" s="2" t="s">
        <v>370</v>
      </c>
      <c r="B160" s="3" t="s">
        <v>222</v>
      </c>
      <c r="C160" s="3" t="s">
        <v>222</v>
      </c>
      <c r="D160" s="4" t="str">
        <f t="shared" si="0"/>
        <v>Unknown</v>
      </c>
      <c r="E160" s="4" t="str">
        <f t="shared" si="1"/>
        <v>Unknown</v>
      </c>
      <c r="F160" s="4" t="str">
        <f t="shared" si="2"/>
        <v>Unknown</v>
      </c>
      <c r="G160" s="1" t="s">
        <v>139</v>
      </c>
      <c r="H160" s="5" t="s">
        <v>21</v>
      </c>
      <c r="I160" s="6" t="str">
        <f t="shared" si="3"/>
        <v>Unknown</v>
      </c>
      <c r="J160" s="6" t="str">
        <f t="shared" si="4"/>
        <v>Rejected</v>
      </c>
      <c r="K160" s="6">
        <f t="shared" si="5"/>
        <v>0</v>
      </c>
      <c r="L160" s="7">
        <f t="shared" si="6"/>
        <v>0</v>
      </c>
      <c r="M160" s="7">
        <f t="shared" si="7"/>
        <v>1</v>
      </c>
      <c r="N160" s="5" t="s">
        <v>21</v>
      </c>
      <c r="O160" s="6" t="str">
        <f t="shared" si="30"/>
        <v>Unknown</v>
      </c>
      <c r="P160" s="6" t="str">
        <f t="shared" si="8"/>
        <v>Rejected</v>
      </c>
      <c r="Q160" s="6">
        <f t="shared" si="9"/>
        <v>0</v>
      </c>
      <c r="R160" s="7">
        <f t="shared" si="10"/>
        <v>0</v>
      </c>
      <c r="S160" s="7">
        <f t="shared" si="11"/>
        <v>1</v>
      </c>
    </row>
    <row r="161" spans="1:19" ht="12.75" customHeight="1" x14ac:dyDescent="0.2">
      <c r="A161" s="2" t="s">
        <v>371</v>
      </c>
      <c r="B161" s="3" t="s">
        <v>222</v>
      </c>
      <c r="C161" s="3" t="s">
        <v>222</v>
      </c>
      <c r="D161" s="4" t="str">
        <f t="shared" si="0"/>
        <v>Unknown</v>
      </c>
      <c r="E161" s="4" t="str">
        <f t="shared" si="1"/>
        <v>Unknown</v>
      </c>
      <c r="F161" s="4" t="str">
        <f t="shared" si="2"/>
        <v>Unknown</v>
      </c>
      <c r="G161" s="1" t="s">
        <v>139</v>
      </c>
      <c r="H161" s="5" t="s">
        <v>21</v>
      </c>
      <c r="I161" s="6" t="str">
        <f t="shared" si="3"/>
        <v>Unknown</v>
      </c>
      <c r="J161" s="6" t="str">
        <f t="shared" si="4"/>
        <v>Rejected</v>
      </c>
      <c r="K161" s="6">
        <f t="shared" si="5"/>
        <v>0</v>
      </c>
      <c r="L161" s="7">
        <f t="shared" si="6"/>
        <v>0</v>
      </c>
      <c r="M161" s="7">
        <f t="shared" si="7"/>
        <v>1</v>
      </c>
      <c r="N161" s="5" t="s">
        <v>21</v>
      </c>
      <c r="O161" s="6" t="str">
        <f t="shared" si="30"/>
        <v>Unknown</v>
      </c>
      <c r="P161" s="6" t="str">
        <f t="shared" si="8"/>
        <v>Rejected</v>
      </c>
      <c r="Q161" s="6">
        <f t="shared" si="9"/>
        <v>0</v>
      </c>
      <c r="R161" s="7">
        <f t="shared" si="10"/>
        <v>0</v>
      </c>
      <c r="S161" s="7">
        <f t="shared" si="11"/>
        <v>1</v>
      </c>
    </row>
    <row r="162" spans="1:19" ht="12.75" customHeight="1" x14ac:dyDescent="0.2">
      <c r="A162" s="2" t="s">
        <v>372</v>
      </c>
      <c r="B162" s="3" t="s">
        <v>15</v>
      </c>
      <c r="C162" s="3" t="s">
        <v>222</v>
      </c>
      <c r="D162" s="4" t="str">
        <f t="shared" si="0"/>
        <v>Unknown</v>
      </c>
      <c r="E162" s="4" t="str">
        <f t="shared" si="1"/>
        <v>Unknown</v>
      </c>
      <c r="F162" s="4" t="str">
        <f t="shared" si="2"/>
        <v>Unknown</v>
      </c>
      <c r="G162" s="1" t="s">
        <v>139</v>
      </c>
      <c r="H162" s="5" t="s">
        <v>21</v>
      </c>
      <c r="I162" s="6" t="str">
        <f t="shared" si="3"/>
        <v>Unknown</v>
      </c>
      <c r="J162" s="6" t="str">
        <f t="shared" si="4"/>
        <v>Rejected</v>
      </c>
      <c r="K162" s="6">
        <f t="shared" si="5"/>
        <v>0</v>
      </c>
      <c r="L162" s="7">
        <f t="shared" si="6"/>
        <v>0</v>
      </c>
      <c r="M162" s="7">
        <f t="shared" si="7"/>
        <v>1</v>
      </c>
      <c r="N162" s="5" t="s">
        <v>21</v>
      </c>
      <c r="O162" s="6" t="s">
        <v>219</v>
      </c>
      <c r="P162" s="6" t="str">
        <f t="shared" si="8"/>
        <v>Confirmed</v>
      </c>
      <c r="Q162" s="6">
        <f t="shared" si="9"/>
        <v>1</v>
      </c>
      <c r="R162" s="7">
        <f t="shared" si="10"/>
        <v>1</v>
      </c>
      <c r="S162" s="7">
        <f t="shared" si="11"/>
        <v>1</v>
      </c>
    </row>
    <row r="163" spans="1:19" ht="12.75" customHeight="1" x14ac:dyDescent="0.2">
      <c r="A163" s="2" t="s">
        <v>373</v>
      </c>
      <c r="B163" s="3" t="s">
        <v>222</v>
      </c>
      <c r="C163" s="3" t="s">
        <v>222</v>
      </c>
      <c r="D163" s="4" t="str">
        <f t="shared" si="0"/>
        <v>Unknown</v>
      </c>
      <c r="E163" s="4" t="str">
        <f t="shared" si="1"/>
        <v>Unknown</v>
      </c>
      <c r="F163" s="4" t="str">
        <f t="shared" si="2"/>
        <v>Unknown</v>
      </c>
      <c r="G163" s="1" t="s">
        <v>139</v>
      </c>
      <c r="H163" s="5" t="s">
        <v>21</v>
      </c>
      <c r="I163" s="6" t="str">
        <f t="shared" si="3"/>
        <v>Unknown</v>
      </c>
      <c r="J163" s="6" t="str">
        <f t="shared" si="4"/>
        <v>Rejected</v>
      </c>
      <c r="K163" s="6">
        <f t="shared" si="5"/>
        <v>0</v>
      </c>
      <c r="L163" s="7">
        <f t="shared" si="6"/>
        <v>0</v>
      </c>
      <c r="M163" s="7">
        <f t="shared" si="7"/>
        <v>1</v>
      </c>
      <c r="N163" s="5" t="s">
        <v>21</v>
      </c>
      <c r="O163" s="6" t="str">
        <f t="shared" ref="O163:O168" si="31">IF(OR($D163="Significant",$E163="Significant",$F163="Significant"),"Significant","Unknown")</f>
        <v>Unknown</v>
      </c>
      <c r="P163" s="6" t="str">
        <f t="shared" si="8"/>
        <v>Rejected</v>
      </c>
      <c r="Q163" s="6">
        <f t="shared" si="9"/>
        <v>0</v>
      </c>
      <c r="R163" s="7">
        <f t="shared" si="10"/>
        <v>0</v>
      </c>
      <c r="S163" s="7">
        <f t="shared" si="11"/>
        <v>1</v>
      </c>
    </row>
    <row r="164" spans="1:19" ht="12.75" customHeight="1" x14ac:dyDescent="0.2">
      <c r="A164" s="2" t="s">
        <v>374</v>
      </c>
      <c r="B164" s="3" t="s">
        <v>222</v>
      </c>
      <c r="C164" s="3" t="s">
        <v>222</v>
      </c>
      <c r="D164" s="4" t="str">
        <f t="shared" si="0"/>
        <v>Unknown</v>
      </c>
      <c r="E164" s="4" t="str">
        <f t="shared" si="1"/>
        <v>Unknown</v>
      </c>
      <c r="F164" s="4" t="str">
        <f t="shared" si="2"/>
        <v>Unknown</v>
      </c>
      <c r="G164" s="1" t="s">
        <v>139</v>
      </c>
      <c r="H164" s="5" t="s">
        <v>21</v>
      </c>
      <c r="I164" s="6" t="str">
        <f t="shared" si="3"/>
        <v>Unknown</v>
      </c>
      <c r="J164" s="6" t="str">
        <f t="shared" si="4"/>
        <v>Rejected</v>
      </c>
      <c r="K164" s="6">
        <f t="shared" si="5"/>
        <v>0</v>
      </c>
      <c r="L164" s="7">
        <f t="shared" si="6"/>
        <v>0</v>
      </c>
      <c r="M164" s="7">
        <f t="shared" si="7"/>
        <v>1</v>
      </c>
      <c r="N164" s="5" t="s">
        <v>21</v>
      </c>
      <c r="O164" s="6" t="str">
        <f t="shared" si="31"/>
        <v>Unknown</v>
      </c>
      <c r="P164" s="6" t="str">
        <f t="shared" si="8"/>
        <v>Rejected</v>
      </c>
      <c r="Q164" s="6">
        <f t="shared" si="9"/>
        <v>0</v>
      </c>
      <c r="R164" s="7">
        <f t="shared" si="10"/>
        <v>0</v>
      </c>
      <c r="S164" s="7">
        <f t="shared" si="11"/>
        <v>1</v>
      </c>
    </row>
    <row r="165" spans="1:19" ht="12.75" customHeight="1" x14ac:dyDescent="0.2">
      <c r="A165" s="2" t="s">
        <v>375</v>
      </c>
      <c r="B165" s="3" t="s">
        <v>330</v>
      </c>
      <c r="C165" s="3" t="s">
        <v>330</v>
      </c>
      <c r="D165" s="4" t="str">
        <f t="shared" si="0"/>
        <v>Unknown</v>
      </c>
      <c r="E165" s="4" t="str">
        <f t="shared" si="1"/>
        <v>Unknown</v>
      </c>
      <c r="F165" s="4" t="str">
        <f t="shared" si="2"/>
        <v>Unknown</v>
      </c>
      <c r="G165" s="1" t="s">
        <v>139</v>
      </c>
      <c r="H165" s="5" t="s">
        <v>21</v>
      </c>
      <c r="I165" s="6" t="str">
        <f t="shared" si="3"/>
        <v>Unknown</v>
      </c>
      <c r="J165" s="6" t="str">
        <f t="shared" si="4"/>
        <v>Rejected</v>
      </c>
      <c r="K165" s="6">
        <f t="shared" si="5"/>
        <v>0</v>
      </c>
      <c r="L165" s="7">
        <f t="shared" si="6"/>
        <v>0</v>
      </c>
      <c r="M165" s="7">
        <f t="shared" si="7"/>
        <v>1</v>
      </c>
      <c r="N165" s="5" t="s">
        <v>21</v>
      </c>
      <c r="O165" s="6" t="str">
        <f t="shared" si="31"/>
        <v>Unknown</v>
      </c>
      <c r="P165" s="6" t="str">
        <f t="shared" si="8"/>
        <v>Rejected</v>
      </c>
      <c r="Q165" s="6">
        <f t="shared" si="9"/>
        <v>0</v>
      </c>
      <c r="R165" s="7">
        <f t="shared" si="10"/>
        <v>0</v>
      </c>
      <c r="S165" s="7">
        <f t="shared" si="11"/>
        <v>1</v>
      </c>
    </row>
    <row r="166" spans="1:19" ht="12.75" customHeight="1" x14ac:dyDescent="0.2">
      <c r="A166" s="2" t="s">
        <v>376</v>
      </c>
      <c r="B166" s="3" t="s">
        <v>1</v>
      </c>
      <c r="C166" s="3" t="s">
        <v>317</v>
      </c>
      <c r="D166" s="4" t="str">
        <f t="shared" si="0"/>
        <v>Unknown</v>
      </c>
      <c r="E166" s="4" t="str">
        <f t="shared" si="1"/>
        <v>Unknown</v>
      </c>
      <c r="F166" s="4" t="str">
        <f t="shared" si="2"/>
        <v>Unknown</v>
      </c>
      <c r="G166" s="1" t="s">
        <v>156</v>
      </c>
      <c r="H166" s="5" t="s">
        <v>67</v>
      </c>
      <c r="I166" s="6" t="str">
        <f t="shared" si="3"/>
        <v>Unknown</v>
      </c>
      <c r="J166" s="6" t="str">
        <f t="shared" si="4"/>
        <v>Rejected</v>
      </c>
      <c r="K166" s="6">
        <f t="shared" si="5"/>
        <v>0</v>
      </c>
      <c r="L166" s="7">
        <f t="shared" si="6"/>
        <v>0</v>
      </c>
      <c r="M166" s="7">
        <f t="shared" si="7"/>
        <v>0</v>
      </c>
      <c r="N166" s="5" t="s">
        <v>67</v>
      </c>
      <c r="O166" s="6" t="str">
        <f t="shared" si="31"/>
        <v>Unknown</v>
      </c>
      <c r="P166" s="6" t="str">
        <f t="shared" si="8"/>
        <v>Rejected</v>
      </c>
      <c r="Q166" s="6">
        <f t="shared" si="9"/>
        <v>0</v>
      </c>
      <c r="R166" s="7">
        <f t="shared" si="10"/>
        <v>0</v>
      </c>
      <c r="S166" s="7">
        <f t="shared" si="11"/>
        <v>0</v>
      </c>
    </row>
    <row r="167" spans="1:19" ht="12.75" customHeight="1" x14ac:dyDescent="0.2">
      <c r="A167" s="2" t="s">
        <v>377</v>
      </c>
      <c r="B167" s="3" t="s">
        <v>1</v>
      </c>
      <c r="C167" s="3" t="s">
        <v>317</v>
      </c>
      <c r="D167" s="4" t="str">
        <f t="shared" si="0"/>
        <v>Unknown</v>
      </c>
      <c r="E167" s="4" t="str">
        <f t="shared" si="1"/>
        <v>Unknown</v>
      </c>
      <c r="F167" s="4" t="str">
        <f t="shared" si="2"/>
        <v>Unknown</v>
      </c>
      <c r="G167" s="1" t="s">
        <v>157</v>
      </c>
      <c r="H167" s="5" t="s">
        <v>67</v>
      </c>
      <c r="I167" s="6" t="str">
        <f t="shared" si="3"/>
        <v>Unknown</v>
      </c>
      <c r="J167" s="6" t="str">
        <f t="shared" si="4"/>
        <v>Rejected</v>
      </c>
      <c r="K167" s="6">
        <f t="shared" si="5"/>
        <v>0</v>
      </c>
      <c r="L167" s="7">
        <f t="shared" si="6"/>
        <v>0</v>
      </c>
      <c r="M167" s="7">
        <f t="shared" si="7"/>
        <v>0</v>
      </c>
      <c r="N167" s="5" t="s">
        <v>67</v>
      </c>
      <c r="O167" s="6" t="str">
        <f t="shared" si="31"/>
        <v>Unknown</v>
      </c>
      <c r="P167" s="6" t="str">
        <f t="shared" si="8"/>
        <v>Rejected</v>
      </c>
      <c r="Q167" s="6">
        <f t="shared" si="9"/>
        <v>0</v>
      </c>
      <c r="R167" s="7">
        <f t="shared" si="10"/>
        <v>0</v>
      </c>
      <c r="S167" s="7">
        <f t="shared" si="11"/>
        <v>0</v>
      </c>
    </row>
    <row r="168" spans="1:19" ht="12.75" customHeight="1" x14ac:dyDescent="0.2">
      <c r="A168" s="2" t="s">
        <v>169</v>
      </c>
      <c r="B168" s="3" t="s">
        <v>4</v>
      </c>
      <c r="C168" s="3" t="s">
        <v>249</v>
      </c>
      <c r="D168" s="4" t="str">
        <f t="shared" si="0"/>
        <v>Unknown</v>
      </c>
      <c r="E168" s="4" t="str">
        <f t="shared" si="1"/>
        <v>Unknown</v>
      </c>
      <c r="F168" s="4" t="str">
        <f t="shared" si="2"/>
        <v>Unknown</v>
      </c>
      <c r="G168" s="1" t="s">
        <v>169</v>
      </c>
      <c r="H168" s="5" t="s">
        <v>21</v>
      </c>
      <c r="I168" s="6" t="str">
        <f t="shared" si="3"/>
        <v>Unknown</v>
      </c>
      <c r="J168" s="6" t="str">
        <f t="shared" si="4"/>
        <v>Rejected</v>
      </c>
      <c r="K168" s="6">
        <f t="shared" si="5"/>
        <v>0</v>
      </c>
      <c r="L168" s="7">
        <f t="shared" si="6"/>
        <v>0</v>
      </c>
      <c r="M168" s="7">
        <f t="shared" si="7"/>
        <v>1</v>
      </c>
      <c r="N168" s="5" t="s">
        <v>21</v>
      </c>
      <c r="O168" s="6" t="str">
        <f t="shared" si="31"/>
        <v>Unknown</v>
      </c>
      <c r="P168" s="6" t="str">
        <f t="shared" si="8"/>
        <v>Rejected</v>
      </c>
      <c r="Q168" s="6">
        <f t="shared" si="9"/>
        <v>0</v>
      </c>
      <c r="R168" s="7">
        <f t="shared" si="10"/>
        <v>0</v>
      </c>
      <c r="S168" s="7">
        <f t="shared" si="11"/>
        <v>1</v>
      </c>
    </row>
    <row r="169" spans="1:19" ht="12.75" customHeight="1" x14ac:dyDescent="0.2">
      <c r="A169" s="2" t="s">
        <v>378</v>
      </c>
      <c r="B169" s="3" t="s">
        <v>12</v>
      </c>
      <c r="C169" s="3" t="s">
        <v>12</v>
      </c>
      <c r="D169" s="4" t="str">
        <f t="shared" si="0"/>
        <v>Significant</v>
      </c>
      <c r="E169" s="4" t="str">
        <f t="shared" si="1"/>
        <v>Unknown</v>
      </c>
      <c r="F169" s="4" t="str">
        <f t="shared" si="2"/>
        <v>Significant</v>
      </c>
      <c r="G169" s="1" t="s">
        <v>111</v>
      </c>
      <c r="H169" s="5" t="s">
        <v>21</v>
      </c>
      <c r="I169" s="6" t="str">
        <f t="shared" si="3"/>
        <v>Significant</v>
      </c>
      <c r="J169" s="6" t="str">
        <f t="shared" si="4"/>
        <v>Confirmed</v>
      </c>
      <c r="K169" s="6">
        <f t="shared" si="5"/>
        <v>1</v>
      </c>
      <c r="L169" s="7">
        <f t="shared" si="6"/>
        <v>1</v>
      </c>
      <c r="M169" s="7">
        <f t="shared" si="7"/>
        <v>1</v>
      </c>
      <c r="N169" s="5" t="s">
        <v>21</v>
      </c>
      <c r="O169" s="6" t="s">
        <v>219</v>
      </c>
      <c r="P169" s="6" t="str">
        <f t="shared" si="8"/>
        <v>Confirmed</v>
      </c>
      <c r="Q169" s="6">
        <f t="shared" si="9"/>
        <v>1</v>
      </c>
      <c r="R169" s="7">
        <f t="shared" si="10"/>
        <v>1</v>
      </c>
      <c r="S169" s="7">
        <f t="shared" si="11"/>
        <v>1</v>
      </c>
    </row>
    <row r="170" spans="1:19" ht="12.75" customHeight="1" x14ac:dyDescent="0.2">
      <c r="A170" s="2" t="s">
        <v>118</v>
      </c>
      <c r="B170" s="3" t="s">
        <v>11</v>
      </c>
      <c r="C170" s="3" t="s">
        <v>11</v>
      </c>
      <c r="D170" s="4" t="str">
        <f t="shared" si="0"/>
        <v>Unknown</v>
      </c>
      <c r="E170" s="4" t="str">
        <f t="shared" si="1"/>
        <v>Unknown</v>
      </c>
      <c r="F170" s="4" t="str">
        <f t="shared" si="2"/>
        <v>Unknown</v>
      </c>
      <c r="G170" s="1" t="s">
        <v>118</v>
      </c>
      <c r="H170" s="5" t="s">
        <v>21</v>
      </c>
      <c r="I170" s="6" t="str">
        <f t="shared" si="3"/>
        <v>Unknown</v>
      </c>
      <c r="J170" s="6" t="str">
        <f t="shared" si="4"/>
        <v>Rejected</v>
      </c>
      <c r="K170" s="6">
        <f t="shared" si="5"/>
        <v>0</v>
      </c>
      <c r="L170" s="7">
        <f t="shared" si="6"/>
        <v>0</v>
      </c>
      <c r="M170" s="7">
        <f t="shared" si="7"/>
        <v>1</v>
      </c>
      <c r="N170" s="5" t="s">
        <v>21</v>
      </c>
      <c r="O170" s="6" t="str">
        <f t="shared" ref="O170:O174" si="32">IF(OR($D170="Significant",$E170="Significant",$F170="Significant"),"Significant","Unknown")</f>
        <v>Unknown</v>
      </c>
      <c r="P170" s="6" t="str">
        <f t="shared" si="8"/>
        <v>Rejected</v>
      </c>
      <c r="Q170" s="6">
        <f t="shared" si="9"/>
        <v>0</v>
      </c>
      <c r="R170" s="7">
        <f t="shared" si="10"/>
        <v>0</v>
      </c>
      <c r="S170" s="7">
        <f t="shared" si="11"/>
        <v>1</v>
      </c>
    </row>
    <row r="171" spans="1:19" ht="12.75" customHeight="1" x14ac:dyDescent="0.2">
      <c r="A171" s="2" t="s">
        <v>379</v>
      </c>
      <c r="B171" s="3" t="s">
        <v>240</v>
      </c>
      <c r="C171" s="3" t="s">
        <v>240</v>
      </c>
      <c r="D171" s="4" t="str">
        <f t="shared" si="0"/>
        <v>Unknown</v>
      </c>
      <c r="E171" s="4" t="str">
        <f t="shared" si="1"/>
        <v>Unknown</v>
      </c>
      <c r="F171" s="4" t="str">
        <f t="shared" si="2"/>
        <v>Unknown</v>
      </c>
      <c r="G171" s="1"/>
      <c r="H171" s="5"/>
      <c r="I171" s="6" t="str">
        <f t="shared" si="3"/>
        <v>Unknown</v>
      </c>
      <c r="J171" s="6" t="str">
        <f t="shared" si="4"/>
        <v>Rejected</v>
      </c>
      <c r="K171" s="6">
        <f t="shared" si="5"/>
        <v>0</v>
      </c>
      <c r="L171" s="7">
        <f t="shared" si="6"/>
        <v>0</v>
      </c>
      <c r="M171" s="7">
        <f t="shared" si="7"/>
        <v>0</v>
      </c>
      <c r="N171" s="5"/>
      <c r="O171" s="6" t="str">
        <f t="shared" si="32"/>
        <v>Unknown</v>
      </c>
      <c r="P171" s="6" t="str">
        <f t="shared" si="8"/>
        <v>Rejected</v>
      </c>
      <c r="Q171" s="6">
        <f t="shared" si="9"/>
        <v>0</v>
      </c>
      <c r="R171" s="7">
        <f t="shared" si="10"/>
        <v>0</v>
      </c>
      <c r="S171" s="7">
        <f t="shared" si="11"/>
        <v>0</v>
      </c>
    </row>
    <row r="172" spans="1:19" ht="12.75" customHeight="1" x14ac:dyDescent="0.2">
      <c r="A172" s="2" t="s">
        <v>380</v>
      </c>
      <c r="B172" s="3" t="s">
        <v>7</v>
      </c>
      <c r="C172" s="3" t="s">
        <v>7</v>
      </c>
      <c r="D172" s="4" t="str">
        <f t="shared" si="0"/>
        <v>Unknown</v>
      </c>
      <c r="E172" s="4" t="str">
        <f t="shared" si="1"/>
        <v>Unknown</v>
      </c>
      <c r="F172" s="4" t="str">
        <f t="shared" si="2"/>
        <v>Unknown</v>
      </c>
      <c r="G172" s="1" t="s">
        <v>96</v>
      </c>
      <c r="H172" s="5" t="s">
        <v>21</v>
      </c>
      <c r="I172" s="6" t="str">
        <f t="shared" si="3"/>
        <v>Unknown</v>
      </c>
      <c r="J172" s="6" t="str">
        <f t="shared" si="4"/>
        <v>Rejected</v>
      </c>
      <c r="K172" s="6">
        <f t="shared" si="5"/>
        <v>0</v>
      </c>
      <c r="L172" s="7">
        <f t="shared" si="6"/>
        <v>0</v>
      </c>
      <c r="M172" s="7">
        <f t="shared" si="7"/>
        <v>1</v>
      </c>
      <c r="N172" s="5" t="s">
        <v>21</v>
      </c>
      <c r="O172" s="6" t="str">
        <f t="shared" si="32"/>
        <v>Unknown</v>
      </c>
      <c r="P172" s="6" t="str">
        <f t="shared" si="8"/>
        <v>Rejected</v>
      </c>
      <c r="Q172" s="6">
        <f t="shared" si="9"/>
        <v>0</v>
      </c>
      <c r="R172" s="7">
        <f t="shared" si="10"/>
        <v>0</v>
      </c>
      <c r="S172" s="7">
        <f t="shared" si="11"/>
        <v>1</v>
      </c>
    </row>
    <row r="173" spans="1:19" ht="12.75" customHeight="1" x14ac:dyDescent="0.2">
      <c r="A173" s="2" t="s">
        <v>381</v>
      </c>
      <c r="B173" s="3" t="s">
        <v>7</v>
      </c>
      <c r="C173" s="3" t="s">
        <v>7</v>
      </c>
      <c r="D173" s="4" t="str">
        <f t="shared" si="0"/>
        <v>Unknown</v>
      </c>
      <c r="E173" s="4" t="str">
        <f t="shared" si="1"/>
        <v>Unknown</v>
      </c>
      <c r="F173" s="4" t="str">
        <f t="shared" si="2"/>
        <v>Unknown</v>
      </c>
      <c r="G173" s="1" t="s">
        <v>99</v>
      </c>
      <c r="H173" s="5" t="s">
        <v>21</v>
      </c>
      <c r="I173" s="6" t="str">
        <f t="shared" si="3"/>
        <v>Unknown</v>
      </c>
      <c r="J173" s="6" t="str">
        <f t="shared" si="4"/>
        <v>Rejected</v>
      </c>
      <c r="K173" s="6">
        <f t="shared" si="5"/>
        <v>0</v>
      </c>
      <c r="L173" s="7">
        <f t="shared" si="6"/>
        <v>0</v>
      </c>
      <c r="M173" s="7">
        <f t="shared" si="7"/>
        <v>1</v>
      </c>
      <c r="N173" s="5" t="s">
        <v>21</v>
      </c>
      <c r="O173" s="6" t="str">
        <f t="shared" si="32"/>
        <v>Unknown</v>
      </c>
      <c r="P173" s="6" t="str">
        <f t="shared" si="8"/>
        <v>Rejected</v>
      </c>
      <c r="Q173" s="6">
        <f t="shared" si="9"/>
        <v>0</v>
      </c>
      <c r="R173" s="7">
        <f t="shared" si="10"/>
        <v>0</v>
      </c>
      <c r="S173" s="7">
        <f t="shared" si="11"/>
        <v>1</v>
      </c>
    </row>
    <row r="174" spans="1:19" ht="12.75" customHeight="1" x14ac:dyDescent="0.2">
      <c r="A174" s="2" t="s">
        <v>382</v>
      </c>
      <c r="B174" s="3" t="s">
        <v>8</v>
      </c>
      <c r="C174" s="3" t="s">
        <v>8</v>
      </c>
      <c r="D174" s="4" t="str">
        <f t="shared" si="0"/>
        <v>Unknown</v>
      </c>
      <c r="E174" s="4" t="str">
        <f t="shared" si="1"/>
        <v>Unknown</v>
      </c>
      <c r="F174" s="4" t="str">
        <f t="shared" si="2"/>
        <v>Unknown</v>
      </c>
      <c r="G174" s="1" t="s">
        <v>150</v>
      </c>
      <c r="H174" s="5" t="s">
        <v>21</v>
      </c>
      <c r="I174" s="6" t="str">
        <f t="shared" si="3"/>
        <v>Unknown</v>
      </c>
      <c r="J174" s="6" t="str">
        <f t="shared" si="4"/>
        <v>Rejected</v>
      </c>
      <c r="K174" s="6">
        <f t="shared" si="5"/>
        <v>0</v>
      </c>
      <c r="L174" s="7">
        <f t="shared" si="6"/>
        <v>0</v>
      </c>
      <c r="M174" s="7">
        <f t="shared" si="7"/>
        <v>1</v>
      </c>
      <c r="N174" s="5" t="s">
        <v>21</v>
      </c>
      <c r="O174" s="6" t="str">
        <f t="shared" si="32"/>
        <v>Unknown</v>
      </c>
      <c r="P174" s="6" t="str">
        <f t="shared" si="8"/>
        <v>Rejected</v>
      </c>
      <c r="Q174" s="6">
        <f t="shared" si="9"/>
        <v>0</v>
      </c>
      <c r="R174" s="7">
        <f t="shared" si="10"/>
        <v>0</v>
      </c>
      <c r="S174" s="7">
        <f t="shared" si="11"/>
        <v>1</v>
      </c>
    </row>
    <row r="175" spans="1:19" ht="12.75" customHeight="1" x14ac:dyDescent="0.2">
      <c r="A175" s="2" t="s">
        <v>383</v>
      </c>
      <c r="B175" s="3" t="s">
        <v>263</v>
      </c>
      <c r="C175" s="3" t="s">
        <v>263</v>
      </c>
      <c r="D175" s="4" t="str">
        <f t="shared" si="0"/>
        <v>Significant</v>
      </c>
      <c r="E175" s="4" t="str">
        <f t="shared" si="1"/>
        <v>Unknown</v>
      </c>
      <c r="F175" s="4" t="str">
        <f t="shared" si="2"/>
        <v>Significant</v>
      </c>
      <c r="G175" s="1"/>
      <c r="H175" s="5"/>
      <c r="I175" s="6" t="str">
        <f t="shared" si="3"/>
        <v>Significant</v>
      </c>
      <c r="J175" s="6" t="str">
        <f t="shared" si="4"/>
        <v>Rejected</v>
      </c>
      <c r="K175" s="6">
        <f t="shared" si="5"/>
        <v>0</v>
      </c>
      <c r="L175" s="7">
        <f t="shared" si="6"/>
        <v>1</v>
      </c>
      <c r="M175" s="7">
        <f t="shared" si="7"/>
        <v>0</v>
      </c>
      <c r="N175" s="5" t="s">
        <v>21</v>
      </c>
      <c r="O175" s="6" t="s">
        <v>219</v>
      </c>
      <c r="P175" s="6" t="str">
        <f t="shared" si="8"/>
        <v>Confirmed</v>
      </c>
      <c r="Q175" s="6">
        <f t="shared" si="9"/>
        <v>1</v>
      </c>
      <c r="R175" s="7">
        <f t="shared" si="10"/>
        <v>1</v>
      </c>
      <c r="S175" s="7">
        <f t="shared" si="11"/>
        <v>1</v>
      </c>
    </row>
    <row r="176" spans="1:19" ht="12.75" customHeight="1" x14ac:dyDescent="0.2">
      <c r="A176" s="2" t="s">
        <v>384</v>
      </c>
      <c r="B176" s="3" t="s">
        <v>131</v>
      </c>
      <c r="C176" s="3" t="s">
        <v>131</v>
      </c>
      <c r="D176" s="4" t="str">
        <f t="shared" si="0"/>
        <v>Significant</v>
      </c>
      <c r="E176" s="4" t="str">
        <f t="shared" si="1"/>
        <v>Unknown</v>
      </c>
      <c r="F176" s="4" t="str">
        <f t="shared" si="2"/>
        <v>Unknown</v>
      </c>
      <c r="G176" s="1"/>
      <c r="H176" s="5"/>
      <c r="I176" s="6" t="str">
        <f t="shared" si="3"/>
        <v>Significant</v>
      </c>
      <c r="J176" s="6" t="str">
        <f t="shared" si="4"/>
        <v>Rejected</v>
      </c>
      <c r="K176" s="6">
        <f t="shared" si="5"/>
        <v>0</v>
      </c>
      <c r="L176" s="7">
        <f t="shared" si="6"/>
        <v>1</v>
      </c>
      <c r="M176" s="7">
        <f t="shared" si="7"/>
        <v>0</v>
      </c>
      <c r="N176" s="5" t="s">
        <v>21</v>
      </c>
      <c r="O176" s="6" t="s">
        <v>219</v>
      </c>
      <c r="P176" s="6" t="str">
        <f t="shared" si="8"/>
        <v>Confirmed</v>
      </c>
      <c r="Q176" s="6">
        <f t="shared" si="9"/>
        <v>1</v>
      </c>
      <c r="R176" s="7">
        <f t="shared" si="10"/>
        <v>1</v>
      </c>
      <c r="S176" s="7">
        <f t="shared" si="11"/>
        <v>1</v>
      </c>
    </row>
    <row r="177" spans="1:19" ht="12.75" customHeight="1" x14ac:dyDescent="0.2">
      <c r="A177" s="2" t="s">
        <v>385</v>
      </c>
      <c r="B177" s="3" t="s">
        <v>131</v>
      </c>
      <c r="C177" s="3" t="s">
        <v>131</v>
      </c>
      <c r="D177" s="4" t="str">
        <f t="shared" si="0"/>
        <v>Significant</v>
      </c>
      <c r="E177" s="4" t="str">
        <f t="shared" si="1"/>
        <v>Unknown</v>
      </c>
      <c r="F177" s="4" t="str">
        <f t="shared" si="2"/>
        <v>Unknown</v>
      </c>
      <c r="G177" s="1"/>
      <c r="H177" s="5"/>
      <c r="I177" s="6" t="str">
        <f t="shared" si="3"/>
        <v>Significant</v>
      </c>
      <c r="J177" s="6" t="str">
        <f t="shared" si="4"/>
        <v>Rejected</v>
      </c>
      <c r="K177" s="6">
        <f t="shared" si="5"/>
        <v>0</v>
      </c>
      <c r="L177" s="7">
        <f t="shared" si="6"/>
        <v>1</v>
      </c>
      <c r="M177" s="7">
        <f t="shared" si="7"/>
        <v>0</v>
      </c>
      <c r="N177" s="5" t="s">
        <v>21</v>
      </c>
      <c r="O177" s="6" t="s">
        <v>219</v>
      </c>
      <c r="P177" s="6" t="str">
        <f t="shared" si="8"/>
        <v>Confirmed</v>
      </c>
      <c r="Q177" s="6">
        <f t="shared" si="9"/>
        <v>1</v>
      </c>
      <c r="R177" s="7">
        <f t="shared" si="10"/>
        <v>1</v>
      </c>
      <c r="S177" s="7">
        <f t="shared" si="11"/>
        <v>1</v>
      </c>
    </row>
    <row r="178" spans="1:19" ht="12.75" customHeight="1" x14ac:dyDescent="0.2">
      <c r="A178" s="2" t="s">
        <v>386</v>
      </c>
      <c r="B178" s="3" t="s">
        <v>131</v>
      </c>
      <c r="C178" s="3" t="s">
        <v>131</v>
      </c>
      <c r="D178" s="4" t="str">
        <f t="shared" si="0"/>
        <v>Significant</v>
      </c>
      <c r="E178" s="4" t="str">
        <f t="shared" si="1"/>
        <v>Unknown</v>
      </c>
      <c r="F178" s="4" t="str">
        <f t="shared" si="2"/>
        <v>Unknown</v>
      </c>
      <c r="G178" s="1"/>
      <c r="H178" s="5"/>
      <c r="I178" s="6" t="str">
        <f t="shared" si="3"/>
        <v>Significant</v>
      </c>
      <c r="J178" s="6" t="str">
        <f t="shared" si="4"/>
        <v>Rejected</v>
      </c>
      <c r="K178" s="6">
        <f t="shared" si="5"/>
        <v>0</v>
      </c>
      <c r="L178" s="7">
        <f t="shared" si="6"/>
        <v>1</v>
      </c>
      <c r="M178" s="7">
        <f t="shared" si="7"/>
        <v>0</v>
      </c>
      <c r="N178" s="5" t="s">
        <v>21</v>
      </c>
      <c r="O178" s="6" t="s">
        <v>219</v>
      </c>
      <c r="P178" s="6" t="str">
        <f t="shared" si="8"/>
        <v>Confirmed</v>
      </c>
      <c r="Q178" s="6">
        <f t="shared" si="9"/>
        <v>1</v>
      </c>
      <c r="R178" s="7">
        <f t="shared" si="10"/>
        <v>1</v>
      </c>
      <c r="S178" s="7">
        <f t="shared" si="11"/>
        <v>1</v>
      </c>
    </row>
    <row r="179" spans="1:19" ht="12.75" customHeight="1" x14ac:dyDescent="0.2">
      <c r="A179" s="2" t="s">
        <v>387</v>
      </c>
      <c r="B179" s="3" t="s">
        <v>222</v>
      </c>
      <c r="C179" s="3" t="s">
        <v>222</v>
      </c>
      <c r="D179" s="4" t="str">
        <f t="shared" si="0"/>
        <v>Unknown</v>
      </c>
      <c r="E179" s="4" t="str">
        <f t="shared" si="1"/>
        <v>Unknown</v>
      </c>
      <c r="F179" s="4" t="str">
        <f t="shared" si="2"/>
        <v>Unknown</v>
      </c>
      <c r="G179" s="1"/>
      <c r="H179" s="5"/>
      <c r="I179" s="6" t="str">
        <f t="shared" si="3"/>
        <v>Unknown</v>
      </c>
      <c r="J179" s="6" t="str">
        <f t="shared" si="4"/>
        <v>Rejected</v>
      </c>
      <c r="K179" s="6">
        <f t="shared" si="5"/>
        <v>0</v>
      </c>
      <c r="L179" s="7">
        <f t="shared" si="6"/>
        <v>0</v>
      </c>
      <c r="M179" s="7">
        <f t="shared" si="7"/>
        <v>0</v>
      </c>
      <c r="N179" s="5" t="s">
        <v>21</v>
      </c>
      <c r="O179" s="6" t="str">
        <f t="shared" ref="O179:O182" si="33">IF(OR($D179="Significant",$E179="Significant",$F179="Significant"),"Significant","Unknown")</f>
        <v>Unknown</v>
      </c>
      <c r="P179" s="6" t="str">
        <f t="shared" si="8"/>
        <v>Rejected</v>
      </c>
      <c r="Q179" s="6">
        <f t="shared" si="9"/>
        <v>0</v>
      </c>
      <c r="R179" s="7">
        <f t="shared" si="10"/>
        <v>0</v>
      </c>
      <c r="S179" s="7">
        <f t="shared" si="11"/>
        <v>1</v>
      </c>
    </row>
    <row r="180" spans="1:19" ht="12.75" customHeight="1" x14ac:dyDescent="0.2">
      <c r="A180" s="2" t="s">
        <v>388</v>
      </c>
      <c r="B180" s="3" t="s">
        <v>218</v>
      </c>
      <c r="C180" s="3" t="s">
        <v>218</v>
      </c>
      <c r="D180" s="4" t="str">
        <f t="shared" si="0"/>
        <v>Unknown</v>
      </c>
      <c r="E180" s="4" t="str">
        <f t="shared" si="1"/>
        <v>Unknown</v>
      </c>
      <c r="F180" s="4" t="str">
        <f t="shared" si="2"/>
        <v>Unknown</v>
      </c>
      <c r="G180" s="1" t="s">
        <v>43</v>
      </c>
      <c r="H180" s="5" t="s">
        <v>19</v>
      </c>
      <c r="I180" s="6" t="str">
        <f t="shared" si="3"/>
        <v>Unknown</v>
      </c>
      <c r="J180" s="6" t="str">
        <f t="shared" si="4"/>
        <v>Rejected</v>
      </c>
      <c r="K180" s="6">
        <f t="shared" si="5"/>
        <v>0</v>
      </c>
      <c r="L180" s="7">
        <f t="shared" si="6"/>
        <v>0</v>
      </c>
      <c r="M180" s="7">
        <f t="shared" si="7"/>
        <v>0</v>
      </c>
      <c r="N180" s="5" t="s">
        <v>19</v>
      </c>
      <c r="O180" s="6" t="str">
        <f t="shared" si="33"/>
        <v>Unknown</v>
      </c>
      <c r="P180" s="6" t="str">
        <f t="shared" si="8"/>
        <v>Rejected</v>
      </c>
      <c r="Q180" s="6">
        <f t="shared" si="9"/>
        <v>0</v>
      </c>
      <c r="R180" s="7">
        <f t="shared" si="10"/>
        <v>0</v>
      </c>
      <c r="S180" s="7">
        <f t="shared" si="11"/>
        <v>0</v>
      </c>
    </row>
    <row r="181" spans="1:19" ht="12.75" customHeight="1" x14ac:dyDescent="0.2">
      <c r="A181" s="2" t="s">
        <v>50</v>
      </c>
      <c r="B181" s="3" t="s">
        <v>259</v>
      </c>
      <c r="C181" s="3" t="s">
        <v>259</v>
      </c>
      <c r="D181" s="4" t="str">
        <f t="shared" si="0"/>
        <v>Unknown</v>
      </c>
      <c r="E181" s="4" t="str">
        <f t="shared" si="1"/>
        <v>Unknown</v>
      </c>
      <c r="F181" s="4" t="str">
        <f t="shared" si="2"/>
        <v>Unknown</v>
      </c>
      <c r="G181" s="1" t="s">
        <v>50</v>
      </c>
      <c r="H181" s="5" t="s">
        <v>21</v>
      </c>
      <c r="I181" s="6" t="str">
        <f t="shared" si="3"/>
        <v>Unknown</v>
      </c>
      <c r="J181" s="6" t="str">
        <f t="shared" si="4"/>
        <v>Rejected</v>
      </c>
      <c r="K181" s="6">
        <f t="shared" si="5"/>
        <v>0</v>
      </c>
      <c r="L181" s="7">
        <f t="shared" si="6"/>
        <v>0</v>
      </c>
      <c r="M181" s="7">
        <f t="shared" si="7"/>
        <v>1</v>
      </c>
      <c r="N181" s="5" t="s">
        <v>21</v>
      </c>
      <c r="O181" s="6" t="str">
        <f t="shared" si="33"/>
        <v>Unknown</v>
      </c>
      <c r="P181" s="6" t="str">
        <f t="shared" si="8"/>
        <v>Rejected</v>
      </c>
      <c r="Q181" s="6">
        <f t="shared" si="9"/>
        <v>0</v>
      </c>
      <c r="R181" s="7">
        <f t="shared" si="10"/>
        <v>0</v>
      </c>
      <c r="S181" s="7">
        <f t="shared" si="11"/>
        <v>1</v>
      </c>
    </row>
    <row r="182" spans="1:19" ht="12.75" customHeight="1" x14ac:dyDescent="0.2">
      <c r="A182" s="2" t="s">
        <v>389</v>
      </c>
      <c r="B182" s="3" t="s">
        <v>317</v>
      </c>
      <c r="C182" s="3" t="s">
        <v>317</v>
      </c>
      <c r="D182" s="4" t="str">
        <f t="shared" si="0"/>
        <v>Unknown</v>
      </c>
      <c r="E182" s="4" t="str">
        <f t="shared" si="1"/>
        <v>Unknown</v>
      </c>
      <c r="F182" s="4" t="str">
        <f t="shared" si="2"/>
        <v>Unknown</v>
      </c>
      <c r="G182" s="1"/>
      <c r="H182" s="5"/>
      <c r="I182" s="6" t="str">
        <f t="shared" si="3"/>
        <v>Unknown</v>
      </c>
      <c r="J182" s="6" t="str">
        <f t="shared" si="4"/>
        <v>Rejected</v>
      </c>
      <c r="K182" s="6">
        <f t="shared" si="5"/>
        <v>0</v>
      </c>
      <c r="L182" s="7">
        <f t="shared" si="6"/>
        <v>0</v>
      </c>
      <c r="M182" s="7">
        <f t="shared" si="7"/>
        <v>0</v>
      </c>
      <c r="N182" s="5"/>
      <c r="O182" s="6" t="str">
        <f t="shared" si="33"/>
        <v>Unknown</v>
      </c>
      <c r="P182" s="6" t="str">
        <f t="shared" si="8"/>
        <v>Rejected</v>
      </c>
      <c r="Q182" s="6">
        <f t="shared" si="9"/>
        <v>0</v>
      </c>
      <c r="R182" s="7">
        <f t="shared" si="10"/>
        <v>0</v>
      </c>
      <c r="S182" s="7">
        <f t="shared" si="11"/>
        <v>0</v>
      </c>
    </row>
    <row r="183" spans="1:19" ht="12.75" customHeight="1" x14ac:dyDescent="0.2">
      <c r="A183" s="2" t="s">
        <v>390</v>
      </c>
      <c r="B183" s="3" t="s">
        <v>12</v>
      </c>
      <c r="C183" s="3" t="s">
        <v>12</v>
      </c>
      <c r="D183" s="4" t="str">
        <f t="shared" si="0"/>
        <v>Significant</v>
      </c>
      <c r="E183" s="4" t="str">
        <f t="shared" si="1"/>
        <v>Unknown</v>
      </c>
      <c r="F183" s="4" t="str">
        <f t="shared" si="2"/>
        <v>Significant</v>
      </c>
      <c r="G183" s="1"/>
      <c r="H183" s="5"/>
      <c r="I183" s="6" t="str">
        <f t="shared" si="3"/>
        <v>Significant</v>
      </c>
      <c r="J183" s="6" t="str">
        <f t="shared" si="4"/>
        <v>Rejected</v>
      </c>
      <c r="K183" s="6">
        <f t="shared" si="5"/>
        <v>0</v>
      </c>
      <c r="L183" s="7">
        <f t="shared" si="6"/>
        <v>1</v>
      </c>
      <c r="M183" s="7">
        <f t="shared" si="7"/>
        <v>0</v>
      </c>
      <c r="N183" s="5" t="s">
        <v>21</v>
      </c>
      <c r="O183" s="6" t="s">
        <v>219</v>
      </c>
      <c r="P183" s="6" t="str">
        <f t="shared" si="8"/>
        <v>Confirmed</v>
      </c>
      <c r="Q183" s="6">
        <f t="shared" si="9"/>
        <v>1</v>
      </c>
      <c r="R183" s="7">
        <f t="shared" si="10"/>
        <v>1</v>
      </c>
      <c r="S183" s="7">
        <f t="shared" si="11"/>
        <v>1</v>
      </c>
    </row>
    <row r="184" spans="1:19" ht="12.75" customHeight="1" x14ac:dyDescent="0.2">
      <c r="A184" s="2" t="s">
        <v>391</v>
      </c>
      <c r="B184" s="3" t="s">
        <v>12</v>
      </c>
      <c r="C184" s="3" t="s">
        <v>12</v>
      </c>
      <c r="D184" s="4" t="str">
        <f t="shared" si="0"/>
        <v>Significant</v>
      </c>
      <c r="E184" s="4" t="str">
        <f t="shared" si="1"/>
        <v>Unknown</v>
      </c>
      <c r="F184" s="4" t="str">
        <f t="shared" si="2"/>
        <v>Significant</v>
      </c>
      <c r="G184" s="1"/>
      <c r="H184" s="5"/>
      <c r="I184" s="6" t="str">
        <f t="shared" si="3"/>
        <v>Significant</v>
      </c>
      <c r="J184" s="6" t="str">
        <f t="shared" si="4"/>
        <v>Rejected</v>
      </c>
      <c r="K184" s="6">
        <f t="shared" si="5"/>
        <v>0</v>
      </c>
      <c r="L184" s="7">
        <f t="shared" si="6"/>
        <v>1</v>
      </c>
      <c r="M184" s="7">
        <f t="shared" si="7"/>
        <v>0</v>
      </c>
      <c r="N184" s="5" t="s">
        <v>21</v>
      </c>
      <c r="O184" s="6" t="s">
        <v>219</v>
      </c>
      <c r="P184" s="6" t="str">
        <f t="shared" si="8"/>
        <v>Confirmed</v>
      </c>
      <c r="Q184" s="6">
        <f t="shared" si="9"/>
        <v>1</v>
      </c>
      <c r="R184" s="7">
        <f t="shared" si="10"/>
        <v>1</v>
      </c>
      <c r="S184" s="7">
        <f t="shared" si="11"/>
        <v>1</v>
      </c>
    </row>
    <row r="185" spans="1:19" ht="12.75" customHeight="1" x14ac:dyDescent="0.2">
      <c r="A185" s="2" t="s">
        <v>392</v>
      </c>
      <c r="B185" s="3" t="s">
        <v>14</v>
      </c>
      <c r="C185" s="3" t="s">
        <v>14</v>
      </c>
      <c r="D185" s="4" t="str">
        <f t="shared" si="0"/>
        <v>Unknown</v>
      </c>
      <c r="E185" s="4" t="str">
        <f t="shared" si="1"/>
        <v>Unknown</v>
      </c>
      <c r="F185" s="4" t="str">
        <f t="shared" si="2"/>
        <v>Unknown</v>
      </c>
      <c r="G185" s="1" t="s">
        <v>120</v>
      </c>
      <c r="H185" s="5" t="s">
        <v>21</v>
      </c>
      <c r="I185" s="6" t="str">
        <f t="shared" si="3"/>
        <v>Unknown</v>
      </c>
      <c r="J185" s="6" t="str">
        <f t="shared" si="4"/>
        <v>Rejected</v>
      </c>
      <c r="K185" s="6">
        <f t="shared" si="5"/>
        <v>0</v>
      </c>
      <c r="L185" s="7">
        <f t="shared" si="6"/>
        <v>0</v>
      </c>
      <c r="M185" s="7">
        <f t="shared" si="7"/>
        <v>1</v>
      </c>
      <c r="N185" s="5" t="s">
        <v>21</v>
      </c>
      <c r="O185" s="6" t="str">
        <f t="shared" ref="O185:O187" si="34">IF(OR($D185="Significant",$E185="Significant",$F185="Significant"),"Significant","Unknown")</f>
        <v>Unknown</v>
      </c>
      <c r="P185" s="6" t="str">
        <f t="shared" si="8"/>
        <v>Rejected</v>
      </c>
      <c r="Q185" s="6">
        <f t="shared" si="9"/>
        <v>0</v>
      </c>
      <c r="R185" s="7">
        <f t="shared" si="10"/>
        <v>0</v>
      </c>
      <c r="S185" s="7">
        <f t="shared" si="11"/>
        <v>1</v>
      </c>
    </row>
    <row r="186" spans="1:19" ht="12.75" customHeight="1" x14ac:dyDescent="0.2">
      <c r="A186" s="2" t="s">
        <v>14</v>
      </c>
      <c r="B186" s="3" t="s">
        <v>14</v>
      </c>
      <c r="C186" s="3" t="s">
        <v>14</v>
      </c>
      <c r="D186" s="4" t="str">
        <f t="shared" si="0"/>
        <v>Unknown</v>
      </c>
      <c r="E186" s="4" t="str">
        <f t="shared" si="1"/>
        <v>Unknown</v>
      </c>
      <c r="F186" s="4" t="str">
        <f t="shared" si="2"/>
        <v>Unknown</v>
      </c>
      <c r="G186" s="1" t="s">
        <v>14</v>
      </c>
      <c r="H186" s="5" t="s">
        <v>21</v>
      </c>
      <c r="I186" s="6" t="str">
        <f t="shared" si="3"/>
        <v>Unknown</v>
      </c>
      <c r="J186" s="6" t="str">
        <f t="shared" si="4"/>
        <v>Rejected</v>
      </c>
      <c r="K186" s="6">
        <f t="shared" si="5"/>
        <v>0</v>
      </c>
      <c r="L186" s="7">
        <f t="shared" si="6"/>
        <v>0</v>
      </c>
      <c r="M186" s="7">
        <f t="shared" si="7"/>
        <v>1</v>
      </c>
      <c r="N186" s="5" t="s">
        <v>21</v>
      </c>
      <c r="O186" s="6" t="str">
        <f t="shared" si="34"/>
        <v>Unknown</v>
      </c>
      <c r="P186" s="6" t="str">
        <f t="shared" si="8"/>
        <v>Rejected</v>
      </c>
      <c r="Q186" s="6">
        <f t="shared" si="9"/>
        <v>0</v>
      </c>
      <c r="R186" s="7">
        <f t="shared" si="10"/>
        <v>0</v>
      </c>
      <c r="S186" s="7">
        <f t="shared" si="11"/>
        <v>1</v>
      </c>
    </row>
    <row r="187" spans="1:19" ht="12.75" customHeight="1" x14ac:dyDescent="0.2">
      <c r="A187" s="2" t="s">
        <v>170</v>
      </c>
      <c r="B187" s="3" t="s">
        <v>4</v>
      </c>
      <c r="C187" s="3" t="s">
        <v>249</v>
      </c>
      <c r="D187" s="4" t="str">
        <f t="shared" si="0"/>
        <v>Unknown</v>
      </c>
      <c r="E187" s="4" t="str">
        <f t="shared" si="1"/>
        <v>Unknown</v>
      </c>
      <c r="F187" s="4" t="str">
        <f t="shared" si="2"/>
        <v>Unknown</v>
      </c>
      <c r="G187" s="1" t="s">
        <v>170</v>
      </c>
      <c r="H187" s="5" t="s">
        <v>21</v>
      </c>
      <c r="I187" s="6" t="str">
        <f t="shared" si="3"/>
        <v>Unknown</v>
      </c>
      <c r="J187" s="6" t="str">
        <f t="shared" si="4"/>
        <v>Rejected</v>
      </c>
      <c r="K187" s="6">
        <f t="shared" si="5"/>
        <v>0</v>
      </c>
      <c r="L187" s="7">
        <f t="shared" si="6"/>
        <v>0</v>
      </c>
      <c r="M187" s="7">
        <f t="shared" si="7"/>
        <v>1</v>
      </c>
      <c r="N187" s="5" t="s">
        <v>21</v>
      </c>
      <c r="O187" s="6" t="str">
        <f t="shared" si="34"/>
        <v>Unknown</v>
      </c>
      <c r="P187" s="6" t="str">
        <f t="shared" si="8"/>
        <v>Rejected</v>
      </c>
      <c r="Q187" s="6">
        <f t="shared" si="9"/>
        <v>0</v>
      </c>
      <c r="R187" s="7">
        <f t="shared" si="10"/>
        <v>0</v>
      </c>
      <c r="S187" s="7">
        <f t="shared" si="11"/>
        <v>1</v>
      </c>
    </row>
    <row r="188" spans="1:19" ht="12.75" customHeight="1" x14ac:dyDescent="0.2">
      <c r="A188" s="2" t="s">
        <v>393</v>
      </c>
      <c r="B188" s="3" t="s">
        <v>131</v>
      </c>
      <c r="C188" s="3" t="s">
        <v>131</v>
      </c>
      <c r="D188" s="4" t="str">
        <f t="shared" si="0"/>
        <v>Significant</v>
      </c>
      <c r="E188" s="4" t="str">
        <f t="shared" si="1"/>
        <v>Unknown</v>
      </c>
      <c r="F188" s="4" t="str">
        <f t="shared" si="2"/>
        <v>Unknown</v>
      </c>
      <c r="G188" s="1"/>
      <c r="H188" s="5"/>
      <c r="I188" s="6" t="str">
        <f t="shared" si="3"/>
        <v>Significant</v>
      </c>
      <c r="J188" s="6" t="str">
        <f t="shared" si="4"/>
        <v>Rejected</v>
      </c>
      <c r="K188" s="6">
        <f t="shared" si="5"/>
        <v>0</v>
      </c>
      <c r="L188" s="7">
        <f t="shared" si="6"/>
        <v>1</v>
      </c>
      <c r="M188" s="7">
        <f t="shared" si="7"/>
        <v>0</v>
      </c>
      <c r="N188" s="5" t="s">
        <v>21</v>
      </c>
      <c r="O188" s="6" t="s">
        <v>219</v>
      </c>
      <c r="P188" s="6" t="str">
        <f t="shared" si="8"/>
        <v>Confirmed</v>
      </c>
      <c r="Q188" s="6">
        <f t="shared" si="9"/>
        <v>1</v>
      </c>
      <c r="R188" s="7">
        <f t="shared" si="10"/>
        <v>1</v>
      </c>
      <c r="S188" s="7">
        <f t="shared" si="11"/>
        <v>1</v>
      </c>
    </row>
    <row r="189" spans="1:19" ht="12.75" customHeight="1" x14ac:dyDescent="0.2">
      <c r="A189" s="2" t="s">
        <v>394</v>
      </c>
      <c r="B189" s="3" t="s">
        <v>8</v>
      </c>
      <c r="C189" s="3" t="s">
        <v>8</v>
      </c>
      <c r="D189" s="4" t="str">
        <f t="shared" si="0"/>
        <v>Unknown</v>
      </c>
      <c r="E189" s="4" t="str">
        <f t="shared" si="1"/>
        <v>Unknown</v>
      </c>
      <c r="F189" s="4" t="str">
        <f t="shared" si="2"/>
        <v>Unknown</v>
      </c>
      <c r="G189" s="1"/>
      <c r="H189" s="5"/>
      <c r="I189" s="6" t="str">
        <f t="shared" si="3"/>
        <v>Unknown</v>
      </c>
      <c r="J189" s="6" t="str">
        <f t="shared" si="4"/>
        <v>Rejected</v>
      </c>
      <c r="K189" s="6">
        <f t="shared" si="5"/>
        <v>0</v>
      </c>
      <c r="L189" s="7">
        <f t="shared" si="6"/>
        <v>0</v>
      </c>
      <c r="M189" s="7">
        <f t="shared" si="7"/>
        <v>0</v>
      </c>
      <c r="N189" s="5" t="s">
        <v>21</v>
      </c>
      <c r="O189" s="6" t="str">
        <f>IF(OR($D189="Significant",$E189="Significant",$F189="Significant"),"Significant","Unknown")</f>
        <v>Unknown</v>
      </c>
      <c r="P189" s="6" t="str">
        <f t="shared" si="8"/>
        <v>Rejected</v>
      </c>
      <c r="Q189" s="6">
        <f t="shared" si="9"/>
        <v>0</v>
      </c>
      <c r="R189" s="7">
        <f t="shared" si="10"/>
        <v>0</v>
      </c>
      <c r="S189" s="7">
        <f t="shared" si="11"/>
        <v>1</v>
      </c>
    </row>
    <row r="190" spans="1:19" ht="12.75" customHeight="1" x14ac:dyDescent="0.2">
      <c r="A190" s="2" t="s">
        <v>395</v>
      </c>
      <c r="B190" s="3" t="s">
        <v>10</v>
      </c>
      <c r="C190" s="3" t="s">
        <v>259</v>
      </c>
      <c r="D190" s="4" t="str">
        <f t="shared" si="0"/>
        <v>Unknown</v>
      </c>
      <c r="E190" s="4" t="str">
        <f t="shared" si="1"/>
        <v>Unknown</v>
      </c>
      <c r="F190" s="4" t="str">
        <f t="shared" si="2"/>
        <v>Unknown</v>
      </c>
      <c r="G190" s="1" t="s">
        <v>25</v>
      </c>
      <c r="H190" s="5" t="s">
        <v>26</v>
      </c>
      <c r="I190" s="6" t="str">
        <f t="shared" si="3"/>
        <v>Unknown</v>
      </c>
      <c r="J190" s="6" t="str">
        <f t="shared" si="4"/>
        <v>Rejected</v>
      </c>
      <c r="K190" s="6">
        <f t="shared" si="5"/>
        <v>0</v>
      </c>
      <c r="L190" s="7">
        <f t="shared" si="6"/>
        <v>0</v>
      </c>
      <c r="M190" s="7">
        <f t="shared" si="7"/>
        <v>0</v>
      </c>
      <c r="N190" s="5" t="s">
        <v>21</v>
      </c>
      <c r="O190" s="6" t="s">
        <v>219</v>
      </c>
      <c r="P190" s="6" t="str">
        <f t="shared" si="8"/>
        <v>Confirmed</v>
      </c>
      <c r="Q190" s="6">
        <f t="shared" si="9"/>
        <v>1</v>
      </c>
      <c r="R190" s="7">
        <f t="shared" si="10"/>
        <v>1</v>
      </c>
      <c r="S190" s="7">
        <f t="shared" si="11"/>
        <v>1</v>
      </c>
    </row>
    <row r="191" spans="1:19" ht="12.75" customHeight="1" x14ac:dyDescent="0.2">
      <c r="A191" s="2" t="s">
        <v>396</v>
      </c>
      <c r="B191" s="3" t="s">
        <v>218</v>
      </c>
      <c r="C191" s="3" t="s">
        <v>218</v>
      </c>
      <c r="D191" s="4" t="str">
        <f t="shared" si="0"/>
        <v>Unknown</v>
      </c>
      <c r="E191" s="4" t="str">
        <f t="shared" si="1"/>
        <v>Unknown</v>
      </c>
      <c r="F191" s="4" t="str">
        <f t="shared" si="2"/>
        <v>Unknown</v>
      </c>
      <c r="G191" s="1" t="s">
        <v>37</v>
      </c>
      <c r="H191" s="5" t="s">
        <v>19</v>
      </c>
      <c r="I191" s="6" t="str">
        <f t="shared" si="3"/>
        <v>Unknown</v>
      </c>
      <c r="J191" s="6" t="str">
        <f t="shared" si="4"/>
        <v>Rejected</v>
      </c>
      <c r="K191" s="6">
        <f t="shared" si="5"/>
        <v>0</v>
      </c>
      <c r="L191" s="7">
        <f t="shared" si="6"/>
        <v>0</v>
      </c>
      <c r="M191" s="7">
        <f t="shared" si="7"/>
        <v>0</v>
      </c>
      <c r="N191" s="5" t="s">
        <v>19</v>
      </c>
      <c r="O191" s="6" t="str">
        <f>IF(OR($D191="Significant",$E191="Significant",$F191="Significant"),"Significant","Unknown")</f>
        <v>Unknown</v>
      </c>
      <c r="P191" s="6" t="str">
        <f t="shared" si="8"/>
        <v>Rejected</v>
      </c>
      <c r="Q191" s="6">
        <f t="shared" si="9"/>
        <v>0</v>
      </c>
      <c r="R191" s="7">
        <f t="shared" si="10"/>
        <v>0</v>
      </c>
      <c r="S191" s="7">
        <f t="shared" si="11"/>
        <v>0</v>
      </c>
    </row>
    <row r="192" spans="1:19" ht="12.75" customHeight="1" x14ac:dyDescent="0.2">
      <c r="A192" s="2" t="s">
        <v>397</v>
      </c>
      <c r="B192" s="3" t="s">
        <v>12</v>
      </c>
      <c r="C192" s="3" t="s">
        <v>12</v>
      </c>
      <c r="D192" s="4" t="str">
        <f t="shared" si="0"/>
        <v>Significant</v>
      </c>
      <c r="E192" s="4" t="str">
        <f t="shared" si="1"/>
        <v>Unknown</v>
      </c>
      <c r="F192" s="4" t="str">
        <f t="shared" si="2"/>
        <v>Significant</v>
      </c>
      <c r="G192" s="1"/>
      <c r="H192" s="5"/>
      <c r="I192" s="6" t="str">
        <f t="shared" si="3"/>
        <v>Significant</v>
      </c>
      <c r="J192" s="6" t="str">
        <f t="shared" si="4"/>
        <v>Rejected</v>
      </c>
      <c r="K192" s="6">
        <f t="shared" si="5"/>
        <v>0</v>
      </c>
      <c r="L192" s="7">
        <f t="shared" si="6"/>
        <v>1</v>
      </c>
      <c r="M192" s="7">
        <f t="shared" si="7"/>
        <v>0</v>
      </c>
      <c r="N192" s="5" t="s">
        <v>21</v>
      </c>
      <c r="O192" s="6" t="s">
        <v>219</v>
      </c>
      <c r="P192" s="6" t="str">
        <f t="shared" si="8"/>
        <v>Confirmed</v>
      </c>
      <c r="Q192" s="6">
        <f t="shared" si="9"/>
        <v>1</v>
      </c>
      <c r="R192" s="7">
        <f t="shared" si="10"/>
        <v>1</v>
      </c>
      <c r="S192" s="7">
        <f t="shared" si="11"/>
        <v>1</v>
      </c>
    </row>
    <row r="193" spans="1:19" ht="12.75" customHeight="1" x14ac:dyDescent="0.2">
      <c r="A193" s="2" t="s">
        <v>398</v>
      </c>
      <c r="B193" s="3" t="s">
        <v>217</v>
      </c>
      <c r="C193" s="3" t="s">
        <v>236</v>
      </c>
      <c r="D193" s="4" t="str">
        <f t="shared" si="0"/>
        <v>Unknown</v>
      </c>
      <c r="E193" s="4" t="str">
        <f t="shared" si="1"/>
        <v>Unknown</v>
      </c>
      <c r="F193" s="4" t="str">
        <f t="shared" si="2"/>
        <v>Significant</v>
      </c>
      <c r="G193" s="1" t="s">
        <v>86</v>
      </c>
      <c r="H193" s="5" t="s">
        <v>26</v>
      </c>
      <c r="I193" s="6" t="str">
        <f t="shared" si="3"/>
        <v>Significant</v>
      </c>
      <c r="J193" s="6" t="str">
        <f t="shared" si="4"/>
        <v>Rejected</v>
      </c>
      <c r="K193" s="6">
        <f t="shared" si="5"/>
        <v>0</v>
      </c>
      <c r="L193" s="7">
        <f t="shared" si="6"/>
        <v>1</v>
      </c>
      <c r="M193" s="7">
        <f t="shared" si="7"/>
        <v>0</v>
      </c>
      <c r="N193" s="5" t="s">
        <v>21</v>
      </c>
      <c r="O193" s="6" t="s">
        <v>219</v>
      </c>
      <c r="P193" s="6" t="str">
        <f t="shared" si="8"/>
        <v>Confirmed</v>
      </c>
      <c r="Q193" s="6">
        <f t="shared" si="9"/>
        <v>1</v>
      </c>
      <c r="R193" s="7">
        <f t="shared" si="10"/>
        <v>1</v>
      </c>
      <c r="S193" s="7">
        <f t="shared" si="11"/>
        <v>1</v>
      </c>
    </row>
    <row r="194" spans="1:19" ht="12.75" customHeight="1" x14ac:dyDescent="0.2">
      <c r="A194" s="2" t="s">
        <v>399</v>
      </c>
      <c r="B194" s="3" t="s">
        <v>240</v>
      </c>
      <c r="C194" s="3" t="s">
        <v>240</v>
      </c>
      <c r="D194" s="4" t="str">
        <f t="shared" si="0"/>
        <v>Unknown</v>
      </c>
      <c r="E194" s="4" t="str">
        <f t="shared" si="1"/>
        <v>Unknown</v>
      </c>
      <c r="F194" s="4" t="str">
        <f t="shared" si="2"/>
        <v>Unknown</v>
      </c>
      <c r="G194" s="1"/>
      <c r="H194" s="5"/>
      <c r="I194" s="6" t="str">
        <f t="shared" si="3"/>
        <v>Unknown</v>
      </c>
      <c r="J194" s="6" t="str">
        <f t="shared" si="4"/>
        <v>Rejected</v>
      </c>
      <c r="K194" s="6">
        <f t="shared" si="5"/>
        <v>0</v>
      </c>
      <c r="L194" s="7">
        <f t="shared" si="6"/>
        <v>0</v>
      </c>
      <c r="M194" s="7">
        <f t="shared" si="7"/>
        <v>0</v>
      </c>
      <c r="N194" s="5"/>
      <c r="O194" s="6" t="str">
        <f t="shared" ref="O194:O197" si="35">IF(OR($D194="Significant",$E194="Significant",$F194="Significant"),"Significant","Unknown")</f>
        <v>Unknown</v>
      </c>
      <c r="P194" s="6" t="str">
        <f t="shared" si="8"/>
        <v>Rejected</v>
      </c>
      <c r="Q194" s="6">
        <f t="shared" si="9"/>
        <v>0</v>
      </c>
      <c r="R194" s="7">
        <f t="shared" si="10"/>
        <v>0</v>
      </c>
      <c r="S194" s="7">
        <f t="shared" si="11"/>
        <v>0</v>
      </c>
    </row>
    <row r="195" spans="1:19" ht="12.75" customHeight="1" x14ac:dyDescent="0.2">
      <c r="A195" s="2" t="s">
        <v>400</v>
      </c>
      <c r="B195" s="3" t="s">
        <v>4</v>
      </c>
      <c r="C195" s="3" t="s">
        <v>249</v>
      </c>
      <c r="D195" s="4" t="str">
        <f t="shared" si="0"/>
        <v>Unknown</v>
      </c>
      <c r="E195" s="4" t="str">
        <f t="shared" si="1"/>
        <v>Unknown</v>
      </c>
      <c r="F195" s="4" t="str">
        <f t="shared" si="2"/>
        <v>Unknown</v>
      </c>
      <c r="G195" s="1" t="s">
        <v>171</v>
      </c>
      <c r="H195" s="5" t="s">
        <v>21</v>
      </c>
      <c r="I195" s="6" t="str">
        <f t="shared" si="3"/>
        <v>Unknown</v>
      </c>
      <c r="J195" s="6" t="str">
        <f t="shared" si="4"/>
        <v>Rejected</v>
      </c>
      <c r="K195" s="6">
        <f t="shared" si="5"/>
        <v>0</v>
      </c>
      <c r="L195" s="7">
        <f t="shared" si="6"/>
        <v>0</v>
      </c>
      <c r="M195" s="7">
        <f t="shared" si="7"/>
        <v>1</v>
      </c>
      <c r="N195" s="5" t="s">
        <v>21</v>
      </c>
      <c r="O195" s="6" t="str">
        <f t="shared" si="35"/>
        <v>Unknown</v>
      </c>
      <c r="P195" s="6" t="str">
        <f t="shared" si="8"/>
        <v>Rejected</v>
      </c>
      <c r="Q195" s="6">
        <f t="shared" si="9"/>
        <v>0</v>
      </c>
      <c r="R195" s="7">
        <f t="shared" si="10"/>
        <v>0</v>
      </c>
      <c r="S195" s="7">
        <f t="shared" si="11"/>
        <v>1</v>
      </c>
    </row>
    <row r="196" spans="1:19" ht="12.75" customHeight="1" x14ac:dyDescent="0.2">
      <c r="A196" s="2" t="s">
        <v>401</v>
      </c>
      <c r="B196" s="3" t="s">
        <v>7</v>
      </c>
      <c r="C196" s="3" t="s">
        <v>7</v>
      </c>
      <c r="D196" s="4" t="str">
        <f t="shared" si="0"/>
        <v>Unknown</v>
      </c>
      <c r="E196" s="4" t="str">
        <f t="shared" si="1"/>
        <v>Unknown</v>
      </c>
      <c r="F196" s="4" t="str">
        <f t="shared" si="2"/>
        <v>Unknown</v>
      </c>
      <c r="G196" s="1" t="s">
        <v>100</v>
      </c>
      <c r="H196" s="5" t="s">
        <v>21</v>
      </c>
      <c r="I196" s="6" t="str">
        <f t="shared" si="3"/>
        <v>Unknown</v>
      </c>
      <c r="J196" s="6" t="str">
        <f t="shared" si="4"/>
        <v>Rejected</v>
      </c>
      <c r="K196" s="6">
        <f t="shared" si="5"/>
        <v>0</v>
      </c>
      <c r="L196" s="7">
        <f t="shared" si="6"/>
        <v>0</v>
      </c>
      <c r="M196" s="7">
        <f t="shared" si="7"/>
        <v>1</v>
      </c>
      <c r="N196" s="5" t="s">
        <v>21</v>
      </c>
      <c r="O196" s="6" t="str">
        <f t="shared" si="35"/>
        <v>Unknown</v>
      </c>
      <c r="P196" s="6" t="str">
        <f t="shared" si="8"/>
        <v>Rejected</v>
      </c>
      <c r="Q196" s="6">
        <f t="shared" si="9"/>
        <v>0</v>
      </c>
      <c r="R196" s="7">
        <f t="shared" si="10"/>
        <v>0</v>
      </c>
      <c r="S196" s="7">
        <f t="shared" si="11"/>
        <v>1</v>
      </c>
    </row>
    <row r="197" spans="1:19" ht="12.75" customHeight="1" x14ac:dyDescent="0.2">
      <c r="A197" s="2" t="s">
        <v>402</v>
      </c>
      <c r="B197" s="3" t="s">
        <v>236</v>
      </c>
      <c r="C197" s="3" t="s">
        <v>236</v>
      </c>
      <c r="D197" s="4" t="str">
        <f t="shared" si="0"/>
        <v>Unknown</v>
      </c>
      <c r="E197" s="4" t="str">
        <f t="shared" si="1"/>
        <v>Unknown</v>
      </c>
      <c r="F197" s="4" t="str">
        <f t="shared" si="2"/>
        <v>Unknown</v>
      </c>
      <c r="G197" s="1" t="s">
        <v>57</v>
      </c>
      <c r="H197" s="5" t="s">
        <v>19</v>
      </c>
      <c r="I197" s="6" t="str">
        <f t="shared" si="3"/>
        <v>Unknown</v>
      </c>
      <c r="J197" s="6" t="str">
        <f t="shared" si="4"/>
        <v>Rejected</v>
      </c>
      <c r="K197" s="6">
        <f t="shared" si="5"/>
        <v>0</v>
      </c>
      <c r="L197" s="7">
        <f t="shared" si="6"/>
        <v>0</v>
      </c>
      <c r="M197" s="7">
        <f t="shared" si="7"/>
        <v>0</v>
      </c>
      <c r="N197" s="5" t="s">
        <v>21</v>
      </c>
      <c r="O197" s="6" t="str">
        <f t="shared" si="35"/>
        <v>Unknown</v>
      </c>
      <c r="P197" s="6" t="str">
        <f t="shared" si="8"/>
        <v>Rejected</v>
      </c>
      <c r="Q197" s="6">
        <f t="shared" si="9"/>
        <v>0</v>
      </c>
      <c r="R197" s="7">
        <f t="shared" si="10"/>
        <v>0</v>
      </c>
      <c r="S197" s="7">
        <f t="shared" si="11"/>
        <v>1</v>
      </c>
    </row>
    <row r="198" spans="1:19" ht="12.75" customHeight="1" x14ac:dyDescent="0.2">
      <c r="A198" s="2" t="s">
        <v>403</v>
      </c>
      <c r="B198" s="3" t="s">
        <v>12</v>
      </c>
      <c r="C198" s="3" t="s">
        <v>12</v>
      </c>
      <c r="D198" s="4" t="str">
        <f t="shared" si="0"/>
        <v>Significant</v>
      </c>
      <c r="E198" s="4" t="str">
        <f t="shared" si="1"/>
        <v>Unknown</v>
      </c>
      <c r="F198" s="4" t="str">
        <f t="shared" si="2"/>
        <v>Significant</v>
      </c>
      <c r="G198" s="1"/>
      <c r="H198" s="5"/>
      <c r="I198" s="6" t="str">
        <f t="shared" si="3"/>
        <v>Significant</v>
      </c>
      <c r="J198" s="6" t="str">
        <f t="shared" si="4"/>
        <v>Rejected</v>
      </c>
      <c r="K198" s="6">
        <f t="shared" si="5"/>
        <v>0</v>
      </c>
      <c r="L198" s="7">
        <f t="shared" si="6"/>
        <v>1</v>
      </c>
      <c r="M198" s="7">
        <f t="shared" si="7"/>
        <v>0</v>
      </c>
      <c r="N198" s="5" t="s">
        <v>21</v>
      </c>
      <c r="O198" s="6" t="s">
        <v>219</v>
      </c>
      <c r="P198" s="6" t="str">
        <f t="shared" si="8"/>
        <v>Confirmed</v>
      </c>
      <c r="Q198" s="6">
        <f t="shared" si="9"/>
        <v>1</v>
      </c>
      <c r="R198" s="7">
        <f t="shared" si="10"/>
        <v>1</v>
      </c>
      <c r="S198" s="7">
        <f t="shared" si="11"/>
        <v>1</v>
      </c>
    </row>
    <row r="199" spans="1:19" ht="12.75" customHeight="1" x14ac:dyDescent="0.2">
      <c r="A199" s="2" t="s">
        <v>404</v>
      </c>
      <c r="B199" s="3" t="s">
        <v>217</v>
      </c>
      <c r="C199" s="3" t="s">
        <v>236</v>
      </c>
      <c r="D199" s="4" t="str">
        <f t="shared" si="0"/>
        <v>Unknown</v>
      </c>
      <c r="E199" s="4" t="str">
        <f t="shared" si="1"/>
        <v>Unknown</v>
      </c>
      <c r="F199" s="4" t="str">
        <f t="shared" si="2"/>
        <v>Significant</v>
      </c>
      <c r="G199" s="1" t="s">
        <v>87</v>
      </c>
      <c r="H199" s="5" t="s">
        <v>21</v>
      </c>
      <c r="I199" s="6" t="str">
        <f t="shared" si="3"/>
        <v>Significant</v>
      </c>
      <c r="J199" s="6" t="str">
        <f t="shared" si="4"/>
        <v>Confirmed</v>
      </c>
      <c r="K199" s="6">
        <f t="shared" si="5"/>
        <v>1</v>
      </c>
      <c r="L199" s="7">
        <f t="shared" si="6"/>
        <v>1</v>
      </c>
      <c r="M199" s="7">
        <f t="shared" si="7"/>
        <v>1</v>
      </c>
      <c r="N199" s="5" t="s">
        <v>21</v>
      </c>
      <c r="O199" s="6" t="s">
        <v>219</v>
      </c>
      <c r="P199" s="6" t="str">
        <f t="shared" si="8"/>
        <v>Confirmed</v>
      </c>
      <c r="Q199" s="6">
        <f t="shared" si="9"/>
        <v>1</v>
      </c>
      <c r="R199" s="7">
        <f t="shared" si="10"/>
        <v>1</v>
      </c>
      <c r="S199" s="7">
        <f t="shared" si="11"/>
        <v>1</v>
      </c>
    </row>
    <row r="200" spans="1:19" ht="12.75" customHeight="1" x14ac:dyDescent="0.2">
      <c r="A200" s="2" t="s">
        <v>163</v>
      </c>
      <c r="B200" s="3" t="s">
        <v>162</v>
      </c>
      <c r="C200" s="3" t="s">
        <v>162</v>
      </c>
      <c r="D200" s="4" t="str">
        <f t="shared" si="0"/>
        <v>Unknown</v>
      </c>
      <c r="E200" s="4" t="str">
        <f t="shared" si="1"/>
        <v>Unknown</v>
      </c>
      <c r="F200" s="4" t="str">
        <f t="shared" si="2"/>
        <v>Unknown</v>
      </c>
      <c r="G200" s="1" t="s">
        <v>163</v>
      </c>
      <c r="H200" s="5" t="s">
        <v>19</v>
      </c>
      <c r="I200" s="6" t="str">
        <f t="shared" si="3"/>
        <v>Unknown</v>
      </c>
      <c r="J200" s="6" t="str">
        <f t="shared" si="4"/>
        <v>Rejected</v>
      </c>
      <c r="K200" s="6">
        <f t="shared" si="5"/>
        <v>0</v>
      </c>
      <c r="L200" s="7">
        <f t="shared" si="6"/>
        <v>0</v>
      </c>
      <c r="M200" s="7">
        <f t="shared" si="7"/>
        <v>0</v>
      </c>
      <c r="N200" s="5" t="s">
        <v>19</v>
      </c>
      <c r="O200" s="6" t="str">
        <f t="shared" ref="O200:O204" si="36">IF(OR($D200="Significant",$E200="Significant",$F200="Significant"),"Significant","Unknown")</f>
        <v>Unknown</v>
      </c>
      <c r="P200" s="6" t="str">
        <f t="shared" si="8"/>
        <v>Rejected</v>
      </c>
      <c r="Q200" s="6">
        <f t="shared" si="9"/>
        <v>0</v>
      </c>
      <c r="R200" s="7">
        <f t="shared" si="10"/>
        <v>0</v>
      </c>
      <c r="S200" s="7">
        <f t="shared" si="11"/>
        <v>0</v>
      </c>
    </row>
    <row r="201" spans="1:19" ht="12.75" customHeight="1" x14ac:dyDescent="0.2">
      <c r="A201" s="2" t="s">
        <v>405</v>
      </c>
      <c r="B201" s="3" t="s">
        <v>222</v>
      </c>
      <c r="C201" s="3" t="s">
        <v>222</v>
      </c>
      <c r="D201" s="4" t="str">
        <f t="shared" si="0"/>
        <v>Unknown</v>
      </c>
      <c r="E201" s="4" t="str">
        <f t="shared" si="1"/>
        <v>Unknown</v>
      </c>
      <c r="F201" s="4" t="str">
        <f t="shared" si="2"/>
        <v>Unknown</v>
      </c>
      <c r="G201" s="1"/>
      <c r="H201" s="5"/>
      <c r="I201" s="6" t="str">
        <f t="shared" si="3"/>
        <v>Unknown</v>
      </c>
      <c r="J201" s="6" t="str">
        <f t="shared" si="4"/>
        <v>Rejected</v>
      </c>
      <c r="K201" s="6">
        <f t="shared" si="5"/>
        <v>0</v>
      </c>
      <c r="L201" s="7">
        <f t="shared" si="6"/>
        <v>0</v>
      </c>
      <c r="M201" s="7">
        <f t="shared" si="7"/>
        <v>0</v>
      </c>
      <c r="N201" s="5" t="s">
        <v>21</v>
      </c>
      <c r="O201" s="6" t="str">
        <f t="shared" si="36"/>
        <v>Unknown</v>
      </c>
      <c r="P201" s="6" t="str">
        <f t="shared" si="8"/>
        <v>Rejected</v>
      </c>
      <c r="Q201" s="6">
        <f t="shared" si="9"/>
        <v>0</v>
      </c>
      <c r="R201" s="7">
        <f t="shared" si="10"/>
        <v>0</v>
      </c>
      <c r="S201" s="7">
        <f t="shared" si="11"/>
        <v>1</v>
      </c>
    </row>
    <row r="202" spans="1:19" ht="12.75" customHeight="1" x14ac:dyDescent="0.2">
      <c r="A202" s="2" t="s">
        <v>406</v>
      </c>
      <c r="B202" s="3" t="s">
        <v>222</v>
      </c>
      <c r="C202" s="3" t="s">
        <v>222</v>
      </c>
      <c r="D202" s="4" t="str">
        <f t="shared" si="0"/>
        <v>Unknown</v>
      </c>
      <c r="E202" s="4" t="str">
        <f t="shared" si="1"/>
        <v>Unknown</v>
      </c>
      <c r="F202" s="4" t="str">
        <f t="shared" si="2"/>
        <v>Unknown</v>
      </c>
      <c r="G202" s="1"/>
      <c r="H202" s="5"/>
      <c r="I202" s="6" t="str">
        <f t="shared" si="3"/>
        <v>Unknown</v>
      </c>
      <c r="J202" s="6" t="str">
        <f t="shared" si="4"/>
        <v>Rejected</v>
      </c>
      <c r="K202" s="6">
        <f t="shared" si="5"/>
        <v>0</v>
      </c>
      <c r="L202" s="7">
        <f t="shared" si="6"/>
        <v>0</v>
      </c>
      <c r="M202" s="7">
        <f t="shared" si="7"/>
        <v>0</v>
      </c>
      <c r="N202" s="5" t="s">
        <v>21</v>
      </c>
      <c r="O202" s="6" t="str">
        <f t="shared" si="36"/>
        <v>Unknown</v>
      </c>
      <c r="P202" s="6" t="str">
        <f t="shared" si="8"/>
        <v>Rejected</v>
      </c>
      <c r="Q202" s="6">
        <f t="shared" si="9"/>
        <v>0</v>
      </c>
      <c r="R202" s="7">
        <f t="shared" si="10"/>
        <v>0</v>
      </c>
      <c r="S202" s="7">
        <f t="shared" si="11"/>
        <v>1</v>
      </c>
    </row>
    <row r="203" spans="1:19" ht="12.75" customHeight="1" x14ac:dyDescent="0.2">
      <c r="A203" s="2" t="s">
        <v>407</v>
      </c>
      <c r="B203" s="3" t="s">
        <v>222</v>
      </c>
      <c r="C203" s="3" t="s">
        <v>222</v>
      </c>
      <c r="D203" s="4" t="str">
        <f t="shared" si="0"/>
        <v>Unknown</v>
      </c>
      <c r="E203" s="4" t="str">
        <f t="shared" si="1"/>
        <v>Unknown</v>
      </c>
      <c r="F203" s="4" t="str">
        <f t="shared" si="2"/>
        <v>Unknown</v>
      </c>
      <c r="G203" s="1"/>
      <c r="H203" s="5"/>
      <c r="I203" s="6" t="str">
        <f t="shared" si="3"/>
        <v>Unknown</v>
      </c>
      <c r="J203" s="6" t="str">
        <f t="shared" si="4"/>
        <v>Rejected</v>
      </c>
      <c r="K203" s="6">
        <f t="shared" si="5"/>
        <v>0</v>
      </c>
      <c r="L203" s="7">
        <f t="shared" si="6"/>
        <v>0</v>
      </c>
      <c r="M203" s="7">
        <f t="shared" si="7"/>
        <v>0</v>
      </c>
      <c r="N203" s="5" t="s">
        <v>21</v>
      </c>
      <c r="O203" s="6" t="str">
        <f t="shared" si="36"/>
        <v>Unknown</v>
      </c>
      <c r="P203" s="6" t="str">
        <f t="shared" si="8"/>
        <v>Rejected</v>
      </c>
      <c r="Q203" s="6">
        <f t="shared" si="9"/>
        <v>0</v>
      </c>
      <c r="R203" s="7">
        <f t="shared" si="10"/>
        <v>0</v>
      </c>
      <c r="S203" s="7">
        <f t="shared" si="11"/>
        <v>1</v>
      </c>
    </row>
    <row r="204" spans="1:19" ht="12.75" customHeight="1" x14ac:dyDescent="0.2">
      <c r="A204" s="2" t="s">
        <v>408</v>
      </c>
      <c r="B204" s="3" t="s">
        <v>222</v>
      </c>
      <c r="C204" s="3" t="s">
        <v>222</v>
      </c>
      <c r="D204" s="4" t="str">
        <f t="shared" si="0"/>
        <v>Unknown</v>
      </c>
      <c r="E204" s="4" t="str">
        <f t="shared" si="1"/>
        <v>Unknown</v>
      </c>
      <c r="F204" s="4" t="str">
        <f t="shared" si="2"/>
        <v>Unknown</v>
      </c>
      <c r="G204" s="1"/>
      <c r="H204" s="5"/>
      <c r="I204" s="6" t="str">
        <f t="shared" si="3"/>
        <v>Unknown</v>
      </c>
      <c r="J204" s="6" t="str">
        <f t="shared" si="4"/>
        <v>Rejected</v>
      </c>
      <c r="K204" s="6">
        <f t="shared" si="5"/>
        <v>0</v>
      </c>
      <c r="L204" s="7">
        <f t="shared" si="6"/>
        <v>0</v>
      </c>
      <c r="M204" s="7">
        <f t="shared" si="7"/>
        <v>0</v>
      </c>
      <c r="N204" s="5" t="s">
        <v>21</v>
      </c>
      <c r="O204" s="6" t="str">
        <f t="shared" si="36"/>
        <v>Unknown</v>
      </c>
      <c r="P204" s="6" t="str">
        <f t="shared" si="8"/>
        <v>Rejected</v>
      </c>
      <c r="Q204" s="6">
        <f t="shared" si="9"/>
        <v>0</v>
      </c>
      <c r="R204" s="7">
        <f t="shared" si="10"/>
        <v>0</v>
      </c>
      <c r="S204" s="7">
        <f t="shared" si="11"/>
        <v>1</v>
      </c>
    </row>
    <row r="205" spans="1:19" ht="12.75" customHeight="1" x14ac:dyDescent="0.2">
      <c r="A205" s="2" t="s">
        <v>409</v>
      </c>
      <c r="B205" s="3" t="s">
        <v>12</v>
      </c>
      <c r="C205" s="3" t="s">
        <v>12</v>
      </c>
      <c r="D205" s="4" t="str">
        <f t="shared" si="0"/>
        <v>Significant</v>
      </c>
      <c r="E205" s="4" t="str">
        <f t="shared" si="1"/>
        <v>Unknown</v>
      </c>
      <c r="F205" s="4" t="str">
        <f t="shared" si="2"/>
        <v>Significant</v>
      </c>
      <c r="G205" s="1"/>
      <c r="H205" s="5"/>
      <c r="I205" s="6" t="str">
        <f t="shared" si="3"/>
        <v>Significant</v>
      </c>
      <c r="J205" s="6" t="str">
        <f t="shared" si="4"/>
        <v>Rejected</v>
      </c>
      <c r="K205" s="6">
        <f t="shared" si="5"/>
        <v>0</v>
      </c>
      <c r="L205" s="7">
        <f t="shared" si="6"/>
        <v>1</v>
      </c>
      <c r="M205" s="7">
        <f t="shared" si="7"/>
        <v>0</v>
      </c>
      <c r="N205" s="5" t="s">
        <v>21</v>
      </c>
      <c r="O205" s="6" t="s">
        <v>219</v>
      </c>
      <c r="P205" s="6" t="str">
        <f t="shared" si="8"/>
        <v>Confirmed</v>
      </c>
      <c r="Q205" s="6">
        <f t="shared" si="9"/>
        <v>1</v>
      </c>
      <c r="R205" s="7">
        <f t="shared" si="10"/>
        <v>1</v>
      </c>
      <c r="S205" s="7">
        <f t="shared" si="11"/>
        <v>1</v>
      </c>
    </row>
    <row r="206" spans="1:19" ht="12.75" customHeight="1" x14ac:dyDescent="0.2">
      <c r="A206" s="2" t="s">
        <v>410</v>
      </c>
      <c r="B206" s="3" t="s">
        <v>263</v>
      </c>
      <c r="C206" s="3" t="s">
        <v>263</v>
      </c>
      <c r="D206" s="4" t="str">
        <f t="shared" si="0"/>
        <v>Significant</v>
      </c>
      <c r="E206" s="4" t="str">
        <f t="shared" si="1"/>
        <v>Unknown</v>
      </c>
      <c r="F206" s="4" t="str">
        <f t="shared" si="2"/>
        <v>Significant</v>
      </c>
      <c r="G206" s="1"/>
      <c r="H206" s="5"/>
      <c r="I206" s="6" t="str">
        <f t="shared" si="3"/>
        <v>Significant</v>
      </c>
      <c r="J206" s="6" t="str">
        <f t="shared" si="4"/>
        <v>Rejected</v>
      </c>
      <c r="K206" s="6">
        <f t="shared" si="5"/>
        <v>0</v>
      </c>
      <c r="L206" s="7">
        <f t="shared" si="6"/>
        <v>1</v>
      </c>
      <c r="M206" s="7">
        <f t="shared" si="7"/>
        <v>0</v>
      </c>
      <c r="N206" s="5" t="s">
        <v>21</v>
      </c>
      <c r="O206" s="6" t="s">
        <v>219</v>
      </c>
      <c r="P206" s="6" t="str">
        <f t="shared" si="8"/>
        <v>Confirmed</v>
      </c>
      <c r="Q206" s="6">
        <f t="shared" si="9"/>
        <v>1</v>
      </c>
      <c r="R206" s="7">
        <f t="shared" si="10"/>
        <v>1</v>
      </c>
      <c r="S206" s="7">
        <f t="shared" si="11"/>
        <v>1</v>
      </c>
    </row>
    <row r="207" spans="1:19" ht="12.75" customHeight="1" x14ac:dyDescent="0.2">
      <c r="A207" s="2" t="s">
        <v>411</v>
      </c>
      <c r="B207" s="3" t="s">
        <v>295</v>
      </c>
      <c r="C207" s="3" t="s">
        <v>295</v>
      </c>
      <c r="D207" s="4" t="str">
        <f t="shared" si="0"/>
        <v>Significant</v>
      </c>
      <c r="E207" s="4" t="str">
        <f t="shared" si="1"/>
        <v>Significant</v>
      </c>
      <c r="F207" s="4" t="str">
        <f t="shared" si="2"/>
        <v>Unknown</v>
      </c>
      <c r="G207" s="1"/>
      <c r="H207" s="5"/>
      <c r="I207" s="6" t="str">
        <f t="shared" si="3"/>
        <v>Significant</v>
      </c>
      <c r="J207" s="6" t="str">
        <f t="shared" si="4"/>
        <v>Rejected</v>
      </c>
      <c r="K207" s="6">
        <f t="shared" si="5"/>
        <v>0</v>
      </c>
      <c r="L207" s="7">
        <f t="shared" si="6"/>
        <v>1</v>
      </c>
      <c r="M207" s="7">
        <f t="shared" si="7"/>
        <v>0</v>
      </c>
      <c r="N207" s="5"/>
      <c r="O207" s="6" t="s">
        <v>219</v>
      </c>
      <c r="P207" s="6" t="str">
        <f t="shared" si="8"/>
        <v>Rejected</v>
      </c>
      <c r="Q207" s="6">
        <f t="shared" si="9"/>
        <v>0</v>
      </c>
      <c r="R207" s="7">
        <f t="shared" si="10"/>
        <v>1</v>
      </c>
      <c r="S207" s="7">
        <f t="shared" si="11"/>
        <v>0</v>
      </c>
    </row>
    <row r="208" spans="1:19" ht="12.75" customHeight="1" x14ac:dyDescent="0.2">
      <c r="A208" s="2" t="s">
        <v>172</v>
      </c>
      <c r="B208" s="3" t="s">
        <v>4</v>
      </c>
      <c r="C208" s="3" t="s">
        <v>249</v>
      </c>
      <c r="D208" s="4" t="str">
        <f t="shared" si="0"/>
        <v>Unknown</v>
      </c>
      <c r="E208" s="4" t="str">
        <f t="shared" si="1"/>
        <v>Unknown</v>
      </c>
      <c r="F208" s="4" t="str">
        <f t="shared" si="2"/>
        <v>Unknown</v>
      </c>
      <c r="G208" s="1" t="s">
        <v>172</v>
      </c>
      <c r="H208" s="5" t="s">
        <v>21</v>
      </c>
      <c r="I208" s="6" t="str">
        <f t="shared" si="3"/>
        <v>Unknown</v>
      </c>
      <c r="J208" s="6" t="str">
        <f t="shared" si="4"/>
        <v>Rejected</v>
      </c>
      <c r="K208" s="6">
        <f t="shared" si="5"/>
        <v>0</v>
      </c>
      <c r="L208" s="7">
        <f t="shared" si="6"/>
        <v>0</v>
      </c>
      <c r="M208" s="7">
        <f t="shared" si="7"/>
        <v>1</v>
      </c>
      <c r="N208" s="5" t="s">
        <v>21</v>
      </c>
      <c r="O208" s="6" t="str">
        <f>IF(OR($D208="Significant",$E208="Significant",$F208="Significant"),"Significant","Unknown")</f>
        <v>Unknown</v>
      </c>
      <c r="P208" s="6" t="str">
        <f t="shared" si="8"/>
        <v>Rejected</v>
      </c>
      <c r="Q208" s="6">
        <f t="shared" si="9"/>
        <v>0</v>
      </c>
      <c r="R208" s="7">
        <f t="shared" si="10"/>
        <v>0</v>
      </c>
      <c r="S208" s="7">
        <f t="shared" si="11"/>
        <v>1</v>
      </c>
    </row>
    <row r="209" spans="1:19" ht="12.75" customHeight="1" x14ac:dyDescent="0.2">
      <c r="A209" s="2" t="s">
        <v>412</v>
      </c>
      <c r="B209" s="3" t="s">
        <v>105</v>
      </c>
      <c r="C209" s="3" t="s">
        <v>222</v>
      </c>
      <c r="D209" s="4" t="str">
        <f t="shared" si="0"/>
        <v>Unknown</v>
      </c>
      <c r="E209" s="4" t="str">
        <f t="shared" si="1"/>
        <v>Unknown</v>
      </c>
      <c r="F209" s="4" t="str">
        <f t="shared" si="2"/>
        <v>Unknown</v>
      </c>
      <c r="G209" s="1" t="s">
        <v>102</v>
      </c>
      <c r="H209" s="5" t="s">
        <v>19</v>
      </c>
      <c r="I209" s="6" t="str">
        <f t="shared" si="3"/>
        <v>Unknown</v>
      </c>
      <c r="J209" s="6" t="str">
        <f t="shared" si="4"/>
        <v>Rejected</v>
      </c>
      <c r="K209" s="6">
        <f t="shared" si="5"/>
        <v>0</v>
      </c>
      <c r="L209" s="7">
        <f t="shared" si="6"/>
        <v>0</v>
      </c>
      <c r="M209" s="7">
        <f t="shared" si="7"/>
        <v>0</v>
      </c>
      <c r="N209" s="5" t="s">
        <v>21</v>
      </c>
      <c r="O209" s="6" t="s">
        <v>219</v>
      </c>
      <c r="P209" s="6" t="str">
        <f t="shared" si="8"/>
        <v>Confirmed</v>
      </c>
      <c r="Q209" s="6">
        <f t="shared" si="9"/>
        <v>1</v>
      </c>
      <c r="R209" s="7">
        <f t="shared" si="10"/>
        <v>1</v>
      </c>
      <c r="S209" s="7">
        <f t="shared" si="11"/>
        <v>1</v>
      </c>
    </row>
    <row r="210" spans="1:19" ht="12.75" customHeight="1" x14ac:dyDescent="0.2">
      <c r="A210" s="2" t="s">
        <v>413</v>
      </c>
      <c r="B210" s="3" t="s">
        <v>8</v>
      </c>
      <c r="C210" s="3" t="s">
        <v>8</v>
      </c>
      <c r="D210" s="4" t="str">
        <f t="shared" si="0"/>
        <v>Unknown</v>
      </c>
      <c r="E210" s="4" t="str">
        <f t="shared" si="1"/>
        <v>Unknown</v>
      </c>
      <c r="F210" s="4" t="str">
        <f t="shared" si="2"/>
        <v>Unknown</v>
      </c>
      <c r="G210" s="1"/>
      <c r="H210" s="5"/>
      <c r="I210" s="6" t="str">
        <f t="shared" si="3"/>
        <v>Unknown</v>
      </c>
      <c r="J210" s="6" t="str">
        <f t="shared" si="4"/>
        <v>Rejected</v>
      </c>
      <c r="K210" s="6">
        <f t="shared" si="5"/>
        <v>0</v>
      </c>
      <c r="L210" s="7">
        <f t="shared" si="6"/>
        <v>0</v>
      </c>
      <c r="M210" s="7">
        <f t="shared" si="7"/>
        <v>0</v>
      </c>
      <c r="N210" s="5" t="s">
        <v>21</v>
      </c>
      <c r="O210" s="6" t="str">
        <f t="shared" ref="O210:O211" si="37">IF(OR($D210="Significant",$E210="Significant",$F210="Significant"),"Significant","Unknown")</f>
        <v>Unknown</v>
      </c>
      <c r="P210" s="6" t="str">
        <f t="shared" si="8"/>
        <v>Rejected</v>
      </c>
      <c r="Q210" s="6">
        <f t="shared" si="9"/>
        <v>0</v>
      </c>
      <c r="R210" s="7">
        <f t="shared" si="10"/>
        <v>0</v>
      </c>
      <c r="S210" s="7">
        <f t="shared" si="11"/>
        <v>1</v>
      </c>
    </row>
    <row r="211" spans="1:19" ht="12.75" customHeight="1" x14ac:dyDescent="0.2">
      <c r="A211" s="2" t="s">
        <v>414</v>
      </c>
      <c r="B211" s="3" t="s">
        <v>162</v>
      </c>
      <c r="C211" s="3" t="s">
        <v>162</v>
      </c>
      <c r="D211" s="4" t="str">
        <f t="shared" si="0"/>
        <v>Unknown</v>
      </c>
      <c r="E211" s="4" t="str">
        <f t="shared" si="1"/>
        <v>Unknown</v>
      </c>
      <c r="F211" s="4" t="str">
        <f t="shared" si="2"/>
        <v>Unknown</v>
      </c>
      <c r="G211" s="1" t="s">
        <v>164</v>
      </c>
      <c r="H211" s="5" t="s">
        <v>19</v>
      </c>
      <c r="I211" s="6" t="str">
        <f t="shared" si="3"/>
        <v>Unknown</v>
      </c>
      <c r="J211" s="6" t="str">
        <f t="shared" si="4"/>
        <v>Rejected</v>
      </c>
      <c r="K211" s="6">
        <f t="shared" si="5"/>
        <v>0</v>
      </c>
      <c r="L211" s="7">
        <f t="shared" si="6"/>
        <v>0</v>
      </c>
      <c r="M211" s="7">
        <f t="shared" si="7"/>
        <v>0</v>
      </c>
      <c r="N211" s="5" t="s">
        <v>19</v>
      </c>
      <c r="O211" s="6" t="str">
        <f t="shared" si="37"/>
        <v>Unknown</v>
      </c>
      <c r="P211" s="6" t="str">
        <f t="shared" si="8"/>
        <v>Rejected</v>
      </c>
      <c r="Q211" s="6">
        <f t="shared" si="9"/>
        <v>0</v>
      </c>
      <c r="R211" s="7">
        <f t="shared" si="10"/>
        <v>0</v>
      </c>
      <c r="S211" s="7">
        <f t="shared" si="11"/>
        <v>0</v>
      </c>
    </row>
    <row r="212" spans="1:19" ht="12.75" customHeight="1" x14ac:dyDescent="0.2">
      <c r="A212" s="2" t="s">
        <v>415</v>
      </c>
      <c r="B212" s="3" t="s">
        <v>263</v>
      </c>
      <c r="C212" s="3" t="s">
        <v>263</v>
      </c>
      <c r="D212" s="4" t="str">
        <f t="shared" si="0"/>
        <v>Significant</v>
      </c>
      <c r="E212" s="4" t="str">
        <f t="shared" si="1"/>
        <v>Unknown</v>
      </c>
      <c r="F212" s="4" t="str">
        <f t="shared" si="2"/>
        <v>Significant</v>
      </c>
      <c r="G212" s="1" t="s">
        <v>192</v>
      </c>
      <c r="H212" s="5" t="s">
        <v>19</v>
      </c>
      <c r="I212" s="6" t="str">
        <f t="shared" si="3"/>
        <v>Significant</v>
      </c>
      <c r="J212" s="6" t="str">
        <f t="shared" si="4"/>
        <v>Rejected</v>
      </c>
      <c r="K212" s="6">
        <f t="shared" si="5"/>
        <v>0</v>
      </c>
      <c r="L212" s="7">
        <f t="shared" si="6"/>
        <v>1</v>
      </c>
      <c r="M212" s="7">
        <f t="shared" si="7"/>
        <v>0</v>
      </c>
      <c r="N212" s="5" t="s">
        <v>21</v>
      </c>
      <c r="O212" s="6" t="s">
        <v>219</v>
      </c>
      <c r="P212" s="6" t="str">
        <f t="shared" si="8"/>
        <v>Confirmed</v>
      </c>
      <c r="Q212" s="6">
        <f t="shared" si="9"/>
        <v>1</v>
      </c>
      <c r="R212" s="7">
        <f t="shared" si="10"/>
        <v>1</v>
      </c>
      <c r="S212" s="7">
        <f t="shared" si="11"/>
        <v>1</v>
      </c>
    </row>
    <row r="213" spans="1:19" ht="12.75" customHeight="1" x14ac:dyDescent="0.2">
      <c r="A213" s="2" t="s">
        <v>143</v>
      </c>
      <c r="B213" s="3" t="s">
        <v>143</v>
      </c>
      <c r="C213" s="3" t="s">
        <v>8</v>
      </c>
      <c r="D213" s="4" t="str">
        <f t="shared" si="0"/>
        <v>Unknown</v>
      </c>
      <c r="E213" s="4" t="str">
        <f t="shared" si="1"/>
        <v>Unknown</v>
      </c>
      <c r="F213" s="4" t="str">
        <f t="shared" si="2"/>
        <v>Unknown</v>
      </c>
      <c r="G213" s="1" t="s">
        <v>143</v>
      </c>
      <c r="H213" s="5" t="s">
        <v>67</v>
      </c>
      <c r="I213" s="6" t="str">
        <f t="shared" si="3"/>
        <v>Unknown</v>
      </c>
      <c r="J213" s="6" t="str">
        <f t="shared" si="4"/>
        <v>Rejected</v>
      </c>
      <c r="K213" s="6">
        <f t="shared" si="5"/>
        <v>0</v>
      </c>
      <c r="L213" s="7">
        <f t="shared" si="6"/>
        <v>0</v>
      </c>
      <c r="M213" s="7">
        <f t="shared" si="7"/>
        <v>0</v>
      </c>
      <c r="N213" s="5" t="s">
        <v>67</v>
      </c>
      <c r="O213" s="6" t="str">
        <f t="shared" ref="O213:O215" si="38">IF(OR($D213="Significant",$E213="Significant",$F213="Significant"),"Significant","Unknown")</f>
        <v>Unknown</v>
      </c>
      <c r="P213" s="6" t="str">
        <f t="shared" si="8"/>
        <v>Rejected</v>
      </c>
      <c r="Q213" s="6">
        <f t="shared" si="9"/>
        <v>0</v>
      </c>
      <c r="R213" s="7">
        <f t="shared" si="10"/>
        <v>0</v>
      </c>
      <c r="S213" s="7">
        <f t="shared" si="11"/>
        <v>0</v>
      </c>
    </row>
    <row r="214" spans="1:19" ht="12.75" customHeight="1" x14ac:dyDescent="0.2">
      <c r="A214" s="2" t="s">
        <v>416</v>
      </c>
      <c r="B214" s="3" t="s">
        <v>143</v>
      </c>
      <c r="C214" s="3" t="s">
        <v>8</v>
      </c>
      <c r="D214" s="4" t="str">
        <f t="shared" si="0"/>
        <v>Unknown</v>
      </c>
      <c r="E214" s="4" t="str">
        <f t="shared" si="1"/>
        <v>Unknown</v>
      </c>
      <c r="F214" s="4" t="str">
        <f t="shared" si="2"/>
        <v>Unknown</v>
      </c>
      <c r="G214" s="1" t="s">
        <v>144</v>
      </c>
      <c r="H214" s="5" t="s">
        <v>67</v>
      </c>
      <c r="I214" s="6" t="str">
        <f t="shared" si="3"/>
        <v>Unknown</v>
      </c>
      <c r="J214" s="6" t="str">
        <f t="shared" si="4"/>
        <v>Rejected</v>
      </c>
      <c r="K214" s="6">
        <f t="shared" si="5"/>
        <v>0</v>
      </c>
      <c r="L214" s="7">
        <f t="shared" si="6"/>
        <v>0</v>
      </c>
      <c r="M214" s="7">
        <f t="shared" si="7"/>
        <v>0</v>
      </c>
      <c r="N214" s="5" t="s">
        <v>67</v>
      </c>
      <c r="O214" s="6" t="str">
        <f t="shared" si="38"/>
        <v>Unknown</v>
      </c>
      <c r="P214" s="6" t="str">
        <f t="shared" si="8"/>
        <v>Rejected</v>
      </c>
      <c r="Q214" s="6">
        <f t="shared" si="9"/>
        <v>0</v>
      </c>
      <c r="R214" s="7">
        <f t="shared" si="10"/>
        <v>0</v>
      </c>
      <c r="S214" s="7">
        <f t="shared" si="11"/>
        <v>0</v>
      </c>
    </row>
    <row r="215" spans="1:19" ht="12.75" customHeight="1" x14ac:dyDescent="0.2">
      <c r="A215" s="2" t="s">
        <v>417</v>
      </c>
      <c r="B215" s="3" t="s">
        <v>8</v>
      </c>
      <c r="C215" s="3" t="s">
        <v>8</v>
      </c>
      <c r="D215" s="4" t="str">
        <f t="shared" si="0"/>
        <v>Unknown</v>
      </c>
      <c r="E215" s="4" t="str">
        <f t="shared" si="1"/>
        <v>Unknown</v>
      </c>
      <c r="F215" s="4" t="str">
        <f t="shared" si="2"/>
        <v>Unknown</v>
      </c>
      <c r="G215" s="1"/>
      <c r="H215" s="5"/>
      <c r="I215" s="6" t="str">
        <f t="shared" si="3"/>
        <v>Unknown</v>
      </c>
      <c r="J215" s="6" t="str">
        <f t="shared" si="4"/>
        <v>Rejected</v>
      </c>
      <c r="K215" s="6">
        <f t="shared" si="5"/>
        <v>0</v>
      </c>
      <c r="L215" s="7">
        <f t="shared" si="6"/>
        <v>0</v>
      </c>
      <c r="M215" s="7">
        <f t="shared" si="7"/>
        <v>0</v>
      </c>
      <c r="N215" s="5" t="s">
        <v>21</v>
      </c>
      <c r="O215" s="6" t="str">
        <f t="shared" si="38"/>
        <v>Unknown</v>
      </c>
      <c r="P215" s="6" t="str">
        <f t="shared" si="8"/>
        <v>Rejected</v>
      </c>
      <c r="Q215" s="6">
        <f t="shared" si="9"/>
        <v>0</v>
      </c>
      <c r="R215" s="7">
        <f t="shared" si="10"/>
        <v>0</v>
      </c>
      <c r="S215" s="7">
        <f t="shared" si="11"/>
        <v>1</v>
      </c>
    </row>
    <row r="216" spans="1:19" ht="12.75" customHeight="1" x14ac:dyDescent="0.2">
      <c r="A216" s="2" t="s">
        <v>418</v>
      </c>
      <c r="B216" s="3" t="s">
        <v>10</v>
      </c>
      <c r="C216" s="3" t="s">
        <v>8</v>
      </c>
      <c r="D216" s="4" t="str">
        <f t="shared" si="0"/>
        <v>Unknown</v>
      </c>
      <c r="E216" s="4" t="str">
        <f t="shared" si="1"/>
        <v>Unknown</v>
      </c>
      <c r="F216" s="4" t="str">
        <f t="shared" si="2"/>
        <v>Unknown</v>
      </c>
      <c r="G216" s="1" t="s">
        <v>27</v>
      </c>
      <c r="H216" s="5" t="s">
        <v>21</v>
      </c>
      <c r="I216" s="6" t="str">
        <f t="shared" si="3"/>
        <v>Unknown</v>
      </c>
      <c r="J216" s="6" t="str">
        <f t="shared" si="4"/>
        <v>Rejected</v>
      </c>
      <c r="K216" s="6">
        <f t="shared" si="5"/>
        <v>0</v>
      </c>
      <c r="L216" s="7">
        <f t="shared" si="6"/>
        <v>0</v>
      </c>
      <c r="M216" s="7">
        <f t="shared" si="7"/>
        <v>1</v>
      </c>
      <c r="N216" s="5" t="s">
        <v>21</v>
      </c>
      <c r="O216" s="6" t="s">
        <v>219</v>
      </c>
      <c r="P216" s="6" t="str">
        <f t="shared" si="8"/>
        <v>Confirmed</v>
      </c>
      <c r="Q216" s="6">
        <f t="shared" si="9"/>
        <v>1</v>
      </c>
      <c r="R216" s="7">
        <f t="shared" si="10"/>
        <v>1</v>
      </c>
      <c r="S216" s="7">
        <f t="shared" si="11"/>
        <v>1</v>
      </c>
    </row>
    <row r="217" spans="1:19" ht="12.75" customHeight="1" x14ac:dyDescent="0.2">
      <c r="A217" s="2" t="s">
        <v>58</v>
      </c>
      <c r="B217" s="3" t="s">
        <v>236</v>
      </c>
      <c r="C217" s="3" t="s">
        <v>236</v>
      </c>
      <c r="D217" s="4" t="str">
        <f t="shared" si="0"/>
        <v>Unknown</v>
      </c>
      <c r="E217" s="4" t="str">
        <f t="shared" si="1"/>
        <v>Unknown</v>
      </c>
      <c r="F217" s="4" t="str">
        <f t="shared" si="2"/>
        <v>Unknown</v>
      </c>
      <c r="G217" s="1" t="s">
        <v>58</v>
      </c>
      <c r="H217" s="5" t="s">
        <v>21</v>
      </c>
      <c r="I217" s="6" t="str">
        <f t="shared" si="3"/>
        <v>Unknown</v>
      </c>
      <c r="J217" s="6" t="str">
        <f t="shared" si="4"/>
        <v>Rejected</v>
      </c>
      <c r="K217" s="6">
        <f t="shared" si="5"/>
        <v>0</v>
      </c>
      <c r="L217" s="7">
        <f t="shared" si="6"/>
        <v>0</v>
      </c>
      <c r="M217" s="7">
        <f t="shared" si="7"/>
        <v>1</v>
      </c>
      <c r="N217" s="5" t="s">
        <v>21</v>
      </c>
      <c r="O217" s="6" t="str">
        <f>IF(OR($D217="Significant",$E217="Significant",$F217="Significant"),"Significant","Unknown")</f>
        <v>Unknown</v>
      </c>
      <c r="P217" s="6" t="str">
        <f t="shared" si="8"/>
        <v>Rejected</v>
      </c>
      <c r="Q217" s="6">
        <f t="shared" si="9"/>
        <v>0</v>
      </c>
      <c r="R217" s="7">
        <f t="shared" si="10"/>
        <v>0</v>
      </c>
      <c r="S217" s="7">
        <f t="shared" si="11"/>
        <v>1</v>
      </c>
    </row>
    <row r="218" spans="1:19" ht="12.75" customHeight="1" x14ac:dyDescent="0.2">
      <c r="A218" s="2" t="s">
        <v>419</v>
      </c>
      <c r="B218" s="3" t="s">
        <v>131</v>
      </c>
      <c r="C218" s="3" t="s">
        <v>131</v>
      </c>
      <c r="D218" s="4" t="str">
        <f t="shared" si="0"/>
        <v>Significant</v>
      </c>
      <c r="E218" s="4" t="str">
        <f t="shared" si="1"/>
        <v>Unknown</v>
      </c>
      <c r="F218" s="4" t="str">
        <f t="shared" si="2"/>
        <v>Unknown</v>
      </c>
      <c r="G218" s="1"/>
      <c r="H218" s="5"/>
      <c r="I218" s="6" t="str">
        <f t="shared" si="3"/>
        <v>Significant</v>
      </c>
      <c r="J218" s="6" t="str">
        <f t="shared" si="4"/>
        <v>Rejected</v>
      </c>
      <c r="K218" s="6">
        <f t="shared" si="5"/>
        <v>0</v>
      </c>
      <c r="L218" s="7">
        <f t="shared" si="6"/>
        <v>1</v>
      </c>
      <c r="M218" s="7">
        <f t="shared" si="7"/>
        <v>0</v>
      </c>
      <c r="N218" s="5" t="s">
        <v>21</v>
      </c>
      <c r="O218" s="6" t="s">
        <v>219</v>
      </c>
      <c r="P218" s="6" t="str">
        <f t="shared" si="8"/>
        <v>Confirmed</v>
      </c>
      <c r="Q218" s="6">
        <f t="shared" si="9"/>
        <v>1</v>
      </c>
      <c r="R218" s="7">
        <f t="shared" si="10"/>
        <v>1</v>
      </c>
      <c r="S218" s="7">
        <f t="shared" si="11"/>
        <v>1</v>
      </c>
    </row>
    <row r="219" spans="1:19" ht="12.75" customHeight="1" x14ac:dyDescent="0.2">
      <c r="A219" s="2" t="s">
        <v>420</v>
      </c>
      <c r="B219" s="3" t="s">
        <v>1</v>
      </c>
      <c r="C219" s="3" t="s">
        <v>317</v>
      </c>
      <c r="D219" s="4" t="str">
        <f t="shared" si="0"/>
        <v>Unknown</v>
      </c>
      <c r="E219" s="4" t="str">
        <f t="shared" si="1"/>
        <v>Unknown</v>
      </c>
      <c r="F219" s="4" t="str">
        <f t="shared" si="2"/>
        <v>Unknown</v>
      </c>
      <c r="G219" s="1" t="s">
        <v>158</v>
      </c>
      <c r="H219" s="5" t="s">
        <v>67</v>
      </c>
      <c r="I219" s="6" t="str">
        <f t="shared" si="3"/>
        <v>Unknown</v>
      </c>
      <c r="J219" s="6" t="str">
        <f t="shared" si="4"/>
        <v>Rejected</v>
      </c>
      <c r="K219" s="6">
        <f t="shared" si="5"/>
        <v>0</v>
      </c>
      <c r="L219" s="7">
        <f t="shared" si="6"/>
        <v>0</v>
      </c>
      <c r="M219" s="7">
        <f t="shared" si="7"/>
        <v>0</v>
      </c>
      <c r="N219" s="5" t="s">
        <v>67</v>
      </c>
      <c r="O219" s="6" t="str">
        <f t="shared" ref="O219:O225" si="39">IF(OR($D219="Significant",$E219="Significant",$F219="Significant"),"Significant","Unknown")</f>
        <v>Unknown</v>
      </c>
      <c r="P219" s="6" t="str">
        <f t="shared" si="8"/>
        <v>Rejected</v>
      </c>
      <c r="Q219" s="6">
        <f t="shared" si="9"/>
        <v>0</v>
      </c>
      <c r="R219" s="7">
        <f t="shared" si="10"/>
        <v>0</v>
      </c>
      <c r="S219" s="7">
        <f t="shared" si="11"/>
        <v>0</v>
      </c>
    </row>
    <row r="220" spans="1:19" ht="12.75" customHeight="1" x14ac:dyDescent="0.2">
      <c r="A220" s="2" t="s">
        <v>421</v>
      </c>
      <c r="B220" s="3" t="s">
        <v>236</v>
      </c>
      <c r="C220" s="3" t="s">
        <v>236</v>
      </c>
      <c r="D220" s="4" t="str">
        <f t="shared" si="0"/>
        <v>Unknown</v>
      </c>
      <c r="E220" s="4" t="str">
        <f t="shared" si="1"/>
        <v>Unknown</v>
      </c>
      <c r="F220" s="4" t="str">
        <f t="shared" si="2"/>
        <v>Unknown</v>
      </c>
      <c r="G220" s="1" t="s">
        <v>59</v>
      </c>
      <c r="H220" s="5" t="s">
        <v>21</v>
      </c>
      <c r="I220" s="6" t="str">
        <f t="shared" si="3"/>
        <v>Unknown</v>
      </c>
      <c r="J220" s="6" t="str">
        <f t="shared" si="4"/>
        <v>Rejected</v>
      </c>
      <c r="K220" s="6">
        <f t="shared" si="5"/>
        <v>0</v>
      </c>
      <c r="L220" s="7">
        <f t="shared" si="6"/>
        <v>0</v>
      </c>
      <c r="M220" s="7">
        <f t="shared" si="7"/>
        <v>1</v>
      </c>
      <c r="N220" s="5" t="s">
        <v>21</v>
      </c>
      <c r="O220" s="6" t="str">
        <f t="shared" si="39"/>
        <v>Unknown</v>
      </c>
      <c r="P220" s="6" t="str">
        <f t="shared" si="8"/>
        <v>Rejected</v>
      </c>
      <c r="Q220" s="6">
        <f t="shared" si="9"/>
        <v>0</v>
      </c>
      <c r="R220" s="7">
        <f t="shared" si="10"/>
        <v>0</v>
      </c>
      <c r="S220" s="7">
        <f t="shared" si="11"/>
        <v>1</v>
      </c>
    </row>
    <row r="221" spans="1:19" ht="12.75" customHeight="1" x14ac:dyDescent="0.2">
      <c r="A221" s="2" t="s">
        <v>422</v>
      </c>
      <c r="B221" s="3" t="s">
        <v>236</v>
      </c>
      <c r="C221" s="3" t="s">
        <v>236</v>
      </c>
      <c r="D221" s="4" t="str">
        <f t="shared" si="0"/>
        <v>Unknown</v>
      </c>
      <c r="E221" s="4" t="str">
        <f t="shared" si="1"/>
        <v>Unknown</v>
      </c>
      <c r="F221" s="4" t="str">
        <f t="shared" si="2"/>
        <v>Unknown</v>
      </c>
      <c r="G221" s="1"/>
      <c r="H221" s="5"/>
      <c r="I221" s="6" t="str">
        <f t="shared" si="3"/>
        <v>Unknown</v>
      </c>
      <c r="J221" s="6" t="str">
        <f t="shared" si="4"/>
        <v>Rejected</v>
      </c>
      <c r="K221" s="6">
        <f t="shared" si="5"/>
        <v>0</v>
      </c>
      <c r="L221" s="7">
        <f t="shared" si="6"/>
        <v>0</v>
      </c>
      <c r="M221" s="7">
        <f t="shared" si="7"/>
        <v>0</v>
      </c>
      <c r="N221" s="5" t="s">
        <v>21</v>
      </c>
      <c r="O221" s="6" t="str">
        <f t="shared" si="39"/>
        <v>Unknown</v>
      </c>
      <c r="P221" s="6" t="str">
        <f t="shared" si="8"/>
        <v>Rejected</v>
      </c>
      <c r="Q221" s="6">
        <f t="shared" si="9"/>
        <v>0</v>
      </c>
      <c r="R221" s="7">
        <f t="shared" si="10"/>
        <v>0</v>
      </c>
      <c r="S221" s="7">
        <f t="shared" si="11"/>
        <v>1</v>
      </c>
    </row>
    <row r="222" spans="1:19" ht="12.75" customHeight="1" x14ac:dyDescent="0.2">
      <c r="A222" s="2" t="s">
        <v>423</v>
      </c>
      <c r="B222" s="3" t="s">
        <v>222</v>
      </c>
      <c r="C222" s="3" t="s">
        <v>222</v>
      </c>
      <c r="D222" s="4" t="str">
        <f t="shared" si="0"/>
        <v>Unknown</v>
      </c>
      <c r="E222" s="4" t="str">
        <f t="shared" si="1"/>
        <v>Unknown</v>
      </c>
      <c r="F222" s="4" t="str">
        <f t="shared" si="2"/>
        <v>Unknown</v>
      </c>
      <c r="G222" s="1"/>
      <c r="H222" s="5"/>
      <c r="I222" s="6" t="str">
        <f t="shared" si="3"/>
        <v>Unknown</v>
      </c>
      <c r="J222" s="6" t="str">
        <f t="shared" si="4"/>
        <v>Rejected</v>
      </c>
      <c r="K222" s="6">
        <f t="shared" si="5"/>
        <v>0</v>
      </c>
      <c r="L222" s="7">
        <f t="shared" si="6"/>
        <v>0</v>
      </c>
      <c r="M222" s="7">
        <f t="shared" si="7"/>
        <v>0</v>
      </c>
      <c r="N222" s="5" t="s">
        <v>21</v>
      </c>
      <c r="O222" s="6" t="str">
        <f t="shared" si="39"/>
        <v>Unknown</v>
      </c>
      <c r="P222" s="6" t="str">
        <f t="shared" si="8"/>
        <v>Rejected</v>
      </c>
      <c r="Q222" s="6">
        <f t="shared" si="9"/>
        <v>0</v>
      </c>
      <c r="R222" s="7">
        <f t="shared" si="10"/>
        <v>0</v>
      </c>
      <c r="S222" s="7">
        <f t="shared" si="11"/>
        <v>1</v>
      </c>
    </row>
    <row r="223" spans="1:19" ht="12.75" customHeight="1" x14ac:dyDescent="0.2">
      <c r="A223" s="2" t="s">
        <v>424</v>
      </c>
      <c r="B223" s="3" t="s">
        <v>222</v>
      </c>
      <c r="C223" s="3" t="s">
        <v>222</v>
      </c>
      <c r="D223" s="4" t="str">
        <f t="shared" si="0"/>
        <v>Unknown</v>
      </c>
      <c r="E223" s="4" t="str">
        <f t="shared" si="1"/>
        <v>Unknown</v>
      </c>
      <c r="F223" s="4" t="str">
        <f t="shared" si="2"/>
        <v>Unknown</v>
      </c>
      <c r="G223" s="1"/>
      <c r="H223" s="5"/>
      <c r="I223" s="6" t="str">
        <f t="shared" si="3"/>
        <v>Unknown</v>
      </c>
      <c r="J223" s="6" t="str">
        <f t="shared" si="4"/>
        <v>Rejected</v>
      </c>
      <c r="K223" s="6">
        <f t="shared" si="5"/>
        <v>0</v>
      </c>
      <c r="L223" s="7">
        <f t="shared" si="6"/>
        <v>0</v>
      </c>
      <c r="M223" s="7">
        <f t="shared" si="7"/>
        <v>0</v>
      </c>
      <c r="N223" s="5" t="s">
        <v>21</v>
      </c>
      <c r="O223" s="6" t="str">
        <f t="shared" si="39"/>
        <v>Unknown</v>
      </c>
      <c r="P223" s="6" t="str">
        <f t="shared" si="8"/>
        <v>Rejected</v>
      </c>
      <c r="Q223" s="6">
        <f t="shared" si="9"/>
        <v>0</v>
      </c>
      <c r="R223" s="7">
        <f t="shared" si="10"/>
        <v>0</v>
      </c>
      <c r="S223" s="7">
        <f t="shared" si="11"/>
        <v>1</v>
      </c>
    </row>
    <row r="224" spans="1:19" ht="12.75" customHeight="1" x14ac:dyDescent="0.2">
      <c r="A224" s="2" t="s">
        <v>425</v>
      </c>
      <c r="B224" s="3" t="s">
        <v>222</v>
      </c>
      <c r="C224" s="3" t="s">
        <v>222</v>
      </c>
      <c r="D224" s="4" t="str">
        <f t="shared" si="0"/>
        <v>Unknown</v>
      </c>
      <c r="E224" s="4" t="str">
        <f t="shared" si="1"/>
        <v>Unknown</v>
      </c>
      <c r="F224" s="4" t="str">
        <f t="shared" si="2"/>
        <v>Unknown</v>
      </c>
      <c r="G224" s="1"/>
      <c r="H224" s="5"/>
      <c r="I224" s="6" t="str">
        <f t="shared" si="3"/>
        <v>Unknown</v>
      </c>
      <c r="J224" s="6" t="str">
        <f t="shared" si="4"/>
        <v>Rejected</v>
      </c>
      <c r="K224" s="6">
        <f t="shared" si="5"/>
        <v>0</v>
      </c>
      <c r="L224" s="7">
        <f t="shared" si="6"/>
        <v>0</v>
      </c>
      <c r="M224" s="7">
        <f t="shared" si="7"/>
        <v>0</v>
      </c>
      <c r="N224" s="5" t="s">
        <v>21</v>
      </c>
      <c r="O224" s="6" t="str">
        <f t="shared" si="39"/>
        <v>Unknown</v>
      </c>
      <c r="P224" s="6" t="str">
        <f t="shared" si="8"/>
        <v>Rejected</v>
      </c>
      <c r="Q224" s="6">
        <f t="shared" si="9"/>
        <v>0</v>
      </c>
      <c r="R224" s="7">
        <f t="shared" si="10"/>
        <v>0</v>
      </c>
      <c r="S224" s="7">
        <f t="shared" si="11"/>
        <v>1</v>
      </c>
    </row>
    <row r="225" spans="1:19" ht="12.75" customHeight="1" x14ac:dyDescent="0.2">
      <c r="A225" s="2" t="s">
        <v>426</v>
      </c>
      <c r="B225" s="3" t="s">
        <v>222</v>
      </c>
      <c r="C225" s="3" t="s">
        <v>222</v>
      </c>
      <c r="D225" s="4" t="str">
        <f t="shared" si="0"/>
        <v>Unknown</v>
      </c>
      <c r="E225" s="4" t="str">
        <f t="shared" si="1"/>
        <v>Unknown</v>
      </c>
      <c r="F225" s="4" t="str">
        <f t="shared" si="2"/>
        <v>Unknown</v>
      </c>
      <c r="G225" s="1"/>
      <c r="H225" s="5"/>
      <c r="I225" s="6" t="str">
        <f t="shared" si="3"/>
        <v>Unknown</v>
      </c>
      <c r="J225" s="6" t="str">
        <f t="shared" si="4"/>
        <v>Rejected</v>
      </c>
      <c r="K225" s="6">
        <f t="shared" si="5"/>
        <v>0</v>
      </c>
      <c r="L225" s="7">
        <f t="shared" si="6"/>
        <v>0</v>
      </c>
      <c r="M225" s="7">
        <f t="shared" si="7"/>
        <v>0</v>
      </c>
      <c r="N225" s="5" t="s">
        <v>21</v>
      </c>
      <c r="O225" s="6" t="str">
        <f t="shared" si="39"/>
        <v>Unknown</v>
      </c>
      <c r="P225" s="6" t="str">
        <f t="shared" si="8"/>
        <v>Rejected</v>
      </c>
      <c r="Q225" s="6">
        <f t="shared" si="9"/>
        <v>0</v>
      </c>
      <c r="R225" s="7">
        <f t="shared" si="10"/>
        <v>0</v>
      </c>
      <c r="S225" s="7">
        <f t="shared" si="11"/>
        <v>1</v>
      </c>
    </row>
    <row r="226" spans="1:19" ht="12.75" customHeight="1" x14ac:dyDescent="0.2">
      <c r="A226" s="2" t="s">
        <v>427</v>
      </c>
      <c r="B226" s="3" t="s">
        <v>131</v>
      </c>
      <c r="C226" s="3" t="s">
        <v>131</v>
      </c>
      <c r="D226" s="4" t="str">
        <f t="shared" si="0"/>
        <v>Significant</v>
      </c>
      <c r="E226" s="4" t="str">
        <f t="shared" si="1"/>
        <v>Unknown</v>
      </c>
      <c r="F226" s="4" t="str">
        <f t="shared" si="2"/>
        <v>Unknown</v>
      </c>
      <c r="G226" s="1"/>
      <c r="H226" s="5"/>
      <c r="I226" s="6" t="str">
        <f t="shared" si="3"/>
        <v>Significant</v>
      </c>
      <c r="J226" s="6" t="str">
        <f t="shared" si="4"/>
        <v>Rejected</v>
      </c>
      <c r="K226" s="6">
        <f t="shared" si="5"/>
        <v>0</v>
      </c>
      <c r="L226" s="7">
        <f t="shared" si="6"/>
        <v>1</v>
      </c>
      <c r="M226" s="7">
        <f t="shared" si="7"/>
        <v>0</v>
      </c>
      <c r="N226" s="5" t="s">
        <v>21</v>
      </c>
      <c r="O226" s="6" t="s">
        <v>219</v>
      </c>
      <c r="P226" s="6" t="str">
        <f t="shared" si="8"/>
        <v>Confirmed</v>
      </c>
      <c r="Q226" s="6">
        <f t="shared" si="9"/>
        <v>1</v>
      </c>
      <c r="R226" s="7">
        <f t="shared" si="10"/>
        <v>1</v>
      </c>
      <c r="S226" s="7">
        <f t="shared" si="11"/>
        <v>1</v>
      </c>
    </row>
    <row r="227" spans="1:19" ht="12.75" customHeight="1" x14ac:dyDescent="0.2">
      <c r="A227" s="2" t="s">
        <v>263</v>
      </c>
      <c r="B227" s="3" t="s">
        <v>263</v>
      </c>
      <c r="C227" s="3" t="s">
        <v>263</v>
      </c>
      <c r="D227" s="4" t="str">
        <f t="shared" si="0"/>
        <v>Significant</v>
      </c>
      <c r="E227" s="4" t="str">
        <f t="shared" si="1"/>
        <v>Unknown</v>
      </c>
      <c r="F227" s="4" t="str">
        <f t="shared" si="2"/>
        <v>Significant</v>
      </c>
      <c r="G227" s="1" t="s">
        <v>148</v>
      </c>
      <c r="H227" s="5" t="s">
        <v>21</v>
      </c>
      <c r="I227" s="6" t="str">
        <f t="shared" si="3"/>
        <v>Significant</v>
      </c>
      <c r="J227" s="6" t="str">
        <f t="shared" si="4"/>
        <v>Confirmed</v>
      </c>
      <c r="K227" s="6">
        <f t="shared" si="5"/>
        <v>1</v>
      </c>
      <c r="L227" s="7">
        <f t="shared" si="6"/>
        <v>1</v>
      </c>
      <c r="M227" s="7">
        <f t="shared" si="7"/>
        <v>1</v>
      </c>
      <c r="N227" s="5" t="s">
        <v>21</v>
      </c>
      <c r="O227" s="6" t="s">
        <v>219</v>
      </c>
      <c r="P227" s="6" t="str">
        <f t="shared" si="8"/>
        <v>Confirmed</v>
      </c>
      <c r="Q227" s="6">
        <f t="shared" si="9"/>
        <v>1</v>
      </c>
      <c r="R227" s="7">
        <f t="shared" si="10"/>
        <v>1</v>
      </c>
      <c r="S227" s="7">
        <f t="shared" si="11"/>
        <v>1</v>
      </c>
    </row>
    <row r="228" spans="1:19" ht="12.75" customHeight="1" x14ac:dyDescent="0.2">
      <c r="A228" s="2" t="s">
        <v>428</v>
      </c>
      <c r="B228" s="3" t="s">
        <v>263</v>
      </c>
      <c r="C228" s="3" t="s">
        <v>263</v>
      </c>
      <c r="D228" s="4" t="str">
        <f t="shared" si="0"/>
        <v>Significant</v>
      </c>
      <c r="E228" s="4" t="str">
        <f t="shared" si="1"/>
        <v>Unknown</v>
      </c>
      <c r="F228" s="4" t="str">
        <f t="shared" si="2"/>
        <v>Significant</v>
      </c>
      <c r="G228" s="1" t="s">
        <v>149</v>
      </c>
      <c r="H228" s="5" t="s">
        <v>21</v>
      </c>
      <c r="I228" s="6" t="str">
        <f t="shared" si="3"/>
        <v>Significant</v>
      </c>
      <c r="J228" s="6" t="str">
        <f t="shared" si="4"/>
        <v>Confirmed</v>
      </c>
      <c r="K228" s="6">
        <f t="shared" si="5"/>
        <v>1</v>
      </c>
      <c r="L228" s="7">
        <f t="shared" si="6"/>
        <v>1</v>
      </c>
      <c r="M228" s="7">
        <f t="shared" si="7"/>
        <v>1</v>
      </c>
      <c r="N228" s="5" t="s">
        <v>21</v>
      </c>
      <c r="O228" s="6" t="s">
        <v>219</v>
      </c>
      <c r="P228" s="6" t="str">
        <f t="shared" si="8"/>
        <v>Confirmed</v>
      </c>
      <c r="Q228" s="6">
        <f t="shared" si="9"/>
        <v>1</v>
      </c>
      <c r="R228" s="7">
        <f t="shared" si="10"/>
        <v>1</v>
      </c>
      <c r="S228" s="7">
        <f t="shared" si="11"/>
        <v>1</v>
      </c>
    </row>
    <row r="229" spans="1:19" ht="12.75" customHeight="1" x14ac:dyDescent="0.2">
      <c r="A229" s="2" t="s">
        <v>429</v>
      </c>
      <c r="B229" s="3" t="s">
        <v>8</v>
      </c>
      <c r="C229" s="3" t="s">
        <v>8</v>
      </c>
      <c r="D229" s="4" t="str">
        <f t="shared" si="0"/>
        <v>Unknown</v>
      </c>
      <c r="E229" s="4" t="str">
        <f t="shared" si="1"/>
        <v>Unknown</v>
      </c>
      <c r="F229" s="4" t="str">
        <f t="shared" si="2"/>
        <v>Unknown</v>
      </c>
      <c r="G229" s="1"/>
      <c r="H229" s="5"/>
      <c r="I229" s="6" t="str">
        <f t="shared" si="3"/>
        <v>Unknown</v>
      </c>
      <c r="J229" s="6" t="str">
        <f t="shared" si="4"/>
        <v>Rejected</v>
      </c>
      <c r="K229" s="6">
        <f t="shared" si="5"/>
        <v>0</v>
      </c>
      <c r="L229" s="7">
        <f t="shared" si="6"/>
        <v>0</v>
      </c>
      <c r="M229" s="7">
        <f t="shared" si="7"/>
        <v>0</v>
      </c>
      <c r="N229" s="5" t="s">
        <v>21</v>
      </c>
      <c r="O229" s="6" t="str">
        <f t="shared" ref="O229:O235" si="40">IF(OR($D229="Significant",$E229="Significant",$F229="Significant"),"Significant","Unknown")</f>
        <v>Unknown</v>
      </c>
      <c r="P229" s="6" t="str">
        <f t="shared" si="8"/>
        <v>Rejected</v>
      </c>
      <c r="Q229" s="6">
        <f t="shared" si="9"/>
        <v>0</v>
      </c>
      <c r="R229" s="7">
        <f t="shared" si="10"/>
        <v>0</v>
      </c>
      <c r="S229" s="7">
        <f t="shared" si="11"/>
        <v>1</v>
      </c>
    </row>
    <row r="230" spans="1:19" ht="12.75" customHeight="1" x14ac:dyDescent="0.2">
      <c r="A230" s="2" t="s">
        <v>430</v>
      </c>
      <c r="B230" s="3" t="s">
        <v>8</v>
      </c>
      <c r="C230" s="3" t="s">
        <v>8</v>
      </c>
      <c r="D230" s="4" t="str">
        <f t="shared" si="0"/>
        <v>Unknown</v>
      </c>
      <c r="E230" s="4" t="str">
        <f t="shared" si="1"/>
        <v>Unknown</v>
      </c>
      <c r="F230" s="4" t="str">
        <f t="shared" si="2"/>
        <v>Unknown</v>
      </c>
      <c r="G230" s="1" t="s">
        <v>151</v>
      </c>
      <c r="H230" s="5" t="s">
        <v>21</v>
      </c>
      <c r="I230" s="6" t="str">
        <f t="shared" si="3"/>
        <v>Unknown</v>
      </c>
      <c r="J230" s="6" t="str">
        <f t="shared" si="4"/>
        <v>Rejected</v>
      </c>
      <c r="K230" s="6">
        <f t="shared" si="5"/>
        <v>0</v>
      </c>
      <c r="L230" s="7">
        <f t="shared" si="6"/>
        <v>0</v>
      </c>
      <c r="M230" s="7">
        <f t="shared" si="7"/>
        <v>1</v>
      </c>
      <c r="N230" s="5" t="s">
        <v>21</v>
      </c>
      <c r="O230" s="6" t="str">
        <f t="shared" si="40"/>
        <v>Unknown</v>
      </c>
      <c r="P230" s="6" t="str">
        <f t="shared" si="8"/>
        <v>Rejected</v>
      </c>
      <c r="Q230" s="6">
        <f t="shared" si="9"/>
        <v>0</v>
      </c>
      <c r="R230" s="7">
        <f t="shared" si="10"/>
        <v>0</v>
      </c>
      <c r="S230" s="7">
        <f t="shared" si="11"/>
        <v>1</v>
      </c>
    </row>
    <row r="231" spans="1:19" ht="12.75" customHeight="1" x14ac:dyDescent="0.2">
      <c r="A231" s="2" t="s">
        <v>431</v>
      </c>
      <c r="B231" s="3" t="s">
        <v>143</v>
      </c>
      <c r="C231" s="3" t="s">
        <v>8</v>
      </c>
      <c r="D231" s="4" t="str">
        <f t="shared" si="0"/>
        <v>Unknown</v>
      </c>
      <c r="E231" s="4" t="str">
        <f t="shared" si="1"/>
        <v>Unknown</v>
      </c>
      <c r="F231" s="4" t="str">
        <f t="shared" si="2"/>
        <v>Unknown</v>
      </c>
      <c r="G231" s="1" t="s">
        <v>145</v>
      </c>
      <c r="H231" s="5" t="s">
        <v>67</v>
      </c>
      <c r="I231" s="6" t="str">
        <f t="shared" si="3"/>
        <v>Unknown</v>
      </c>
      <c r="J231" s="6" t="str">
        <f t="shared" si="4"/>
        <v>Rejected</v>
      </c>
      <c r="K231" s="6">
        <f t="shared" si="5"/>
        <v>0</v>
      </c>
      <c r="L231" s="7">
        <f t="shared" si="6"/>
        <v>0</v>
      </c>
      <c r="M231" s="7">
        <f t="shared" si="7"/>
        <v>0</v>
      </c>
      <c r="N231" s="5" t="s">
        <v>67</v>
      </c>
      <c r="O231" s="6" t="str">
        <f t="shared" si="40"/>
        <v>Unknown</v>
      </c>
      <c r="P231" s="6" t="str">
        <f t="shared" si="8"/>
        <v>Rejected</v>
      </c>
      <c r="Q231" s="6">
        <f t="shared" si="9"/>
        <v>0</v>
      </c>
      <c r="R231" s="7">
        <f t="shared" si="10"/>
        <v>0</v>
      </c>
      <c r="S231" s="7">
        <f t="shared" si="11"/>
        <v>0</v>
      </c>
    </row>
    <row r="232" spans="1:19" ht="12.75" customHeight="1" x14ac:dyDescent="0.2">
      <c r="A232" s="2" t="s">
        <v>194</v>
      </c>
      <c r="B232" s="3" t="s">
        <v>249</v>
      </c>
      <c r="C232" s="3" t="s">
        <v>249</v>
      </c>
      <c r="D232" s="4" t="str">
        <f t="shared" si="0"/>
        <v>Unknown</v>
      </c>
      <c r="E232" s="4" t="str">
        <f t="shared" si="1"/>
        <v>Unknown</v>
      </c>
      <c r="F232" s="4" t="str">
        <f t="shared" si="2"/>
        <v>Unknown</v>
      </c>
      <c r="G232" s="1" t="s">
        <v>194</v>
      </c>
      <c r="H232" s="5" t="s">
        <v>21</v>
      </c>
      <c r="I232" s="6" t="str">
        <f t="shared" si="3"/>
        <v>Unknown</v>
      </c>
      <c r="J232" s="6" t="str">
        <f t="shared" si="4"/>
        <v>Rejected</v>
      </c>
      <c r="K232" s="6">
        <f t="shared" si="5"/>
        <v>0</v>
      </c>
      <c r="L232" s="7">
        <f t="shared" si="6"/>
        <v>0</v>
      </c>
      <c r="M232" s="7">
        <f t="shared" si="7"/>
        <v>1</v>
      </c>
      <c r="N232" s="5" t="s">
        <v>21</v>
      </c>
      <c r="O232" s="6" t="str">
        <f t="shared" si="40"/>
        <v>Unknown</v>
      </c>
      <c r="P232" s="6" t="str">
        <f t="shared" si="8"/>
        <v>Rejected</v>
      </c>
      <c r="Q232" s="6">
        <f t="shared" si="9"/>
        <v>0</v>
      </c>
      <c r="R232" s="7">
        <f t="shared" si="10"/>
        <v>0</v>
      </c>
      <c r="S232" s="7">
        <f t="shared" si="11"/>
        <v>1</v>
      </c>
    </row>
    <row r="233" spans="1:19" ht="12.75" customHeight="1" x14ac:dyDescent="0.2">
      <c r="A233" s="2" t="s">
        <v>432</v>
      </c>
      <c r="B233" s="3" t="s">
        <v>317</v>
      </c>
      <c r="C233" s="3" t="s">
        <v>317</v>
      </c>
      <c r="D233" s="4" t="str">
        <f t="shared" si="0"/>
        <v>Unknown</v>
      </c>
      <c r="E233" s="4" t="str">
        <f t="shared" si="1"/>
        <v>Unknown</v>
      </c>
      <c r="F233" s="4" t="str">
        <f t="shared" si="2"/>
        <v>Unknown</v>
      </c>
      <c r="G233" s="1"/>
      <c r="H233" s="5"/>
      <c r="I233" s="6" t="str">
        <f t="shared" si="3"/>
        <v>Unknown</v>
      </c>
      <c r="J233" s="6" t="str">
        <f t="shared" si="4"/>
        <v>Rejected</v>
      </c>
      <c r="K233" s="6">
        <f t="shared" si="5"/>
        <v>0</v>
      </c>
      <c r="L233" s="7">
        <f t="shared" si="6"/>
        <v>0</v>
      </c>
      <c r="M233" s="7">
        <f t="shared" si="7"/>
        <v>0</v>
      </c>
      <c r="N233" s="5"/>
      <c r="O233" s="6" t="str">
        <f t="shared" si="40"/>
        <v>Unknown</v>
      </c>
      <c r="P233" s="6" t="str">
        <f t="shared" si="8"/>
        <v>Rejected</v>
      </c>
      <c r="Q233" s="6">
        <f t="shared" si="9"/>
        <v>0</v>
      </c>
      <c r="R233" s="7">
        <f t="shared" si="10"/>
        <v>0</v>
      </c>
      <c r="S233" s="7">
        <f t="shared" si="11"/>
        <v>0</v>
      </c>
    </row>
    <row r="234" spans="1:19" ht="12.75" customHeight="1" x14ac:dyDescent="0.2">
      <c r="A234" s="2" t="s">
        <v>433</v>
      </c>
      <c r="B234" s="3" t="s">
        <v>317</v>
      </c>
      <c r="C234" s="3" t="s">
        <v>317</v>
      </c>
      <c r="D234" s="4" t="str">
        <f t="shared" si="0"/>
        <v>Unknown</v>
      </c>
      <c r="E234" s="4" t="str">
        <f t="shared" si="1"/>
        <v>Unknown</v>
      </c>
      <c r="F234" s="4" t="str">
        <f t="shared" si="2"/>
        <v>Unknown</v>
      </c>
      <c r="G234" s="1"/>
      <c r="H234" s="5"/>
      <c r="I234" s="6" t="str">
        <f t="shared" si="3"/>
        <v>Unknown</v>
      </c>
      <c r="J234" s="6" t="str">
        <f t="shared" si="4"/>
        <v>Rejected</v>
      </c>
      <c r="K234" s="6">
        <f t="shared" si="5"/>
        <v>0</v>
      </c>
      <c r="L234" s="7">
        <f t="shared" si="6"/>
        <v>0</v>
      </c>
      <c r="M234" s="7">
        <f t="shared" si="7"/>
        <v>0</v>
      </c>
      <c r="N234" s="5"/>
      <c r="O234" s="6" t="str">
        <f t="shared" si="40"/>
        <v>Unknown</v>
      </c>
      <c r="P234" s="6" t="str">
        <f t="shared" si="8"/>
        <v>Rejected</v>
      </c>
      <c r="Q234" s="6">
        <f t="shared" si="9"/>
        <v>0</v>
      </c>
      <c r="R234" s="7">
        <f t="shared" si="10"/>
        <v>0</v>
      </c>
      <c r="S234" s="7">
        <f t="shared" si="11"/>
        <v>0</v>
      </c>
    </row>
    <row r="235" spans="1:19" ht="12.75" customHeight="1" x14ac:dyDescent="0.2">
      <c r="A235" s="2" t="s">
        <v>434</v>
      </c>
      <c r="B235" s="3" t="s">
        <v>1</v>
      </c>
      <c r="C235" s="3" t="s">
        <v>317</v>
      </c>
      <c r="D235" s="4" t="str">
        <f t="shared" si="0"/>
        <v>Unknown</v>
      </c>
      <c r="E235" s="4" t="str">
        <f t="shared" si="1"/>
        <v>Unknown</v>
      </c>
      <c r="F235" s="4" t="str">
        <f t="shared" si="2"/>
        <v>Unknown</v>
      </c>
      <c r="G235" s="1"/>
      <c r="H235" s="5"/>
      <c r="I235" s="6" t="str">
        <f t="shared" si="3"/>
        <v>Unknown</v>
      </c>
      <c r="J235" s="6" t="str">
        <f t="shared" si="4"/>
        <v>Rejected</v>
      </c>
      <c r="K235" s="6">
        <f t="shared" si="5"/>
        <v>0</v>
      </c>
      <c r="L235" s="7">
        <f t="shared" si="6"/>
        <v>0</v>
      </c>
      <c r="M235" s="7">
        <f t="shared" si="7"/>
        <v>0</v>
      </c>
      <c r="N235" s="5"/>
      <c r="O235" s="6" t="str">
        <f t="shared" si="40"/>
        <v>Unknown</v>
      </c>
      <c r="P235" s="6" t="str">
        <f t="shared" si="8"/>
        <v>Rejected</v>
      </c>
      <c r="Q235" s="6">
        <f t="shared" si="9"/>
        <v>0</v>
      </c>
      <c r="R235" s="7">
        <f t="shared" si="10"/>
        <v>0</v>
      </c>
      <c r="S235" s="7">
        <f t="shared" si="11"/>
        <v>0</v>
      </c>
    </row>
    <row r="236" spans="1:19" ht="12.75" customHeight="1" x14ac:dyDescent="0.2">
      <c r="A236" s="2" t="s">
        <v>435</v>
      </c>
      <c r="B236" s="3" t="s">
        <v>295</v>
      </c>
      <c r="C236" s="3" t="s">
        <v>295</v>
      </c>
      <c r="D236" s="4" t="str">
        <f t="shared" si="0"/>
        <v>Significant</v>
      </c>
      <c r="E236" s="4" t="str">
        <f t="shared" si="1"/>
        <v>Significant</v>
      </c>
      <c r="F236" s="4" t="str">
        <f t="shared" si="2"/>
        <v>Unknown</v>
      </c>
      <c r="G236" s="1"/>
      <c r="H236" s="5"/>
      <c r="I236" s="6" t="str">
        <f t="shared" si="3"/>
        <v>Significant</v>
      </c>
      <c r="J236" s="6" t="str">
        <f t="shared" si="4"/>
        <v>Rejected</v>
      </c>
      <c r="K236" s="6">
        <f t="shared" si="5"/>
        <v>0</v>
      </c>
      <c r="L236" s="7">
        <f t="shared" si="6"/>
        <v>1</v>
      </c>
      <c r="M236" s="7">
        <f t="shared" si="7"/>
        <v>0</v>
      </c>
      <c r="N236" s="5"/>
      <c r="O236" s="6" t="s">
        <v>219</v>
      </c>
      <c r="P236" s="6" t="str">
        <f t="shared" si="8"/>
        <v>Rejected</v>
      </c>
      <c r="Q236" s="6">
        <f t="shared" si="9"/>
        <v>0</v>
      </c>
      <c r="R236" s="7">
        <f t="shared" si="10"/>
        <v>1</v>
      </c>
      <c r="S236" s="7">
        <f t="shared" si="11"/>
        <v>0</v>
      </c>
    </row>
    <row r="237" spans="1:19" ht="12.75" customHeight="1" x14ac:dyDescent="0.2">
      <c r="A237" s="2" t="s">
        <v>436</v>
      </c>
      <c r="B237" s="3" t="s">
        <v>131</v>
      </c>
      <c r="C237" s="3" t="s">
        <v>131</v>
      </c>
      <c r="D237" s="4" t="str">
        <f t="shared" si="0"/>
        <v>Significant</v>
      </c>
      <c r="E237" s="4" t="str">
        <f t="shared" si="1"/>
        <v>Unknown</v>
      </c>
      <c r="F237" s="4" t="str">
        <f t="shared" si="2"/>
        <v>Unknown</v>
      </c>
      <c r="G237" s="1"/>
      <c r="H237" s="5"/>
      <c r="I237" s="6" t="str">
        <f t="shared" si="3"/>
        <v>Significant</v>
      </c>
      <c r="J237" s="6" t="str">
        <f t="shared" si="4"/>
        <v>Rejected</v>
      </c>
      <c r="K237" s="6">
        <f t="shared" si="5"/>
        <v>0</v>
      </c>
      <c r="L237" s="7">
        <f t="shared" si="6"/>
        <v>1</v>
      </c>
      <c r="M237" s="7">
        <f t="shared" si="7"/>
        <v>0</v>
      </c>
      <c r="N237" s="5" t="s">
        <v>21</v>
      </c>
      <c r="O237" s="6" t="s">
        <v>219</v>
      </c>
      <c r="P237" s="6" t="str">
        <f t="shared" si="8"/>
        <v>Confirmed</v>
      </c>
      <c r="Q237" s="6">
        <f t="shared" si="9"/>
        <v>1</v>
      </c>
      <c r="R237" s="7">
        <f t="shared" si="10"/>
        <v>1</v>
      </c>
      <c r="S237" s="7">
        <f t="shared" si="11"/>
        <v>1</v>
      </c>
    </row>
    <row r="238" spans="1:19" ht="12.75" customHeight="1" x14ac:dyDescent="0.2">
      <c r="A238" s="2" t="s">
        <v>437</v>
      </c>
      <c r="B238" s="3" t="s">
        <v>12</v>
      </c>
      <c r="C238" s="3" t="s">
        <v>12</v>
      </c>
      <c r="D238" s="4" t="str">
        <f t="shared" si="0"/>
        <v>Significant</v>
      </c>
      <c r="E238" s="4" t="str">
        <f t="shared" si="1"/>
        <v>Unknown</v>
      </c>
      <c r="F238" s="4" t="str">
        <f t="shared" si="2"/>
        <v>Significant</v>
      </c>
      <c r="G238" s="1"/>
      <c r="H238" s="5"/>
      <c r="I238" s="6" t="str">
        <f t="shared" si="3"/>
        <v>Significant</v>
      </c>
      <c r="J238" s="6" t="str">
        <f t="shared" si="4"/>
        <v>Rejected</v>
      </c>
      <c r="K238" s="6">
        <f t="shared" si="5"/>
        <v>0</v>
      </c>
      <c r="L238" s="7">
        <f t="shared" si="6"/>
        <v>1</v>
      </c>
      <c r="M238" s="7">
        <f t="shared" si="7"/>
        <v>0</v>
      </c>
      <c r="N238" s="5" t="s">
        <v>21</v>
      </c>
      <c r="O238" s="6" t="s">
        <v>219</v>
      </c>
      <c r="P238" s="6" t="str">
        <f t="shared" si="8"/>
        <v>Confirmed</v>
      </c>
      <c r="Q238" s="6">
        <f t="shared" si="9"/>
        <v>1</v>
      </c>
      <c r="R238" s="7">
        <f t="shared" si="10"/>
        <v>1</v>
      </c>
      <c r="S238" s="7">
        <f t="shared" si="11"/>
        <v>1</v>
      </c>
    </row>
    <row r="239" spans="1:19" ht="12.75" customHeight="1" x14ac:dyDescent="0.2">
      <c r="A239" s="2" t="s">
        <v>92</v>
      </c>
      <c r="B239" s="3" t="s">
        <v>273</v>
      </c>
      <c r="C239" s="3" t="s">
        <v>295</v>
      </c>
      <c r="D239" s="4" t="str">
        <f t="shared" si="0"/>
        <v>Significant</v>
      </c>
      <c r="E239" s="4" t="str">
        <f t="shared" si="1"/>
        <v>Significant</v>
      </c>
      <c r="F239" s="4" t="str">
        <f t="shared" si="2"/>
        <v>Significant</v>
      </c>
      <c r="G239" s="1" t="s">
        <v>92</v>
      </c>
      <c r="H239" s="5" t="s">
        <v>21</v>
      </c>
      <c r="I239" s="6" t="str">
        <f t="shared" si="3"/>
        <v>Significant</v>
      </c>
      <c r="J239" s="6" t="str">
        <f t="shared" si="4"/>
        <v>Confirmed</v>
      </c>
      <c r="K239" s="6">
        <f t="shared" si="5"/>
        <v>1</v>
      </c>
      <c r="L239" s="7">
        <f t="shared" si="6"/>
        <v>1</v>
      </c>
      <c r="M239" s="7">
        <f t="shared" si="7"/>
        <v>1</v>
      </c>
      <c r="N239" s="5" t="s">
        <v>21</v>
      </c>
      <c r="O239" s="6" t="s">
        <v>219</v>
      </c>
      <c r="P239" s="6" t="str">
        <f t="shared" si="8"/>
        <v>Confirmed</v>
      </c>
      <c r="Q239" s="6">
        <f t="shared" si="9"/>
        <v>1</v>
      </c>
      <c r="R239" s="7">
        <f t="shared" si="10"/>
        <v>1</v>
      </c>
      <c r="S239" s="7">
        <f t="shared" si="11"/>
        <v>1</v>
      </c>
    </row>
    <row r="240" spans="1:19" ht="12.75" customHeight="1" x14ac:dyDescent="0.2">
      <c r="A240" s="2" t="s">
        <v>438</v>
      </c>
      <c r="B240" s="3" t="s">
        <v>8</v>
      </c>
      <c r="C240" s="3" t="s">
        <v>8</v>
      </c>
      <c r="D240" s="4" t="str">
        <f t="shared" si="0"/>
        <v>Unknown</v>
      </c>
      <c r="E240" s="4" t="str">
        <f t="shared" si="1"/>
        <v>Unknown</v>
      </c>
      <c r="F240" s="4" t="str">
        <f t="shared" si="2"/>
        <v>Unknown</v>
      </c>
      <c r="G240" s="1"/>
      <c r="H240" s="5"/>
      <c r="I240" s="6" t="str">
        <f t="shared" si="3"/>
        <v>Unknown</v>
      </c>
      <c r="J240" s="6" t="str">
        <f t="shared" si="4"/>
        <v>Rejected</v>
      </c>
      <c r="K240" s="6">
        <f t="shared" si="5"/>
        <v>0</v>
      </c>
      <c r="L240" s="7">
        <f t="shared" si="6"/>
        <v>0</v>
      </c>
      <c r="M240" s="7">
        <f t="shared" si="7"/>
        <v>0</v>
      </c>
      <c r="N240" s="5" t="s">
        <v>21</v>
      </c>
      <c r="O240" s="6" t="str">
        <f t="shared" ref="O240:O244" si="41">IF(OR($D240="Significant",$E240="Significant",$F240="Significant"),"Significant","Unknown")</f>
        <v>Unknown</v>
      </c>
      <c r="P240" s="6" t="str">
        <f t="shared" si="8"/>
        <v>Rejected</v>
      </c>
      <c r="Q240" s="6">
        <f t="shared" si="9"/>
        <v>0</v>
      </c>
      <c r="R240" s="7">
        <f t="shared" si="10"/>
        <v>0</v>
      </c>
      <c r="S240" s="7">
        <f t="shared" si="11"/>
        <v>1</v>
      </c>
    </row>
    <row r="241" spans="1:19" ht="12.75" customHeight="1" x14ac:dyDescent="0.2">
      <c r="A241" s="2" t="s">
        <v>439</v>
      </c>
      <c r="B241" s="3" t="s">
        <v>236</v>
      </c>
      <c r="C241" s="3" t="s">
        <v>236</v>
      </c>
      <c r="D241" s="4" t="str">
        <f t="shared" si="0"/>
        <v>Unknown</v>
      </c>
      <c r="E241" s="4" t="str">
        <f t="shared" si="1"/>
        <v>Unknown</v>
      </c>
      <c r="F241" s="4" t="str">
        <f t="shared" si="2"/>
        <v>Unknown</v>
      </c>
      <c r="G241" s="1"/>
      <c r="H241" s="5"/>
      <c r="I241" s="6" t="str">
        <f t="shared" si="3"/>
        <v>Unknown</v>
      </c>
      <c r="J241" s="6" t="str">
        <f t="shared" si="4"/>
        <v>Rejected</v>
      </c>
      <c r="K241" s="6">
        <f t="shared" si="5"/>
        <v>0</v>
      </c>
      <c r="L241" s="7">
        <f t="shared" si="6"/>
        <v>0</v>
      </c>
      <c r="M241" s="7">
        <f t="shared" si="7"/>
        <v>0</v>
      </c>
      <c r="N241" s="5" t="s">
        <v>21</v>
      </c>
      <c r="O241" s="6" t="str">
        <f t="shared" si="41"/>
        <v>Unknown</v>
      </c>
      <c r="P241" s="6" t="str">
        <f t="shared" si="8"/>
        <v>Rejected</v>
      </c>
      <c r="Q241" s="6">
        <f t="shared" si="9"/>
        <v>0</v>
      </c>
      <c r="R241" s="7">
        <f t="shared" si="10"/>
        <v>0</v>
      </c>
      <c r="S241" s="7">
        <f t="shared" si="11"/>
        <v>1</v>
      </c>
    </row>
    <row r="242" spans="1:19" ht="12.75" customHeight="1" x14ac:dyDescent="0.2">
      <c r="A242" s="2" t="s">
        <v>440</v>
      </c>
      <c r="B242" s="3" t="s">
        <v>236</v>
      </c>
      <c r="C242" s="3" t="s">
        <v>236</v>
      </c>
      <c r="D242" s="4" t="str">
        <f t="shared" si="0"/>
        <v>Unknown</v>
      </c>
      <c r="E242" s="4" t="str">
        <f t="shared" si="1"/>
        <v>Unknown</v>
      </c>
      <c r="F242" s="4" t="str">
        <f t="shared" si="2"/>
        <v>Unknown</v>
      </c>
      <c r="G242" s="1" t="s">
        <v>60</v>
      </c>
      <c r="H242" s="5" t="s">
        <v>21</v>
      </c>
      <c r="I242" s="6" t="str">
        <f t="shared" si="3"/>
        <v>Unknown</v>
      </c>
      <c r="J242" s="6" t="str">
        <f t="shared" si="4"/>
        <v>Rejected</v>
      </c>
      <c r="K242" s="6">
        <f t="shared" si="5"/>
        <v>0</v>
      </c>
      <c r="L242" s="7">
        <f t="shared" si="6"/>
        <v>0</v>
      </c>
      <c r="M242" s="7">
        <f t="shared" si="7"/>
        <v>1</v>
      </c>
      <c r="N242" s="5" t="s">
        <v>21</v>
      </c>
      <c r="O242" s="6" t="str">
        <f t="shared" si="41"/>
        <v>Unknown</v>
      </c>
      <c r="P242" s="6" t="str">
        <f t="shared" si="8"/>
        <v>Rejected</v>
      </c>
      <c r="Q242" s="6">
        <f t="shared" si="9"/>
        <v>0</v>
      </c>
      <c r="R242" s="7">
        <f t="shared" si="10"/>
        <v>0</v>
      </c>
      <c r="S242" s="7">
        <f t="shared" si="11"/>
        <v>1</v>
      </c>
    </row>
    <row r="243" spans="1:19" ht="12.75" customHeight="1" x14ac:dyDescent="0.2">
      <c r="A243" s="2" t="s">
        <v>441</v>
      </c>
      <c r="B243" s="3" t="s">
        <v>240</v>
      </c>
      <c r="C243" s="3" t="s">
        <v>240</v>
      </c>
      <c r="D243" s="4" t="str">
        <f t="shared" si="0"/>
        <v>Unknown</v>
      </c>
      <c r="E243" s="4" t="str">
        <f t="shared" si="1"/>
        <v>Unknown</v>
      </c>
      <c r="F243" s="4" t="str">
        <f t="shared" si="2"/>
        <v>Unknown</v>
      </c>
      <c r="G243" s="1"/>
      <c r="H243" s="5"/>
      <c r="I243" s="6" t="str">
        <f t="shared" si="3"/>
        <v>Unknown</v>
      </c>
      <c r="J243" s="6" t="str">
        <f t="shared" si="4"/>
        <v>Rejected</v>
      </c>
      <c r="K243" s="6">
        <f t="shared" si="5"/>
        <v>0</v>
      </c>
      <c r="L243" s="7">
        <f t="shared" si="6"/>
        <v>0</v>
      </c>
      <c r="M243" s="7">
        <f t="shared" si="7"/>
        <v>0</v>
      </c>
      <c r="N243" s="5"/>
      <c r="O243" s="6" t="str">
        <f t="shared" si="41"/>
        <v>Unknown</v>
      </c>
      <c r="P243" s="6" t="str">
        <f t="shared" si="8"/>
        <v>Rejected</v>
      </c>
      <c r="Q243" s="6">
        <f t="shared" si="9"/>
        <v>0</v>
      </c>
      <c r="R243" s="7">
        <f t="shared" si="10"/>
        <v>0</v>
      </c>
      <c r="S243" s="7">
        <f t="shared" si="11"/>
        <v>0</v>
      </c>
    </row>
    <row r="244" spans="1:19" ht="12.75" customHeight="1" x14ac:dyDescent="0.2">
      <c r="A244" s="2" t="s">
        <v>442</v>
      </c>
      <c r="B244" s="3" t="s">
        <v>259</v>
      </c>
      <c r="C244" s="3" t="s">
        <v>259</v>
      </c>
      <c r="D244" s="4" t="str">
        <f t="shared" si="0"/>
        <v>Unknown</v>
      </c>
      <c r="E244" s="4" t="str">
        <f t="shared" si="1"/>
        <v>Unknown</v>
      </c>
      <c r="F244" s="4" t="str">
        <f t="shared" si="2"/>
        <v>Unknown</v>
      </c>
      <c r="G244" s="1"/>
      <c r="H244" s="5"/>
      <c r="I244" s="6" t="str">
        <f t="shared" si="3"/>
        <v>Unknown</v>
      </c>
      <c r="J244" s="6" t="str">
        <f t="shared" si="4"/>
        <v>Rejected</v>
      </c>
      <c r="K244" s="6">
        <f t="shared" si="5"/>
        <v>0</v>
      </c>
      <c r="L244" s="7">
        <f t="shared" si="6"/>
        <v>0</v>
      </c>
      <c r="M244" s="7">
        <f t="shared" si="7"/>
        <v>0</v>
      </c>
      <c r="N244" s="5"/>
      <c r="O244" s="6" t="str">
        <f t="shared" si="41"/>
        <v>Unknown</v>
      </c>
      <c r="P244" s="6" t="str">
        <f t="shared" si="8"/>
        <v>Rejected</v>
      </c>
      <c r="Q244" s="6">
        <f t="shared" si="9"/>
        <v>0</v>
      </c>
      <c r="R244" s="7">
        <f t="shared" si="10"/>
        <v>0</v>
      </c>
      <c r="S244" s="7">
        <f t="shared" si="11"/>
        <v>0</v>
      </c>
    </row>
    <row r="245" spans="1:19" ht="12.75" customHeight="1" x14ac:dyDescent="0.2">
      <c r="A245" s="2" t="s">
        <v>443</v>
      </c>
      <c r="B245" s="3" t="s">
        <v>15</v>
      </c>
      <c r="C245" s="3" t="s">
        <v>222</v>
      </c>
      <c r="D245" s="4" t="str">
        <f t="shared" si="0"/>
        <v>Unknown</v>
      </c>
      <c r="E245" s="4" t="str">
        <f t="shared" si="1"/>
        <v>Unknown</v>
      </c>
      <c r="F245" s="4" t="str">
        <f t="shared" si="2"/>
        <v>Unknown</v>
      </c>
      <c r="G245" s="1" t="s">
        <v>140</v>
      </c>
      <c r="H245" s="5" t="s">
        <v>26</v>
      </c>
      <c r="I245" s="6" t="str">
        <f t="shared" si="3"/>
        <v>Unknown</v>
      </c>
      <c r="J245" s="6" t="str">
        <f t="shared" si="4"/>
        <v>Rejected</v>
      </c>
      <c r="K245" s="6">
        <f t="shared" si="5"/>
        <v>0</v>
      </c>
      <c r="L245" s="7">
        <f t="shared" si="6"/>
        <v>0</v>
      </c>
      <c r="M245" s="7">
        <f t="shared" si="7"/>
        <v>0</v>
      </c>
      <c r="N245" s="5" t="s">
        <v>21</v>
      </c>
      <c r="O245" s="6" t="s">
        <v>219</v>
      </c>
      <c r="P245" s="6" t="str">
        <f t="shared" si="8"/>
        <v>Confirmed</v>
      </c>
      <c r="Q245" s="6">
        <f t="shared" si="9"/>
        <v>1</v>
      </c>
      <c r="R245" s="7">
        <f t="shared" si="10"/>
        <v>1</v>
      </c>
      <c r="S245" s="7">
        <f t="shared" si="11"/>
        <v>1</v>
      </c>
    </row>
    <row r="246" spans="1:19" ht="12.75" customHeight="1" x14ac:dyDescent="0.2">
      <c r="A246" s="2" t="s">
        <v>9</v>
      </c>
      <c r="B246" s="3" t="s">
        <v>9</v>
      </c>
      <c r="C246" s="3" t="s">
        <v>274</v>
      </c>
      <c r="D246" s="4" t="str">
        <f t="shared" si="0"/>
        <v>Unknown</v>
      </c>
      <c r="E246" s="4" t="str">
        <f t="shared" si="1"/>
        <v>Unknown</v>
      </c>
      <c r="F246" s="4" t="str">
        <f t="shared" si="2"/>
        <v>Unknown</v>
      </c>
      <c r="G246" s="1" t="s">
        <v>9</v>
      </c>
      <c r="H246" s="5" t="s">
        <v>21</v>
      </c>
      <c r="I246" s="6" t="str">
        <f t="shared" si="3"/>
        <v>Unknown</v>
      </c>
      <c r="J246" s="6" t="str">
        <f t="shared" si="4"/>
        <v>Rejected</v>
      </c>
      <c r="K246" s="6">
        <f t="shared" si="5"/>
        <v>0</v>
      </c>
      <c r="L246" s="7">
        <f t="shared" si="6"/>
        <v>0</v>
      </c>
      <c r="M246" s="7">
        <f t="shared" si="7"/>
        <v>1</v>
      </c>
      <c r="N246" s="5" t="s">
        <v>21</v>
      </c>
      <c r="O246" s="6" t="str">
        <f t="shared" ref="O246:O249" si="42">IF(OR($D246="Significant",$E246="Significant",$F246="Significant"),"Significant","Unknown")</f>
        <v>Unknown</v>
      </c>
      <c r="P246" s="6" t="str">
        <f t="shared" si="8"/>
        <v>Rejected</v>
      </c>
      <c r="Q246" s="6">
        <f t="shared" si="9"/>
        <v>0</v>
      </c>
      <c r="R246" s="7">
        <f t="shared" si="10"/>
        <v>0</v>
      </c>
      <c r="S246" s="7">
        <f t="shared" si="11"/>
        <v>1</v>
      </c>
    </row>
    <row r="247" spans="1:19" ht="12.75" customHeight="1" x14ac:dyDescent="0.2">
      <c r="A247" s="2" t="s">
        <v>444</v>
      </c>
      <c r="B247" s="3" t="s">
        <v>236</v>
      </c>
      <c r="C247" s="3" t="s">
        <v>236</v>
      </c>
      <c r="D247" s="4" t="str">
        <f t="shared" si="0"/>
        <v>Unknown</v>
      </c>
      <c r="E247" s="4" t="str">
        <f t="shared" si="1"/>
        <v>Unknown</v>
      </c>
      <c r="F247" s="4" t="str">
        <f t="shared" si="2"/>
        <v>Unknown</v>
      </c>
      <c r="G247" s="1"/>
      <c r="H247" s="5"/>
      <c r="I247" s="6" t="str">
        <f t="shared" si="3"/>
        <v>Unknown</v>
      </c>
      <c r="J247" s="6" t="str">
        <f t="shared" si="4"/>
        <v>Rejected</v>
      </c>
      <c r="K247" s="6">
        <f t="shared" si="5"/>
        <v>0</v>
      </c>
      <c r="L247" s="7">
        <f t="shared" si="6"/>
        <v>0</v>
      </c>
      <c r="M247" s="7">
        <f t="shared" si="7"/>
        <v>0</v>
      </c>
      <c r="N247" s="5" t="s">
        <v>21</v>
      </c>
      <c r="O247" s="6" t="str">
        <f t="shared" si="42"/>
        <v>Unknown</v>
      </c>
      <c r="P247" s="6" t="str">
        <f t="shared" si="8"/>
        <v>Rejected</v>
      </c>
      <c r="Q247" s="6">
        <f t="shared" si="9"/>
        <v>0</v>
      </c>
      <c r="R247" s="7">
        <f t="shared" si="10"/>
        <v>0</v>
      </c>
      <c r="S247" s="7">
        <f t="shared" si="11"/>
        <v>1</v>
      </c>
    </row>
    <row r="248" spans="1:19" ht="12.75" customHeight="1" x14ac:dyDescent="0.2">
      <c r="A248" s="2" t="s">
        <v>121</v>
      </c>
      <c r="B248" s="3" t="s">
        <v>14</v>
      </c>
      <c r="C248" s="3" t="s">
        <v>14</v>
      </c>
      <c r="D248" s="4" t="str">
        <f t="shared" si="0"/>
        <v>Unknown</v>
      </c>
      <c r="E248" s="4" t="str">
        <f t="shared" si="1"/>
        <v>Unknown</v>
      </c>
      <c r="F248" s="4" t="str">
        <f t="shared" si="2"/>
        <v>Unknown</v>
      </c>
      <c r="G248" s="1" t="s">
        <v>121</v>
      </c>
      <c r="H248" s="5" t="s">
        <v>21</v>
      </c>
      <c r="I248" s="6" t="str">
        <f t="shared" si="3"/>
        <v>Unknown</v>
      </c>
      <c r="J248" s="6" t="str">
        <f t="shared" si="4"/>
        <v>Rejected</v>
      </c>
      <c r="K248" s="6">
        <f t="shared" si="5"/>
        <v>0</v>
      </c>
      <c r="L248" s="7">
        <f t="shared" si="6"/>
        <v>0</v>
      </c>
      <c r="M248" s="7">
        <f t="shared" si="7"/>
        <v>1</v>
      </c>
      <c r="N248" s="5" t="s">
        <v>21</v>
      </c>
      <c r="O248" s="6" t="str">
        <f t="shared" si="42"/>
        <v>Unknown</v>
      </c>
      <c r="P248" s="6" t="str">
        <f t="shared" si="8"/>
        <v>Rejected</v>
      </c>
      <c r="Q248" s="6">
        <f t="shared" si="9"/>
        <v>0</v>
      </c>
      <c r="R248" s="7">
        <f t="shared" si="10"/>
        <v>0</v>
      </c>
      <c r="S248" s="7">
        <f t="shared" si="11"/>
        <v>1</v>
      </c>
    </row>
    <row r="249" spans="1:19" ht="12.75" customHeight="1" x14ac:dyDescent="0.2">
      <c r="A249" s="2" t="s">
        <v>1</v>
      </c>
      <c r="B249" s="3" t="s">
        <v>1</v>
      </c>
      <c r="C249" s="3" t="s">
        <v>317</v>
      </c>
      <c r="D249" s="4" t="str">
        <f t="shared" si="0"/>
        <v>Unknown</v>
      </c>
      <c r="E249" s="4" t="str">
        <f t="shared" si="1"/>
        <v>Unknown</v>
      </c>
      <c r="F249" s="4" t="str">
        <f t="shared" si="2"/>
        <v>Unknown</v>
      </c>
      <c r="G249" s="1" t="s">
        <v>1</v>
      </c>
      <c r="H249" s="5" t="s">
        <v>67</v>
      </c>
      <c r="I249" s="6" t="str">
        <f t="shared" si="3"/>
        <v>Unknown</v>
      </c>
      <c r="J249" s="6" t="str">
        <f t="shared" si="4"/>
        <v>Rejected</v>
      </c>
      <c r="K249" s="6">
        <f t="shared" si="5"/>
        <v>0</v>
      </c>
      <c r="L249" s="7">
        <f t="shared" si="6"/>
        <v>0</v>
      </c>
      <c r="M249" s="7">
        <f t="shared" si="7"/>
        <v>0</v>
      </c>
      <c r="N249" s="5" t="s">
        <v>67</v>
      </c>
      <c r="O249" s="6" t="str">
        <f t="shared" si="42"/>
        <v>Unknown</v>
      </c>
      <c r="P249" s="6" t="str">
        <f t="shared" si="8"/>
        <v>Rejected</v>
      </c>
      <c r="Q249" s="6">
        <f t="shared" si="9"/>
        <v>0</v>
      </c>
      <c r="R249" s="7">
        <f t="shared" si="10"/>
        <v>0</v>
      </c>
      <c r="S249" s="7">
        <f t="shared" si="11"/>
        <v>0</v>
      </c>
    </row>
    <row r="250" spans="1:19" ht="12.75" customHeight="1" x14ac:dyDescent="0.2">
      <c r="A250" s="2" t="s">
        <v>445</v>
      </c>
      <c r="B250" s="3" t="s">
        <v>131</v>
      </c>
      <c r="C250" s="3" t="s">
        <v>131</v>
      </c>
      <c r="D250" s="4" t="str">
        <f t="shared" si="0"/>
        <v>Significant</v>
      </c>
      <c r="E250" s="4" t="str">
        <f t="shared" si="1"/>
        <v>Unknown</v>
      </c>
      <c r="F250" s="4" t="str">
        <f t="shared" si="2"/>
        <v>Unknown</v>
      </c>
      <c r="G250" s="1"/>
      <c r="H250" s="5"/>
      <c r="I250" s="6" t="str">
        <f t="shared" si="3"/>
        <v>Significant</v>
      </c>
      <c r="J250" s="6" t="str">
        <f t="shared" si="4"/>
        <v>Rejected</v>
      </c>
      <c r="K250" s="6">
        <f t="shared" si="5"/>
        <v>0</v>
      </c>
      <c r="L250" s="7">
        <f t="shared" si="6"/>
        <v>1</v>
      </c>
      <c r="M250" s="7">
        <f t="shared" si="7"/>
        <v>0</v>
      </c>
      <c r="N250" s="5" t="s">
        <v>21</v>
      </c>
      <c r="O250" s="6" t="s">
        <v>219</v>
      </c>
      <c r="P250" s="6" t="str">
        <f t="shared" si="8"/>
        <v>Confirmed</v>
      </c>
      <c r="Q250" s="6">
        <f t="shared" si="9"/>
        <v>1</v>
      </c>
      <c r="R250" s="7">
        <f t="shared" si="10"/>
        <v>1</v>
      </c>
      <c r="S250" s="7">
        <f t="shared" si="11"/>
        <v>1</v>
      </c>
    </row>
    <row r="251" spans="1:19" ht="12.75" customHeight="1" x14ac:dyDescent="0.2">
      <c r="A251" s="2" t="s">
        <v>446</v>
      </c>
      <c r="B251" s="3" t="s">
        <v>131</v>
      </c>
      <c r="C251" s="3" t="s">
        <v>131</v>
      </c>
      <c r="D251" s="4" t="str">
        <f t="shared" si="0"/>
        <v>Significant</v>
      </c>
      <c r="E251" s="4" t="str">
        <f t="shared" si="1"/>
        <v>Unknown</v>
      </c>
      <c r="F251" s="4" t="str">
        <f t="shared" si="2"/>
        <v>Unknown</v>
      </c>
      <c r="G251" s="1"/>
      <c r="H251" s="5"/>
      <c r="I251" s="6" t="str">
        <f t="shared" si="3"/>
        <v>Significant</v>
      </c>
      <c r="J251" s="6" t="str">
        <f t="shared" si="4"/>
        <v>Rejected</v>
      </c>
      <c r="K251" s="6">
        <f t="shared" si="5"/>
        <v>0</v>
      </c>
      <c r="L251" s="7">
        <f t="shared" si="6"/>
        <v>1</v>
      </c>
      <c r="M251" s="7">
        <f t="shared" si="7"/>
        <v>0</v>
      </c>
      <c r="N251" s="5" t="s">
        <v>21</v>
      </c>
      <c r="O251" s="6" t="s">
        <v>219</v>
      </c>
      <c r="P251" s="6" t="str">
        <f t="shared" si="8"/>
        <v>Confirmed</v>
      </c>
      <c r="Q251" s="6">
        <f t="shared" si="9"/>
        <v>1</v>
      </c>
      <c r="R251" s="7">
        <f t="shared" si="10"/>
        <v>1</v>
      </c>
      <c r="S251" s="7">
        <f t="shared" si="11"/>
        <v>1</v>
      </c>
    </row>
    <row r="252" spans="1:19" ht="12.75" customHeight="1" x14ac:dyDescent="0.2">
      <c r="A252" s="2" t="s">
        <v>447</v>
      </c>
      <c r="B252" s="3" t="s">
        <v>131</v>
      </c>
      <c r="C252" s="3" t="s">
        <v>131</v>
      </c>
      <c r="D252" s="4" t="str">
        <f t="shared" si="0"/>
        <v>Significant</v>
      </c>
      <c r="E252" s="4" t="str">
        <f t="shared" si="1"/>
        <v>Unknown</v>
      </c>
      <c r="F252" s="4" t="str">
        <f t="shared" si="2"/>
        <v>Unknown</v>
      </c>
      <c r="G252" s="1"/>
      <c r="H252" s="5"/>
      <c r="I252" s="6" t="str">
        <f t="shared" si="3"/>
        <v>Significant</v>
      </c>
      <c r="J252" s="6" t="str">
        <f t="shared" si="4"/>
        <v>Rejected</v>
      </c>
      <c r="K252" s="6">
        <f t="shared" si="5"/>
        <v>0</v>
      </c>
      <c r="L252" s="7">
        <f t="shared" si="6"/>
        <v>1</v>
      </c>
      <c r="M252" s="7">
        <f t="shared" si="7"/>
        <v>0</v>
      </c>
      <c r="N252" s="5" t="s">
        <v>21</v>
      </c>
      <c r="O252" s="6" t="s">
        <v>219</v>
      </c>
      <c r="P252" s="6" t="str">
        <f t="shared" si="8"/>
        <v>Confirmed</v>
      </c>
      <c r="Q252" s="6">
        <f t="shared" si="9"/>
        <v>1</v>
      </c>
      <c r="R252" s="7">
        <f t="shared" si="10"/>
        <v>1</v>
      </c>
      <c r="S252" s="7">
        <f t="shared" si="11"/>
        <v>1</v>
      </c>
    </row>
    <row r="253" spans="1:19" ht="12.75" customHeight="1" x14ac:dyDescent="0.2">
      <c r="A253" s="2" t="s">
        <v>448</v>
      </c>
      <c r="B253" s="3" t="s">
        <v>10</v>
      </c>
      <c r="C253" s="3" t="s">
        <v>222</v>
      </c>
      <c r="D253" s="4" t="str">
        <f t="shared" si="0"/>
        <v>Unknown</v>
      </c>
      <c r="E253" s="4" t="str">
        <f t="shared" si="1"/>
        <v>Unknown</v>
      </c>
      <c r="F253" s="4" t="str">
        <f t="shared" si="2"/>
        <v>Unknown</v>
      </c>
      <c r="G253" s="1" t="s">
        <v>28</v>
      </c>
      <c r="H253" s="5" t="s">
        <v>19</v>
      </c>
      <c r="I253" s="6" t="str">
        <f t="shared" si="3"/>
        <v>Unknown</v>
      </c>
      <c r="J253" s="6" t="str">
        <f t="shared" si="4"/>
        <v>Rejected</v>
      </c>
      <c r="K253" s="6">
        <f t="shared" si="5"/>
        <v>0</v>
      </c>
      <c r="L253" s="7">
        <f t="shared" si="6"/>
        <v>0</v>
      </c>
      <c r="M253" s="7">
        <f t="shared" si="7"/>
        <v>0</v>
      </c>
      <c r="N253" s="5" t="s">
        <v>21</v>
      </c>
      <c r="O253" s="6" t="s">
        <v>219</v>
      </c>
      <c r="P253" s="6" t="str">
        <f t="shared" si="8"/>
        <v>Confirmed</v>
      </c>
      <c r="Q253" s="6">
        <f t="shared" si="9"/>
        <v>1</v>
      </c>
      <c r="R253" s="7">
        <f t="shared" si="10"/>
        <v>1</v>
      </c>
      <c r="S253" s="7">
        <f t="shared" si="11"/>
        <v>1</v>
      </c>
    </row>
    <row r="254" spans="1:19" ht="12.75" customHeight="1" x14ac:dyDescent="0.2">
      <c r="A254" s="2" t="s">
        <v>449</v>
      </c>
      <c r="B254" s="3" t="s">
        <v>222</v>
      </c>
      <c r="C254" s="3" t="s">
        <v>222</v>
      </c>
      <c r="D254" s="4" t="str">
        <f t="shared" si="0"/>
        <v>Unknown</v>
      </c>
      <c r="E254" s="4" t="str">
        <f t="shared" si="1"/>
        <v>Unknown</v>
      </c>
      <c r="F254" s="4" t="str">
        <f t="shared" si="2"/>
        <v>Unknown</v>
      </c>
      <c r="G254" s="1"/>
      <c r="H254" s="5"/>
      <c r="I254" s="6" t="str">
        <f t="shared" si="3"/>
        <v>Unknown</v>
      </c>
      <c r="J254" s="6" t="str">
        <f t="shared" si="4"/>
        <v>Rejected</v>
      </c>
      <c r="K254" s="6">
        <f t="shared" si="5"/>
        <v>0</v>
      </c>
      <c r="L254" s="7">
        <f t="shared" si="6"/>
        <v>0</v>
      </c>
      <c r="M254" s="7">
        <f t="shared" si="7"/>
        <v>0</v>
      </c>
      <c r="N254" s="5" t="s">
        <v>21</v>
      </c>
      <c r="O254" s="6" t="str">
        <f t="shared" ref="O254:O255" si="43">IF(OR($D254="Significant",$E254="Significant",$F254="Significant"),"Significant","Unknown")</f>
        <v>Unknown</v>
      </c>
      <c r="P254" s="6" t="str">
        <f t="shared" si="8"/>
        <v>Rejected</v>
      </c>
      <c r="Q254" s="6">
        <f t="shared" si="9"/>
        <v>0</v>
      </c>
      <c r="R254" s="7">
        <f t="shared" si="10"/>
        <v>0</v>
      </c>
      <c r="S254" s="7">
        <f t="shared" si="11"/>
        <v>1</v>
      </c>
    </row>
    <row r="255" spans="1:19" ht="12.75" customHeight="1" x14ac:dyDescent="0.2">
      <c r="A255" s="2" t="s">
        <v>450</v>
      </c>
      <c r="B255" s="3" t="s">
        <v>222</v>
      </c>
      <c r="C255" s="3" t="s">
        <v>222</v>
      </c>
      <c r="D255" s="4" t="str">
        <f t="shared" si="0"/>
        <v>Unknown</v>
      </c>
      <c r="E255" s="4" t="str">
        <f t="shared" si="1"/>
        <v>Unknown</v>
      </c>
      <c r="F255" s="4" t="str">
        <f t="shared" si="2"/>
        <v>Unknown</v>
      </c>
      <c r="G255" s="1"/>
      <c r="H255" s="5"/>
      <c r="I255" s="6" t="str">
        <f t="shared" si="3"/>
        <v>Unknown</v>
      </c>
      <c r="J255" s="6" t="str">
        <f t="shared" si="4"/>
        <v>Rejected</v>
      </c>
      <c r="K255" s="6">
        <f t="shared" si="5"/>
        <v>0</v>
      </c>
      <c r="L255" s="7">
        <f t="shared" si="6"/>
        <v>0</v>
      </c>
      <c r="M255" s="7">
        <f t="shared" si="7"/>
        <v>0</v>
      </c>
      <c r="N255" s="5" t="s">
        <v>21</v>
      </c>
      <c r="O255" s="6" t="str">
        <f t="shared" si="43"/>
        <v>Unknown</v>
      </c>
      <c r="P255" s="6" t="str">
        <f t="shared" si="8"/>
        <v>Rejected</v>
      </c>
      <c r="Q255" s="6">
        <f t="shared" si="9"/>
        <v>0</v>
      </c>
      <c r="R255" s="7">
        <f t="shared" si="10"/>
        <v>0</v>
      </c>
      <c r="S255" s="7">
        <f t="shared" si="11"/>
        <v>1</v>
      </c>
    </row>
    <row r="256" spans="1:19" ht="12.75" customHeight="1" x14ac:dyDescent="0.2">
      <c r="A256" s="2" t="s">
        <v>451</v>
      </c>
      <c r="B256" s="3" t="s">
        <v>131</v>
      </c>
      <c r="C256" s="3" t="s">
        <v>131</v>
      </c>
      <c r="D256" s="4" t="str">
        <f t="shared" si="0"/>
        <v>Significant</v>
      </c>
      <c r="E256" s="4" t="str">
        <f t="shared" si="1"/>
        <v>Unknown</v>
      </c>
      <c r="F256" s="4" t="str">
        <f t="shared" si="2"/>
        <v>Unknown</v>
      </c>
      <c r="G256" s="1"/>
      <c r="H256" s="5"/>
      <c r="I256" s="6" t="str">
        <f t="shared" si="3"/>
        <v>Significant</v>
      </c>
      <c r="J256" s="6" t="str">
        <f t="shared" si="4"/>
        <v>Rejected</v>
      </c>
      <c r="K256" s="6">
        <f t="shared" si="5"/>
        <v>0</v>
      </c>
      <c r="L256" s="7">
        <f t="shared" si="6"/>
        <v>1</v>
      </c>
      <c r="M256" s="7">
        <f t="shared" si="7"/>
        <v>0</v>
      </c>
      <c r="N256" s="5" t="s">
        <v>21</v>
      </c>
      <c r="O256" s="6" t="s">
        <v>219</v>
      </c>
      <c r="P256" s="6" t="str">
        <f t="shared" si="8"/>
        <v>Confirmed</v>
      </c>
      <c r="Q256" s="6">
        <f t="shared" si="9"/>
        <v>1</v>
      </c>
      <c r="R256" s="7">
        <f t="shared" si="10"/>
        <v>1</v>
      </c>
      <c r="S256" s="7">
        <f t="shared" si="11"/>
        <v>1</v>
      </c>
    </row>
    <row r="257" spans="1:19" ht="12.75" customHeight="1" x14ac:dyDescent="0.2">
      <c r="A257" s="2" t="s">
        <v>452</v>
      </c>
      <c r="B257" s="3" t="s">
        <v>6</v>
      </c>
      <c r="C257" s="3" t="s">
        <v>249</v>
      </c>
      <c r="D257" s="4" t="str">
        <f t="shared" si="0"/>
        <v>Unknown</v>
      </c>
      <c r="E257" s="4" t="str">
        <f t="shared" si="1"/>
        <v>Unknown</v>
      </c>
      <c r="F257" s="4" t="str">
        <f t="shared" si="2"/>
        <v>Significant</v>
      </c>
      <c r="G257" s="1" t="s">
        <v>159</v>
      </c>
      <c r="H257" s="5" t="s">
        <v>19</v>
      </c>
      <c r="I257" s="6" t="str">
        <f t="shared" si="3"/>
        <v>Significant</v>
      </c>
      <c r="J257" s="6" t="str">
        <f t="shared" si="4"/>
        <v>Rejected</v>
      </c>
      <c r="K257" s="6">
        <f t="shared" si="5"/>
        <v>0</v>
      </c>
      <c r="L257" s="7">
        <f t="shared" si="6"/>
        <v>1</v>
      </c>
      <c r="M257" s="7">
        <f t="shared" si="7"/>
        <v>0</v>
      </c>
      <c r="N257" s="5" t="s">
        <v>21</v>
      </c>
      <c r="O257" s="6" t="s">
        <v>219</v>
      </c>
      <c r="P257" s="6" t="str">
        <f t="shared" si="8"/>
        <v>Confirmed</v>
      </c>
      <c r="Q257" s="6">
        <f t="shared" si="9"/>
        <v>1</v>
      </c>
      <c r="R257" s="7">
        <f t="shared" si="10"/>
        <v>1</v>
      </c>
      <c r="S257" s="7">
        <f t="shared" si="11"/>
        <v>1</v>
      </c>
    </row>
    <row r="258" spans="1:19" ht="12.75" customHeight="1" x14ac:dyDescent="0.2">
      <c r="A258" s="2" t="s">
        <v>453</v>
      </c>
      <c r="B258" s="3" t="s">
        <v>6</v>
      </c>
      <c r="C258" s="3" t="s">
        <v>249</v>
      </c>
      <c r="D258" s="4" t="str">
        <f t="shared" si="0"/>
        <v>Unknown</v>
      </c>
      <c r="E258" s="4" t="str">
        <f t="shared" si="1"/>
        <v>Unknown</v>
      </c>
      <c r="F258" s="4" t="str">
        <f t="shared" si="2"/>
        <v>Significant</v>
      </c>
      <c r="G258" s="1" t="s">
        <v>160</v>
      </c>
      <c r="H258" s="5" t="s">
        <v>21</v>
      </c>
      <c r="I258" s="6" t="str">
        <f t="shared" si="3"/>
        <v>Significant</v>
      </c>
      <c r="J258" s="6" t="str">
        <f t="shared" si="4"/>
        <v>Confirmed</v>
      </c>
      <c r="K258" s="6">
        <f t="shared" si="5"/>
        <v>1</v>
      </c>
      <c r="L258" s="7">
        <f t="shared" si="6"/>
        <v>1</v>
      </c>
      <c r="M258" s="7">
        <f t="shared" si="7"/>
        <v>1</v>
      </c>
      <c r="N258" s="5" t="s">
        <v>21</v>
      </c>
      <c r="O258" s="6" t="s">
        <v>219</v>
      </c>
      <c r="P258" s="6" t="str">
        <f t="shared" si="8"/>
        <v>Confirmed</v>
      </c>
      <c r="Q258" s="6">
        <f t="shared" si="9"/>
        <v>1</v>
      </c>
      <c r="R258" s="7">
        <f t="shared" si="10"/>
        <v>1</v>
      </c>
      <c r="S258" s="7">
        <f t="shared" si="11"/>
        <v>1</v>
      </c>
    </row>
    <row r="259" spans="1:19" ht="12.75" customHeight="1" x14ac:dyDescent="0.2">
      <c r="A259" s="2" t="s">
        <v>454</v>
      </c>
      <c r="B259" s="3" t="s">
        <v>249</v>
      </c>
      <c r="C259" s="3" t="s">
        <v>249</v>
      </c>
      <c r="D259" s="4" t="str">
        <f t="shared" si="0"/>
        <v>Unknown</v>
      </c>
      <c r="E259" s="4" t="str">
        <f t="shared" si="1"/>
        <v>Unknown</v>
      </c>
      <c r="F259" s="4" t="str">
        <f t="shared" si="2"/>
        <v>Unknown</v>
      </c>
      <c r="G259" s="1"/>
      <c r="H259" s="5"/>
      <c r="I259" s="6" t="str">
        <f t="shared" si="3"/>
        <v>Unknown</v>
      </c>
      <c r="J259" s="6" t="str">
        <f t="shared" si="4"/>
        <v>Rejected</v>
      </c>
      <c r="K259" s="6">
        <f t="shared" si="5"/>
        <v>0</v>
      </c>
      <c r="L259" s="7">
        <f t="shared" si="6"/>
        <v>0</v>
      </c>
      <c r="M259" s="7">
        <f t="shared" si="7"/>
        <v>0</v>
      </c>
      <c r="N259" s="5" t="s">
        <v>21</v>
      </c>
      <c r="O259" s="6" t="str">
        <f t="shared" ref="O259:O260" si="44">IF(OR($D259="Significant",$E259="Significant",$F259="Significant"),"Significant","Unknown")</f>
        <v>Unknown</v>
      </c>
      <c r="P259" s="6" t="str">
        <f t="shared" si="8"/>
        <v>Rejected</v>
      </c>
      <c r="Q259" s="6">
        <f t="shared" si="9"/>
        <v>0</v>
      </c>
      <c r="R259" s="7">
        <f t="shared" si="10"/>
        <v>0</v>
      </c>
      <c r="S259" s="7">
        <f t="shared" si="11"/>
        <v>1</v>
      </c>
    </row>
    <row r="260" spans="1:19" ht="12.75" customHeight="1" x14ac:dyDescent="0.2">
      <c r="A260" s="2" t="s">
        <v>455</v>
      </c>
      <c r="B260" s="3" t="s">
        <v>218</v>
      </c>
      <c r="C260" s="3" t="s">
        <v>218</v>
      </c>
      <c r="D260" s="4" t="str">
        <f t="shared" si="0"/>
        <v>Unknown</v>
      </c>
      <c r="E260" s="4" t="str">
        <f t="shared" si="1"/>
        <v>Unknown</v>
      </c>
      <c r="F260" s="4" t="str">
        <f t="shared" si="2"/>
        <v>Unknown</v>
      </c>
      <c r="G260" s="1"/>
      <c r="H260" s="5"/>
      <c r="I260" s="6" t="str">
        <f t="shared" si="3"/>
        <v>Unknown</v>
      </c>
      <c r="J260" s="6" t="str">
        <f t="shared" si="4"/>
        <v>Rejected</v>
      </c>
      <c r="K260" s="6">
        <f t="shared" si="5"/>
        <v>0</v>
      </c>
      <c r="L260" s="7">
        <f t="shared" si="6"/>
        <v>0</v>
      </c>
      <c r="M260" s="7">
        <f t="shared" si="7"/>
        <v>0</v>
      </c>
      <c r="N260" s="5"/>
      <c r="O260" s="6" t="str">
        <f t="shared" si="44"/>
        <v>Unknown</v>
      </c>
      <c r="P260" s="6" t="str">
        <f t="shared" si="8"/>
        <v>Rejected</v>
      </c>
      <c r="Q260" s="6">
        <f t="shared" si="9"/>
        <v>0</v>
      </c>
      <c r="R260" s="7">
        <f t="shared" si="10"/>
        <v>0</v>
      </c>
      <c r="S260" s="7">
        <f t="shared" si="11"/>
        <v>0</v>
      </c>
    </row>
    <row r="261" spans="1:19" ht="12.75" customHeight="1" x14ac:dyDescent="0.2">
      <c r="A261" s="2" t="s">
        <v>456</v>
      </c>
      <c r="B261" s="3" t="s">
        <v>131</v>
      </c>
      <c r="C261" s="3" t="s">
        <v>131</v>
      </c>
      <c r="D261" s="4" t="str">
        <f t="shared" si="0"/>
        <v>Significant</v>
      </c>
      <c r="E261" s="4" t="str">
        <f t="shared" si="1"/>
        <v>Unknown</v>
      </c>
      <c r="F261" s="4" t="str">
        <f t="shared" si="2"/>
        <v>Unknown</v>
      </c>
      <c r="G261" s="1"/>
      <c r="H261" s="5"/>
      <c r="I261" s="6" t="str">
        <f t="shared" si="3"/>
        <v>Significant</v>
      </c>
      <c r="J261" s="6" t="str">
        <f t="shared" si="4"/>
        <v>Rejected</v>
      </c>
      <c r="K261" s="6">
        <f t="shared" si="5"/>
        <v>0</v>
      </c>
      <c r="L261" s="7">
        <f t="shared" si="6"/>
        <v>1</v>
      </c>
      <c r="M261" s="7">
        <f t="shared" si="7"/>
        <v>0</v>
      </c>
      <c r="N261" s="5" t="s">
        <v>21</v>
      </c>
      <c r="O261" s="6" t="s">
        <v>219</v>
      </c>
      <c r="P261" s="6" t="str">
        <f t="shared" si="8"/>
        <v>Confirmed</v>
      </c>
      <c r="Q261" s="6">
        <f t="shared" si="9"/>
        <v>1</v>
      </c>
      <c r="R261" s="7">
        <f t="shared" si="10"/>
        <v>1</v>
      </c>
      <c r="S261" s="7">
        <f t="shared" si="11"/>
        <v>1</v>
      </c>
    </row>
    <row r="262" spans="1:19" ht="12.75" customHeight="1" x14ac:dyDescent="0.2">
      <c r="A262" s="2" t="s">
        <v>457</v>
      </c>
      <c r="B262" s="3" t="s">
        <v>131</v>
      </c>
      <c r="C262" s="3" t="s">
        <v>131</v>
      </c>
      <c r="D262" s="4" t="str">
        <f t="shared" si="0"/>
        <v>Significant</v>
      </c>
      <c r="E262" s="4" t="str">
        <f t="shared" si="1"/>
        <v>Unknown</v>
      </c>
      <c r="F262" s="4" t="str">
        <f t="shared" si="2"/>
        <v>Unknown</v>
      </c>
      <c r="G262" s="1"/>
      <c r="H262" s="5"/>
      <c r="I262" s="6" t="str">
        <f t="shared" si="3"/>
        <v>Significant</v>
      </c>
      <c r="J262" s="6" t="str">
        <f t="shared" si="4"/>
        <v>Rejected</v>
      </c>
      <c r="K262" s="6">
        <f t="shared" si="5"/>
        <v>0</v>
      </c>
      <c r="L262" s="7">
        <f t="shared" si="6"/>
        <v>1</v>
      </c>
      <c r="M262" s="7">
        <f t="shared" si="7"/>
        <v>0</v>
      </c>
      <c r="N262" s="5" t="s">
        <v>21</v>
      </c>
      <c r="O262" s="6" t="s">
        <v>219</v>
      </c>
      <c r="P262" s="6" t="str">
        <f t="shared" si="8"/>
        <v>Confirmed</v>
      </c>
      <c r="Q262" s="6">
        <f t="shared" si="9"/>
        <v>1</v>
      </c>
      <c r="R262" s="7">
        <f t="shared" si="10"/>
        <v>1</v>
      </c>
      <c r="S262" s="7">
        <f t="shared" si="11"/>
        <v>1</v>
      </c>
    </row>
    <row r="263" spans="1:19" ht="12.75" customHeight="1" x14ac:dyDescent="0.2">
      <c r="A263" s="2" t="s">
        <v>458</v>
      </c>
      <c r="B263" s="3" t="s">
        <v>131</v>
      </c>
      <c r="C263" s="3" t="s">
        <v>131</v>
      </c>
      <c r="D263" s="4" t="str">
        <f t="shared" si="0"/>
        <v>Significant</v>
      </c>
      <c r="E263" s="4" t="str">
        <f t="shared" si="1"/>
        <v>Unknown</v>
      </c>
      <c r="F263" s="4" t="str">
        <f t="shared" si="2"/>
        <v>Unknown</v>
      </c>
      <c r="G263" s="1"/>
      <c r="H263" s="5"/>
      <c r="I263" s="6" t="str">
        <f t="shared" si="3"/>
        <v>Significant</v>
      </c>
      <c r="J263" s="6" t="str">
        <f t="shared" si="4"/>
        <v>Rejected</v>
      </c>
      <c r="K263" s="6">
        <f t="shared" si="5"/>
        <v>0</v>
      </c>
      <c r="L263" s="7">
        <f t="shared" si="6"/>
        <v>1</v>
      </c>
      <c r="M263" s="7">
        <f t="shared" si="7"/>
        <v>0</v>
      </c>
      <c r="N263" s="5" t="s">
        <v>21</v>
      </c>
      <c r="O263" s="6" t="s">
        <v>219</v>
      </c>
      <c r="P263" s="6" t="str">
        <f t="shared" si="8"/>
        <v>Confirmed</v>
      </c>
      <c r="Q263" s="6">
        <f t="shared" si="9"/>
        <v>1</v>
      </c>
      <c r="R263" s="7">
        <f t="shared" si="10"/>
        <v>1</v>
      </c>
      <c r="S263" s="7">
        <f t="shared" si="11"/>
        <v>1</v>
      </c>
    </row>
    <row r="264" spans="1:19" ht="12.75" customHeight="1" x14ac:dyDescent="0.2">
      <c r="A264" s="2" t="s">
        <v>459</v>
      </c>
      <c r="B264" s="3" t="s">
        <v>131</v>
      </c>
      <c r="C264" s="3" t="s">
        <v>131</v>
      </c>
      <c r="D264" s="4" t="str">
        <f t="shared" si="0"/>
        <v>Significant</v>
      </c>
      <c r="E264" s="4" t="str">
        <f t="shared" si="1"/>
        <v>Unknown</v>
      </c>
      <c r="F264" s="4" t="str">
        <f t="shared" si="2"/>
        <v>Unknown</v>
      </c>
      <c r="G264" s="1"/>
      <c r="H264" s="5"/>
      <c r="I264" s="6" t="str">
        <f t="shared" si="3"/>
        <v>Significant</v>
      </c>
      <c r="J264" s="6" t="str">
        <f t="shared" si="4"/>
        <v>Rejected</v>
      </c>
      <c r="K264" s="6">
        <f t="shared" si="5"/>
        <v>0</v>
      </c>
      <c r="L264" s="7">
        <f t="shared" si="6"/>
        <v>1</v>
      </c>
      <c r="M264" s="7">
        <f t="shared" si="7"/>
        <v>0</v>
      </c>
      <c r="N264" s="5" t="s">
        <v>21</v>
      </c>
      <c r="O264" s="6" t="s">
        <v>219</v>
      </c>
      <c r="P264" s="6" t="str">
        <f t="shared" si="8"/>
        <v>Confirmed</v>
      </c>
      <c r="Q264" s="6">
        <f t="shared" si="9"/>
        <v>1</v>
      </c>
      <c r="R264" s="7">
        <f t="shared" si="10"/>
        <v>1</v>
      </c>
      <c r="S264" s="7">
        <f t="shared" si="11"/>
        <v>1</v>
      </c>
    </row>
    <row r="265" spans="1:19" ht="12.75" customHeight="1" x14ac:dyDescent="0.2">
      <c r="A265" s="2" t="s">
        <v>460</v>
      </c>
      <c r="B265" s="3" t="s">
        <v>222</v>
      </c>
      <c r="C265" s="3" t="s">
        <v>222</v>
      </c>
      <c r="D265" s="4" t="str">
        <f t="shared" si="0"/>
        <v>Unknown</v>
      </c>
      <c r="E265" s="4" t="str">
        <f t="shared" si="1"/>
        <v>Unknown</v>
      </c>
      <c r="F265" s="4" t="str">
        <f t="shared" si="2"/>
        <v>Unknown</v>
      </c>
      <c r="G265" s="1"/>
      <c r="H265" s="5"/>
      <c r="I265" s="6" t="str">
        <f t="shared" si="3"/>
        <v>Unknown</v>
      </c>
      <c r="J265" s="6" t="str">
        <f t="shared" si="4"/>
        <v>Rejected</v>
      </c>
      <c r="K265" s="6">
        <f t="shared" si="5"/>
        <v>0</v>
      </c>
      <c r="L265" s="7">
        <f t="shared" si="6"/>
        <v>0</v>
      </c>
      <c r="M265" s="7">
        <f t="shared" si="7"/>
        <v>0</v>
      </c>
      <c r="N265" s="5" t="s">
        <v>21</v>
      </c>
      <c r="O265" s="6" t="str">
        <f t="shared" ref="O265:O266" si="45">IF(OR($D265="Significant",$E265="Significant",$F265="Significant"),"Significant","Unknown")</f>
        <v>Unknown</v>
      </c>
      <c r="P265" s="6" t="str">
        <f t="shared" si="8"/>
        <v>Rejected</v>
      </c>
      <c r="Q265" s="6">
        <f t="shared" si="9"/>
        <v>0</v>
      </c>
      <c r="R265" s="7">
        <f t="shared" si="10"/>
        <v>0</v>
      </c>
      <c r="S265" s="7">
        <f t="shared" si="11"/>
        <v>1</v>
      </c>
    </row>
    <row r="266" spans="1:19" ht="12.75" customHeight="1" x14ac:dyDescent="0.2">
      <c r="A266" s="2" t="s">
        <v>173</v>
      </c>
      <c r="B266" s="3" t="s">
        <v>4</v>
      </c>
      <c r="C266" s="3" t="s">
        <v>249</v>
      </c>
      <c r="D266" s="4" t="str">
        <f t="shared" si="0"/>
        <v>Unknown</v>
      </c>
      <c r="E266" s="4" t="str">
        <f t="shared" si="1"/>
        <v>Unknown</v>
      </c>
      <c r="F266" s="4" t="str">
        <f t="shared" si="2"/>
        <v>Unknown</v>
      </c>
      <c r="G266" s="1" t="s">
        <v>173</v>
      </c>
      <c r="H266" s="5" t="s">
        <v>21</v>
      </c>
      <c r="I266" s="6" t="str">
        <f t="shared" si="3"/>
        <v>Unknown</v>
      </c>
      <c r="J266" s="6" t="str">
        <f t="shared" si="4"/>
        <v>Rejected</v>
      </c>
      <c r="K266" s="6">
        <f t="shared" si="5"/>
        <v>0</v>
      </c>
      <c r="L266" s="7">
        <f t="shared" si="6"/>
        <v>0</v>
      </c>
      <c r="M266" s="7">
        <f t="shared" si="7"/>
        <v>1</v>
      </c>
      <c r="N266" s="5" t="s">
        <v>21</v>
      </c>
      <c r="O266" s="6" t="str">
        <f t="shared" si="45"/>
        <v>Unknown</v>
      </c>
      <c r="P266" s="6" t="str">
        <f t="shared" si="8"/>
        <v>Rejected</v>
      </c>
      <c r="Q266" s="6">
        <f t="shared" si="9"/>
        <v>0</v>
      </c>
      <c r="R266" s="7">
        <f t="shared" si="10"/>
        <v>0</v>
      </c>
      <c r="S266" s="7">
        <f t="shared" si="11"/>
        <v>1</v>
      </c>
    </row>
    <row r="267" spans="1:19" ht="12.75" customHeight="1" x14ac:dyDescent="0.2">
      <c r="A267" s="2" t="s">
        <v>461</v>
      </c>
      <c r="B267" s="3" t="s">
        <v>105</v>
      </c>
      <c r="C267" s="3" t="s">
        <v>274</v>
      </c>
      <c r="D267" s="4" t="str">
        <f t="shared" si="0"/>
        <v>Unknown</v>
      </c>
      <c r="E267" s="4" t="str">
        <f t="shared" si="1"/>
        <v>Unknown</v>
      </c>
      <c r="F267" s="4" t="str">
        <f t="shared" si="2"/>
        <v>Unknown</v>
      </c>
      <c r="G267" s="1" t="s">
        <v>106</v>
      </c>
      <c r="H267" s="5" t="s">
        <v>21</v>
      </c>
      <c r="I267" s="6" t="str">
        <f t="shared" si="3"/>
        <v>Unknown</v>
      </c>
      <c r="J267" s="6" t="str">
        <f t="shared" si="4"/>
        <v>Rejected</v>
      </c>
      <c r="K267" s="6">
        <f t="shared" si="5"/>
        <v>0</v>
      </c>
      <c r="L267" s="7">
        <f t="shared" si="6"/>
        <v>0</v>
      </c>
      <c r="M267" s="7">
        <f t="shared" si="7"/>
        <v>1</v>
      </c>
      <c r="N267" s="5" t="s">
        <v>21</v>
      </c>
      <c r="O267" s="6" t="s">
        <v>219</v>
      </c>
      <c r="P267" s="6" t="str">
        <f t="shared" si="8"/>
        <v>Confirmed</v>
      </c>
      <c r="Q267" s="6">
        <f t="shared" si="9"/>
        <v>1</v>
      </c>
      <c r="R267" s="7">
        <f t="shared" si="10"/>
        <v>1</v>
      </c>
      <c r="S267" s="7">
        <f t="shared" si="11"/>
        <v>1</v>
      </c>
    </row>
    <row r="268" spans="1:19" ht="12.75" customHeight="1" x14ac:dyDescent="0.2">
      <c r="A268" s="2" t="s">
        <v>462</v>
      </c>
      <c r="B268" s="3" t="s">
        <v>222</v>
      </c>
      <c r="C268" s="3" t="s">
        <v>222</v>
      </c>
      <c r="D268" s="4" t="str">
        <f t="shared" si="0"/>
        <v>Unknown</v>
      </c>
      <c r="E268" s="4" t="str">
        <f t="shared" si="1"/>
        <v>Unknown</v>
      </c>
      <c r="F268" s="4" t="str">
        <f t="shared" si="2"/>
        <v>Unknown</v>
      </c>
      <c r="G268" s="1"/>
      <c r="H268" s="5"/>
      <c r="I268" s="6" t="str">
        <f t="shared" si="3"/>
        <v>Unknown</v>
      </c>
      <c r="J268" s="6" t="str">
        <f t="shared" si="4"/>
        <v>Rejected</v>
      </c>
      <c r="K268" s="6">
        <f t="shared" si="5"/>
        <v>0</v>
      </c>
      <c r="L268" s="7">
        <f t="shared" si="6"/>
        <v>0</v>
      </c>
      <c r="M268" s="7">
        <f t="shared" si="7"/>
        <v>0</v>
      </c>
      <c r="N268" s="5" t="s">
        <v>21</v>
      </c>
      <c r="O268" s="6" t="str">
        <f t="shared" ref="O268:O269" si="46">IF(OR($D268="Significant",$E268="Significant",$F268="Significant"),"Significant","Unknown")</f>
        <v>Unknown</v>
      </c>
      <c r="P268" s="6" t="str">
        <f t="shared" si="8"/>
        <v>Rejected</v>
      </c>
      <c r="Q268" s="6">
        <f t="shared" si="9"/>
        <v>0</v>
      </c>
      <c r="R268" s="7">
        <f t="shared" si="10"/>
        <v>0</v>
      </c>
      <c r="S268" s="7">
        <f t="shared" si="11"/>
        <v>1</v>
      </c>
    </row>
    <row r="269" spans="1:19" ht="12.75" customHeight="1" x14ac:dyDescent="0.2">
      <c r="A269" s="2" t="s">
        <v>463</v>
      </c>
      <c r="B269" s="3" t="s">
        <v>222</v>
      </c>
      <c r="C269" s="3" t="s">
        <v>222</v>
      </c>
      <c r="D269" s="4" t="str">
        <f t="shared" si="0"/>
        <v>Unknown</v>
      </c>
      <c r="E269" s="4" t="str">
        <f t="shared" si="1"/>
        <v>Unknown</v>
      </c>
      <c r="F269" s="4" t="str">
        <f t="shared" si="2"/>
        <v>Unknown</v>
      </c>
      <c r="G269" s="1"/>
      <c r="H269" s="5"/>
      <c r="I269" s="6" t="str">
        <f t="shared" si="3"/>
        <v>Unknown</v>
      </c>
      <c r="J269" s="6" t="str">
        <f t="shared" si="4"/>
        <v>Rejected</v>
      </c>
      <c r="K269" s="6">
        <f t="shared" si="5"/>
        <v>0</v>
      </c>
      <c r="L269" s="7">
        <f t="shared" si="6"/>
        <v>0</v>
      </c>
      <c r="M269" s="7">
        <f t="shared" si="7"/>
        <v>0</v>
      </c>
      <c r="N269" s="5" t="s">
        <v>21</v>
      </c>
      <c r="O269" s="6" t="str">
        <f t="shared" si="46"/>
        <v>Unknown</v>
      </c>
      <c r="P269" s="6" t="str">
        <f t="shared" si="8"/>
        <v>Rejected</v>
      </c>
      <c r="Q269" s="6">
        <f t="shared" si="9"/>
        <v>0</v>
      </c>
      <c r="R269" s="7">
        <f t="shared" si="10"/>
        <v>0</v>
      </c>
      <c r="S269" s="7">
        <f t="shared" si="11"/>
        <v>1</v>
      </c>
    </row>
    <row r="270" spans="1:19" ht="12.75" customHeight="1" x14ac:dyDescent="0.2">
      <c r="A270" s="2" t="s">
        <v>464</v>
      </c>
      <c r="B270" s="3" t="s">
        <v>274</v>
      </c>
      <c r="C270" s="3" t="s">
        <v>274</v>
      </c>
      <c r="D270" s="4" t="str">
        <f t="shared" si="0"/>
        <v>Unknown</v>
      </c>
      <c r="E270" s="4" t="str">
        <f t="shared" si="1"/>
        <v>Unknown</v>
      </c>
      <c r="F270" s="4" t="str">
        <f t="shared" si="2"/>
        <v>Significant</v>
      </c>
      <c r="G270" s="1"/>
      <c r="H270" s="5"/>
      <c r="I270" s="6" t="str">
        <f t="shared" si="3"/>
        <v>Significant</v>
      </c>
      <c r="J270" s="6" t="str">
        <f t="shared" si="4"/>
        <v>Rejected</v>
      </c>
      <c r="K270" s="6">
        <f t="shared" si="5"/>
        <v>0</v>
      </c>
      <c r="L270" s="7">
        <f t="shared" si="6"/>
        <v>1</v>
      </c>
      <c r="M270" s="7">
        <f t="shared" si="7"/>
        <v>0</v>
      </c>
      <c r="N270" s="5"/>
      <c r="O270" s="6" t="s">
        <v>219</v>
      </c>
      <c r="P270" s="6" t="str">
        <f t="shared" si="8"/>
        <v>Rejected</v>
      </c>
      <c r="Q270" s="6">
        <f t="shared" si="9"/>
        <v>0</v>
      </c>
      <c r="R270" s="7">
        <f t="shared" si="10"/>
        <v>1</v>
      </c>
      <c r="S270" s="7">
        <f t="shared" si="11"/>
        <v>0</v>
      </c>
    </row>
    <row r="271" spans="1:19" ht="12.75" customHeight="1" x14ac:dyDescent="0.2">
      <c r="A271" s="2" t="s">
        <v>465</v>
      </c>
      <c r="B271" s="3" t="s">
        <v>274</v>
      </c>
      <c r="C271" s="3" t="s">
        <v>274</v>
      </c>
      <c r="D271" s="4" t="str">
        <f t="shared" si="0"/>
        <v>Unknown</v>
      </c>
      <c r="E271" s="4" t="str">
        <f t="shared" si="1"/>
        <v>Unknown</v>
      </c>
      <c r="F271" s="4" t="str">
        <f t="shared" si="2"/>
        <v>Unknown</v>
      </c>
      <c r="G271" s="1"/>
      <c r="H271" s="5"/>
      <c r="I271" s="6" t="str">
        <f t="shared" si="3"/>
        <v>Unknown</v>
      </c>
      <c r="J271" s="6" t="str">
        <f t="shared" si="4"/>
        <v>Rejected</v>
      </c>
      <c r="K271" s="6">
        <f t="shared" si="5"/>
        <v>0</v>
      </c>
      <c r="L271" s="7">
        <f t="shared" si="6"/>
        <v>0</v>
      </c>
      <c r="M271" s="7">
        <f t="shared" si="7"/>
        <v>0</v>
      </c>
      <c r="N271" s="5"/>
      <c r="O271" s="6" t="s">
        <v>219</v>
      </c>
      <c r="P271" s="6" t="str">
        <f t="shared" si="8"/>
        <v>Rejected</v>
      </c>
      <c r="Q271" s="6">
        <f t="shared" si="9"/>
        <v>0</v>
      </c>
      <c r="R271" s="7">
        <f t="shared" si="10"/>
        <v>1</v>
      </c>
      <c r="S271" s="7">
        <f t="shared" si="11"/>
        <v>0</v>
      </c>
    </row>
    <row r="272" spans="1:19" ht="12.75" customHeight="1" x14ac:dyDescent="0.2">
      <c r="A272" s="2" t="s">
        <v>466</v>
      </c>
      <c r="B272" s="3" t="s">
        <v>15</v>
      </c>
      <c r="C272" s="3" t="s">
        <v>131</v>
      </c>
      <c r="D272" s="4" t="str">
        <f t="shared" si="0"/>
        <v>Significant</v>
      </c>
      <c r="E272" s="4" t="str">
        <f t="shared" si="1"/>
        <v>Unknown</v>
      </c>
      <c r="F272" s="4" t="str">
        <f t="shared" si="2"/>
        <v>Unknown</v>
      </c>
      <c r="G272" s="1" t="s">
        <v>141</v>
      </c>
      <c r="H272" s="5" t="s">
        <v>19</v>
      </c>
      <c r="I272" s="6" t="str">
        <f t="shared" si="3"/>
        <v>Significant</v>
      </c>
      <c r="J272" s="6" t="str">
        <f t="shared" si="4"/>
        <v>Rejected</v>
      </c>
      <c r="K272" s="6">
        <f t="shared" si="5"/>
        <v>0</v>
      </c>
      <c r="L272" s="7">
        <f t="shared" si="6"/>
        <v>1</v>
      </c>
      <c r="M272" s="7">
        <f t="shared" si="7"/>
        <v>0</v>
      </c>
      <c r="N272" s="5" t="s">
        <v>21</v>
      </c>
      <c r="O272" s="6" t="s">
        <v>219</v>
      </c>
      <c r="P272" s="6" t="str">
        <f t="shared" si="8"/>
        <v>Confirmed</v>
      </c>
      <c r="Q272" s="6">
        <f t="shared" si="9"/>
        <v>1</v>
      </c>
      <c r="R272" s="7">
        <f t="shared" si="10"/>
        <v>1</v>
      </c>
      <c r="S272" s="7">
        <f t="shared" si="11"/>
        <v>1</v>
      </c>
    </row>
    <row r="273" spans="1:19" ht="12.75" customHeight="1" x14ac:dyDescent="0.2">
      <c r="A273" s="2" t="s">
        <v>467</v>
      </c>
      <c r="B273" s="3" t="s">
        <v>236</v>
      </c>
      <c r="C273" s="3" t="s">
        <v>236</v>
      </c>
      <c r="D273" s="4" t="str">
        <f t="shared" si="0"/>
        <v>Unknown</v>
      </c>
      <c r="E273" s="4" t="str">
        <f t="shared" si="1"/>
        <v>Unknown</v>
      </c>
      <c r="F273" s="4" t="str">
        <f t="shared" si="2"/>
        <v>Unknown</v>
      </c>
      <c r="G273" s="1"/>
      <c r="H273" s="5"/>
      <c r="I273" s="6" t="str">
        <f t="shared" si="3"/>
        <v>Unknown</v>
      </c>
      <c r="J273" s="6" t="str">
        <f t="shared" si="4"/>
        <v>Rejected</v>
      </c>
      <c r="K273" s="6">
        <f t="shared" si="5"/>
        <v>0</v>
      </c>
      <c r="L273" s="7">
        <f t="shared" si="6"/>
        <v>0</v>
      </c>
      <c r="M273" s="7">
        <f t="shared" si="7"/>
        <v>0</v>
      </c>
      <c r="N273" s="5" t="s">
        <v>21</v>
      </c>
      <c r="O273" s="6" t="str">
        <f t="shared" ref="O273:O274" si="47">IF(OR($D273="Significant",$E273="Significant",$F273="Significant"),"Significant","Unknown")</f>
        <v>Unknown</v>
      </c>
      <c r="P273" s="6" t="str">
        <f t="shared" si="8"/>
        <v>Rejected</v>
      </c>
      <c r="Q273" s="6">
        <f t="shared" si="9"/>
        <v>0</v>
      </c>
      <c r="R273" s="7">
        <f t="shared" si="10"/>
        <v>0</v>
      </c>
      <c r="S273" s="7">
        <f t="shared" si="11"/>
        <v>1</v>
      </c>
    </row>
    <row r="274" spans="1:19" ht="12.75" customHeight="1" x14ac:dyDescent="0.2">
      <c r="A274" s="2" t="s">
        <v>468</v>
      </c>
      <c r="B274" s="3" t="s">
        <v>218</v>
      </c>
      <c r="C274" s="3" t="s">
        <v>218</v>
      </c>
      <c r="D274" s="4" t="str">
        <f t="shared" si="0"/>
        <v>Unknown</v>
      </c>
      <c r="E274" s="4" t="str">
        <f t="shared" si="1"/>
        <v>Unknown</v>
      </c>
      <c r="F274" s="4" t="str">
        <f t="shared" si="2"/>
        <v>Unknown</v>
      </c>
      <c r="G274" s="1"/>
      <c r="H274" s="5"/>
      <c r="I274" s="6" t="str">
        <f t="shared" si="3"/>
        <v>Unknown</v>
      </c>
      <c r="J274" s="6" t="str">
        <f t="shared" si="4"/>
        <v>Rejected</v>
      </c>
      <c r="K274" s="6">
        <f t="shared" si="5"/>
        <v>0</v>
      </c>
      <c r="L274" s="7">
        <f t="shared" si="6"/>
        <v>0</v>
      </c>
      <c r="M274" s="7">
        <f t="shared" si="7"/>
        <v>0</v>
      </c>
      <c r="N274" s="5"/>
      <c r="O274" s="6" t="str">
        <f t="shared" si="47"/>
        <v>Unknown</v>
      </c>
      <c r="P274" s="6" t="str">
        <f t="shared" si="8"/>
        <v>Rejected</v>
      </c>
      <c r="Q274" s="6">
        <f t="shared" si="9"/>
        <v>0</v>
      </c>
      <c r="R274" s="7">
        <f t="shared" si="10"/>
        <v>0</v>
      </c>
      <c r="S274" s="7">
        <f t="shared" si="11"/>
        <v>0</v>
      </c>
    </row>
    <row r="275" spans="1:19" ht="12.75" customHeight="1" x14ac:dyDescent="0.2">
      <c r="A275" s="2" t="s">
        <v>469</v>
      </c>
      <c r="B275" s="3" t="s">
        <v>12</v>
      </c>
      <c r="C275" s="3" t="s">
        <v>12</v>
      </c>
      <c r="D275" s="4" t="str">
        <f t="shared" si="0"/>
        <v>Significant</v>
      </c>
      <c r="E275" s="4" t="str">
        <f t="shared" si="1"/>
        <v>Unknown</v>
      </c>
      <c r="F275" s="4" t="str">
        <f t="shared" si="2"/>
        <v>Significant</v>
      </c>
      <c r="G275" s="1"/>
      <c r="H275" s="5"/>
      <c r="I275" s="6" t="str">
        <f t="shared" si="3"/>
        <v>Significant</v>
      </c>
      <c r="J275" s="6" t="str">
        <f t="shared" si="4"/>
        <v>Rejected</v>
      </c>
      <c r="K275" s="6">
        <f t="shared" si="5"/>
        <v>0</v>
      </c>
      <c r="L275" s="7">
        <f t="shared" si="6"/>
        <v>1</v>
      </c>
      <c r="M275" s="7">
        <f t="shared" si="7"/>
        <v>0</v>
      </c>
      <c r="N275" s="5" t="s">
        <v>21</v>
      </c>
      <c r="O275" s="6" t="s">
        <v>219</v>
      </c>
      <c r="P275" s="6" t="str">
        <f t="shared" si="8"/>
        <v>Confirmed</v>
      </c>
      <c r="Q275" s="6">
        <f t="shared" si="9"/>
        <v>1</v>
      </c>
      <c r="R275" s="7">
        <f t="shared" si="10"/>
        <v>1</v>
      </c>
      <c r="S275" s="7">
        <f t="shared" si="11"/>
        <v>1</v>
      </c>
    </row>
    <row r="276" spans="1:19" ht="12.75" customHeight="1" x14ac:dyDescent="0.2">
      <c r="A276" s="2" t="s">
        <v>16</v>
      </c>
      <c r="B276" s="3" t="s">
        <v>249</v>
      </c>
      <c r="C276" s="3" t="s">
        <v>249</v>
      </c>
      <c r="D276" s="4" t="str">
        <f t="shared" si="0"/>
        <v>Unknown</v>
      </c>
      <c r="E276" s="4" t="str">
        <f t="shared" si="1"/>
        <v>Unknown</v>
      </c>
      <c r="F276" s="4" t="str">
        <f t="shared" si="2"/>
        <v>Unknown</v>
      </c>
      <c r="G276" s="1" t="s">
        <v>16</v>
      </c>
      <c r="H276" s="5" t="s">
        <v>21</v>
      </c>
      <c r="I276" s="6" t="str">
        <f t="shared" si="3"/>
        <v>Unknown</v>
      </c>
      <c r="J276" s="6" t="str">
        <f t="shared" si="4"/>
        <v>Rejected</v>
      </c>
      <c r="K276" s="6">
        <f t="shared" si="5"/>
        <v>0</v>
      </c>
      <c r="L276" s="7">
        <f t="shared" si="6"/>
        <v>0</v>
      </c>
      <c r="M276" s="7">
        <f t="shared" si="7"/>
        <v>1</v>
      </c>
      <c r="N276" s="5" t="s">
        <v>21</v>
      </c>
      <c r="O276" s="6" t="str">
        <f>IF(OR($D276="Significant",$E276="Significant",$F276="Significant"),"Significant","Unknown")</f>
        <v>Unknown</v>
      </c>
      <c r="P276" s="6" t="str">
        <f t="shared" si="8"/>
        <v>Rejected</v>
      </c>
      <c r="Q276" s="6">
        <f t="shared" si="9"/>
        <v>0</v>
      </c>
      <c r="R276" s="7">
        <f t="shared" si="10"/>
        <v>0</v>
      </c>
      <c r="S276" s="7">
        <f t="shared" si="11"/>
        <v>1</v>
      </c>
    </row>
    <row r="277" spans="1:19" ht="12.75" customHeight="1" x14ac:dyDescent="0.2">
      <c r="A277" s="2" t="s">
        <v>470</v>
      </c>
      <c r="B277" s="3" t="s">
        <v>131</v>
      </c>
      <c r="C277" s="3" t="s">
        <v>131</v>
      </c>
      <c r="D277" s="4" t="str">
        <f t="shared" si="0"/>
        <v>Significant</v>
      </c>
      <c r="E277" s="4" t="str">
        <f t="shared" si="1"/>
        <v>Unknown</v>
      </c>
      <c r="F277" s="4" t="str">
        <f t="shared" si="2"/>
        <v>Unknown</v>
      </c>
      <c r="G277" s="1"/>
      <c r="H277" s="5"/>
      <c r="I277" s="6" t="str">
        <f t="shared" si="3"/>
        <v>Significant</v>
      </c>
      <c r="J277" s="6" t="str">
        <f t="shared" si="4"/>
        <v>Rejected</v>
      </c>
      <c r="K277" s="6">
        <f t="shared" si="5"/>
        <v>0</v>
      </c>
      <c r="L277" s="7">
        <f t="shared" si="6"/>
        <v>1</v>
      </c>
      <c r="M277" s="7">
        <f t="shared" si="7"/>
        <v>0</v>
      </c>
      <c r="N277" s="5" t="s">
        <v>21</v>
      </c>
      <c r="O277" s="6" t="s">
        <v>219</v>
      </c>
      <c r="P277" s="6" t="str">
        <f t="shared" si="8"/>
        <v>Confirmed</v>
      </c>
      <c r="Q277" s="6">
        <f t="shared" si="9"/>
        <v>1</v>
      </c>
      <c r="R277" s="7">
        <f t="shared" si="10"/>
        <v>1</v>
      </c>
      <c r="S277" s="7">
        <f t="shared" si="11"/>
        <v>1</v>
      </c>
    </row>
    <row r="278" spans="1:19" ht="12.75" customHeight="1" x14ac:dyDescent="0.2">
      <c r="A278" s="2" t="s">
        <v>471</v>
      </c>
      <c r="B278" s="3" t="s">
        <v>259</v>
      </c>
      <c r="C278" s="3" t="s">
        <v>259</v>
      </c>
      <c r="D278" s="4" t="str">
        <f t="shared" si="0"/>
        <v>Unknown</v>
      </c>
      <c r="E278" s="4" t="str">
        <f t="shared" si="1"/>
        <v>Unknown</v>
      </c>
      <c r="F278" s="4" t="str">
        <f t="shared" si="2"/>
        <v>Unknown</v>
      </c>
      <c r="G278" s="1" t="s">
        <v>142</v>
      </c>
      <c r="H278" s="5" t="s">
        <v>19</v>
      </c>
      <c r="I278" s="6" t="str">
        <f t="shared" si="3"/>
        <v>Unknown</v>
      </c>
      <c r="J278" s="6" t="str">
        <f t="shared" si="4"/>
        <v>Rejected</v>
      </c>
      <c r="K278" s="6">
        <f t="shared" si="5"/>
        <v>0</v>
      </c>
      <c r="L278" s="7">
        <f t="shared" si="6"/>
        <v>0</v>
      </c>
      <c r="M278" s="7">
        <f t="shared" si="7"/>
        <v>0</v>
      </c>
      <c r="N278" s="5" t="s">
        <v>19</v>
      </c>
      <c r="O278" s="6" t="str">
        <f>IF(OR($D278="Significant",$E278="Significant",$F278="Significant"),"Significant","Unknown")</f>
        <v>Unknown</v>
      </c>
      <c r="P278" s="6" t="str">
        <f t="shared" si="8"/>
        <v>Rejected</v>
      </c>
      <c r="Q278" s="6">
        <f t="shared" si="9"/>
        <v>0</v>
      </c>
      <c r="R278" s="7">
        <f t="shared" si="10"/>
        <v>0</v>
      </c>
      <c r="S278" s="7">
        <f t="shared" si="11"/>
        <v>0</v>
      </c>
    </row>
    <row r="279" spans="1:19" ht="12.75" customHeight="1" x14ac:dyDescent="0.2">
      <c r="A279" s="2" t="s">
        <v>29</v>
      </c>
      <c r="B279" s="3" t="s">
        <v>10</v>
      </c>
      <c r="C279" s="3" t="s">
        <v>222</v>
      </c>
      <c r="D279" s="4" t="str">
        <f t="shared" si="0"/>
        <v>Unknown</v>
      </c>
      <c r="E279" s="4" t="str">
        <f t="shared" si="1"/>
        <v>Unknown</v>
      </c>
      <c r="F279" s="4" t="str">
        <f t="shared" si="2"/>
        <v>Unknown</v>
      </c>
      <c r="G279" s="1" t="s">
        <v>29</v>
      </c>
      <c r="H279" s="5" t="s">
        <v>26</v>
      </c>
      <c r="I279" s="6" t="str">
        <f t="shared" si="3"/>
        <v>Unknown</v>
      </c>
      <c r="J279" s="6" t="str">
        <f t="shared" si="4"/>
        <v>Rejected</v>
      </c>
      <c r="K279" s="6">
        <f t="shared" si="5"/>
        <v>0</v>
      </c>
      <c r="L279" s="7">
        <f t="shared" si="6"/>
        <v>0</v>
      </c>
      <c r="M279" s="7">
        <f t="shared" si="7"/>
        <v>0</v>
      </c>
      <c r="N279" s="5" t="s">
        <v>21</v>
      </c>
      <c r="O279" s="6" t="s">
        <v>219</v>
      </c>
      <c r="P279" s="6" t="str">
        <f t="shared" si="8"/>
        <v>Confirmed</v>
      </c>
      <c r="Q279" s="6">
        <f t="shared" si="9"/>
        <v>1</v>
      </c>
      <c r="R279" s="7">
        <f t="shared" si="10"/>
        <v>1</v>
      </c>
      <c r="S279" s="7">
        <f t="shared" si="11"/>
        <v>1</v>
      </c>
    </row>
    <row r="280" spans="1:19" ht="12.75" customHeight="1" x14ac:dyDescent="0.2">
      <c r="A280" s="2" t="s">
        <v>30</v>
      </c>
      <c r="B280" s="3" t="s">
        <v>10</v>
      </c>
      <c r="C280" s="3" t="s">
        <v>222</v>
      </c>
      <c r="D280" s="4" t="str">
        <f t="shared" si="0"/>
        <v>Unknown</v>
      </c>
      <c r="E280" s="4" t="str">
        <f t="shared" si="1"/>
        <v>Unknown</v>
      </c>
      <c r="F280" s="4" t="str">
        <f t="shared" si="2"/>
        <v>Unknown</v>
      </c>
      <c r="G280" s="1" t="s">
        <v>30</v>
      </c>
      <c r="H280" s="5" t="s">
        <v>26</v>
      </c>
      <c r="I280" s="6" t="str">
        <f t="shared" si="3"/>
        <v>Unknown</v>
      </c>
      <c r="J280" s="6" t="str">
        <f t="shared" si="4"/>
        <v>Rejected</v>
      </c>
      <c r="K280" s="6">
        <f t="shared" si="5"/>
        <v>0</v>
      </c>
      <c r="L280" s="7">
        <f t="shared" si="6"/>
        <v>0</v>
      </c>
      <c r="M280" s="7">
        <f t="shared" si="7"/>
        <v>0</v>
      </c>
      <c r="N280" s="5" t="s">
        <v>21</v>
      </c>
      <c r="O280" s="6" t="s">
        <v>219</v>
      </c>
      <c r="P280" s="6" t="str">
        <f t="shared" si="8"/>
        <v>Confirmed</v>
      </c>
      <c r="Q280" s="6">
        <f t="shared" si="9"/>
        <v>1</v>
      </c>
      <c r="R280" s="7">
        <f t="shared" si="10"/>
        <v>1</v>
      </c>
      <c r="S280" s="7">
        <f t="shared" si="11"/>
        <v>1</v>
      </c>
    </row>
    <row r="281" spans="1:19" ht="12.75" customHeight="1" x14ac:dyDescent="0.2">
      <c r="A281" s="2" t="s">
        <v>174</v>
      </c>
      <c r="B281" s="3" t="s">
        <v>4</v>
      </c>
      <c r="C281" s="3" t="s">
        <v>249</v>
      </c>
      <c r="D281" s="4" t="str">
        <f t="shared" si="0"/>
        <v>Unknown</v>
      </c>
      <c r="E281" s="4" t="str">
        <f t="shared" si="1"/>
        <v>Unknown</v>
      </c>
      <c r="F281" s="4" t="str">
        <f t="shared" si="2"/>
        <v>Unknown</v>
      </c>
      <c r="G281" s="1" t="s">
        <v>174</v>
      </c>
      <c r="H281" s="5" t="s">
        <v>21</v>
      </c>
      <c r="I281" s="6" t="str">
        <f t="shared" si="3"/>
        <v>Unknown</v>
      </c>
      <c r="J281" s="6" t="str">
        <f t="shared" si="4"/>
        <v>Rejected</v>
      </c>
      <c r="K281" s="6">
        <f t="shared" si="5"/>
        <v>0</v>
      </c>
      <c r="L281" s="7">
        <f t="shared" si="6"/>
        <v>0</v>
      </c>
      <c r="M281" s="7">
        <f t="shared" si="7"/>
        <v>1</v>
      </c>
      <c r="N281" s="5" t="s">
        <v>21</v>
      </c>
      <c r="O281" s="6" t="str">
        <f>IF(OR($D281="Significant",$E281="Significant",$F281="Significant"),"Significant","Unknown")</f>
        <v>Unknown</v>
      </c>
      <c r="P281" s="6" t="str">
        <f t="shared" si="8"/>
        <v>Rejected</v>
      </c>
      <c r="Q281" s="6">
        <f t="shared" si="9"/>
        <v>0</v>
      </c>
      <c r="R281" s="7">
        <f t="shared" si="10"/>
        <v>0</v>
      </c>
      <c r="S281" s="7">
        <f t="shared" si="11"/>
        <v>1</v>
      </c>
    </row>
    <row r="282" spans="1:19" ht="12.75" customHeight="1" x14ac:dyDescent="0.2">
      <c r="A282" s="2" t="s">
        <v>472</v>
      </c>
      <c r="B282" s="3" t="s">
        <v>12</v>
      </c>
      <c r="C282" s="3" t="s">
        <v>12</v>
      </c>
      <c r="D282" s="4" t="str">
        <f t="shared" si="0"/>
        <v>Significant</v>
      </c>
      <c r="E282" s="4" t="str">
        <f t="shared" si="1"/>
        <v>Unknown</v>
      </c>
      <c r="F282" s="4" t="str">
        <f t="shared" si="2"/>
        <v>Significant</v>
      </c>
      <c r="G282" s="1" t="s">
        <v>112</v>
      </c>
      <c r="H282" s="5" t="s">
        <v>21</v>
      </c>
      <c r="I282" s="6" t="str">
        <f t="shared" si="3"/>
        <v>Significant</v>
      </c>
      <c r="J282" s="6" t="str">
        <f t="shared" si="4"/>
        <v>Confirmed</v>
      </c>
      <c r="K282" s="6">
        <f t="shared" si="5"/>
        <v>1</v>
      </c>
      <c r="L282" s="7">
        <f t="shared" si="6"/>
        <v>1</v>
      </c>
      <c r="M282" s="7">
        <f t="shared" si="7"/>
        <v>1</v>
      </c>
      <c r="N282" s="5" t="s">
        <v>21</v>
      </c>
      <c r="O282" s="6" t="s">
        <v>219</v>
      </c>
      <c r="P282" s="6" t="str">
        <f t="shared" si="8"/>
        <v>Confirmed</v>
      </c>
      <c r="Q282" s="6">
        <f t="shared" si="9"/>
        <v>1</v>
      </c>
      <c r="R282" s="7">
        <f t="shared" si="10"/>
        <v>1</v>
      </c>
      <c r="S282" s="7">
        <f t="shared" si="11"/>
        <v>1</v>
      </c>
    </row>
    <row r="283" spans="1:19" ht="12.75" customHeight="1" x14ac:dyDescent="0.2">
      <c r="A283" s="2" t="s">
        <v>473</v>
      </c>
      <c r="B283" s="3" t="s">
        <v>131</v>
      </c>
      <c r="C283" s="3" t="s">
        <v>131</v>
      </c>
      <c r="D283" s="4" t="str">
        <f t="shared" si="0"/>
        <v>Significant</v>
      </c>
      <c r="E283" s="4" t="str">
        <f t="shared" si="1"/>
        <v>Unknown</v>
      </c>
      <c r="F283" s="4" t="str">
        <f t="shared" si="2"/>
        <v>Unknown</v>
      </c>
      <c r="G283" s="1"/>
      <c r="H283" s="5"/>
      <c r="I283" s="6" t="str">
        <f t="shared" si="3"/>
        <v>Significant</v>
      </c>
      <c r="J283" s="6" t="str">
        <f t="shared" si="4"/>
        <v>Rejected</v>
      </c>
      <c r="K283" s="6">
        <f t="shared" si="5"/>
        <v>0</v>
      </c>
      <c r="L283" s="7">
        <f t="shared" si="6"/>
        <v>1</v>
      </c>
      <c r="M283" s="7">
        <f t="shared" si="7"/>
        <v>0</v>
      </c>
      <c r="N283" s="5" t="s">
        <v>21</v>
      </c>
      <c r="O283" s="6" t="s">
        <v>219</v>
      </c>
      <c r="P283" s="6" t="str">
        <f t="shared" si="8"/>
        <v>Confirmed</v>
      </c>
      <c r="Q283" s="6">
        <f t="shared" si="9"/>
        <v>1</v>
      </c>
      <c r="R283" s="7">
        <f t="shared" si="10"/>
        <v>1</v>
      </c>
      <c r="S283" s="7">
        <f t="shared" si="11"/>
        <v>1</v>
      </c>
    </row>
    <row r="284" spans="1:19" ht="12.75" customHeight="1" x14ac:dyDescent="0.2">
      <c r="A284" s="2" t="s">
        <v>474</v>
      </c>
      <c r="B284" s="3" t="s">
        <v>131</v>
      </c>
      <c r="C284" s="3" t="s">
        <v>131</v>
      </c>
      <c r="D284" s="4" t="str">
        <f t="shared" si="0"/>
        <v>Significant</v>
      </c>
      <c r="E284" s="4" t="str">
        <f t="shared" si="1"/>
        <v>Unknown</v>
      </c>
      <c r="F284" s="4" t="str">
        <f t="shared" si="2"/>
        <v>Unknown</v>
      </c>
      <c r="G284" s="1"/>
      <c r="H284" s="5"/>
      <c r="I284" s="6" t="str">
        <f t="shared" si="3"/>
        <v>Significant</v>
      </c>
      <c r="J284" s="6" t="str">
        <f t="shared" si="4"/>
        <v>Rejected</v>
      </c>
      <c r="K284" s="6">
        <f t="shared" si="5"/>
        <v>0</v>
      </c>
      <c r="L284" s="7">
        <f t="shared" si="6"/>
        <v>1</v>
      </c>
      <c r="M284" s="7">
        <f t="shared" si="7"/>
        <v>0</v>
      </c>
      <c r="N284" s="5" t="s">
        <v>21</v>
      </c>
      <c r="O284" s="6" t="s">
        <v>219</v>
      </c>
      <c r="P284" s="6" t="str">
        <f t="shared" si="8"/>
        <v>Confirmed</v>
      </c>
      <c r="Q284" s="6">
        <f t="shared" si="9"/>
        <v>1</v>
      </c>
      <c r="R284" s="7">
        <f t="shared" si="10"/>
        <v>1</v>
      </c>
      <c r="S284" s="7">
        <f t="shared" si="11"/>
        <v>1</v>
      </c>
    </row>
    <row r="285" spans="1:19" ht="12.75" customHeight="1" x14ac:dyDescent="0.2">
      <c r="A285" s="2" t="s">
        <v>475</v>
      </c>
      <c r="B285" s="3" t="s">
        <v>239</v>
      </c>
      <c r="C285" s="3" t="s">
        <v>240</v>
      </c>
      <c r="D285" s="4" t="str">
        <f t="shared" si="0"/>
        <v>Unknown</v>
      </c>
      <c r="E285" s="4" t="str">
        <f t="shared" si="1"/>
        <v>Unknown</v>
      </c>
      <c r="F285" s="4" t="str">
        <f t="shared" si="2"/>
        <v>Unknown</v>
      </c>
      <c r="G285" s="1" t="s">
        <v>182</v>
      </c>
      <c r="H285" s="5" t="s">
        <v>21</v>
      </c>
      <c r="I285" s="6" t="str">
        <f t="shared" si="3"/>
        <v>Unknown</v>
      </c>
      <c r="J285" s="6" t="str">
        <f t="shared" si="4"/>
        <v>Rejected</v>
      </c>
      <c r="K285" s="6">
        <f t="shared" si="5"/>
        <v>0</v>
      </c>
      <c r="L285" s="7">
        <f t="shared" si="6"/>
        <v>0</v>
      </c>
      <c r="M285" s="7">
        <f t="shared" si="7"/>
        <v>1</v>
      </c>
      <c r="N285" s="5" t="s">
        <v>21</v>
      </c>
      <c r="O285" s="6" t="str">
        <f>IF(OR($D285="Significant",$E285="Significant",$F285="Significant"),"Significant","Unknown")</f>
        <v>Unknown</v>
      </c>
      <c r="P285" s="6" t="str">
        <f t="shared" si="8"/>
        <v>Rejected</v>
      </c>
      <c r="Q285" s="6">
        <f t="shared" si="9"/>
        <v>0</v>
      </c>
      <c r="R285" s="7">
        <f t="shared" si="10"/>
        <v>0</v>
      </c>
      <c r="S285" s="7">
        <f t="shared" si="11"/>
        <v>1</v>
      </c>
    </row>
    <row r="286" spans="1:19" ht="12.75" customHeight="1" x14ac:dyDescent="0.2">
      <c r="A286" s="2" t="s">
        <v>93</v>
      </c>
      <c r="B286" s="3" t="s">
        <v>273</v>
      </c>
      <c r="C286" s="3" t="s">
        <v>295</v>
      </c>
      <c r="D286" s="4" t="str">
        <f t="shared" si="0"/>
        <v>Significant</v>
      </c>
      <c r="E286" s="4" t="str">
        <f t="shared" si="1"/>
        <v>Significant</v>
      </c>
      <c r="F286" s="4" t="str">
        <f t="shared" si="2"/>
        <v>Significant</v>
      </c>
      <c r="G286" s="1" t="s">
        <v>93</v>
      </c>
      <c r="H286" s="5" t="s">
        <v>21</v>
      </c>
      <c r="I286" s="6" t="str">
        <f t="shared" si="3"/>
        <v>Significant</v>
      </c>
      <c r="J286" s="6" t="str">
        <f t="shared" si="4"/>
        <v>Confirmed</v>
      </c>
      <c r="K286" s="6">
        <f t="shared" si="5"/>
        <v>1</v>
      </c>
      <c r="L286" s="7">
        <f t="shared" si="6"/>
        <v>1</v>
      </c>
      <c r="M286" s="7">
        <f t="shared" si="7"/>
        <v>1</v>
      </c>
      <c r="N286" s="5" t="s">
        <v>21</v>
      </c>
      <c r="O286" s="6" t="s">
        <v>219</v>
      </c>
      <c r="P286" s="6" t="str">
        <f t="shared" si="8"/>
        <v>Confirmed</v>
      </c>
      <c r="Q286" s="6">
        <f t="shared" si="9"/>
        <v>1</v>
      </c>
      <c r="R286" s="7">
        <f t="shared" si="10"/>
        <v>1</v>
      </c>
      <c r="S286" s="7">
        <f t="shared" si="11"/>
        <v>1</v>
      </c>
    </row>
    <row r="287" spans="1:19" ht="12.75" customHeight="1" x14ac:dyDescent="0.2">
      <c r="A287" s="2" t="s">
        <v>239</v>
      </c>
      <c r="B287" s="3" t="s">
        <v>239</v>
      </c>
      <c r="C287" s="3" t="s">
        <v>240</v>
      </c>
      <c r="D287" s="4" t="str">
        <f t="shared" si="0"/>
        <v>Unknown</v>
      </c>
      <c r="E287" s="4" t="str">
        <f t="shared" si="1"/>
        <v>Unknown</v>
      </c>
      <c r="F287" s="4" t="str">
        <f t="shared" si="2"/>
        <v>Unknown</v>
      </c>
      <c r="G287" s="1" t="s">
        <v>183</v>
      </c>
      <c r="H287" s="5" t="s">
        <v>21</v>
      </c>
      <c r="I287" s="6" t="str">
        <f t="shared" si="3"/>
        <v>Unknown</v>
      </c>
      <c r="J287" s="6" t="str">
        <f t="shared" si="4"/>
        <v>Rejected</v>
      </c>
      <c r="K287" s="6">
        <f t="shared" si="5"/>
        <v>0</v>
      </c>
      <c r="L287" s="7">
        <f t="shared" si="6"/>
        <v>0</v>
      </c>
      <c r="M287" s="7">
        <f t="shared" si="7"/>
        <v>1</v>
      </c>
      <c r="N287" s="5" t="s">
        <v>21</v>
      </c>
      <c r="O287" s="6" t="str">
        <f t="shared" ref="O287:O292" si="48">IF(OR($D287="Significant",$E287="Significant",$F287="Significant"),"Significant","Unknown")</f>
        <v>Unknown</v>
      </c>
      <c r="P287" s="6" t="str">
        <f t="shared" si="8"/>
        <v>Rejected</v>
      </c>
      <c r="Q287" s="6">
        <f t="shared" si="9"/>
        <v>0</v>
      </c>
      <c r="R287" s="7">
        <f t="shared" si="10"/>
        <v>0</v>
      </c>
      <c r="S287" s="7">
        <f t="shared" si="11"/>
        <v>1</v>
      </c>
    </row>
    <row r="288" spans="1:19" ht="12.75" customHeight="1" x14ac:dyDescent="0.2">
      <c r="A288" s="2" t="s">
        <v>476</v>
      </c>
      <c r="B288" s="3" t="s">
        <v>239</v>
      </c>
      <c r="C288" s="3" t="s">
        <v>240</v>
      </c>
      <c r="D288" s="4" t="str">
        <f t="shared" si="0"/>
        <v>Unknown</v>
      </c>
      <c r="E288" s="4" t="str">
        <f t="shared" si="1"/>
        <v>Unknown</v>
      </c>
      <c r="F288" s="4" t="str">
        <f t="shared" si="2"/>
        <v>Unknown</v>
      </c>
      <c r="G288" s="1" t="s">
        <v>184</v>
      </c>
      <c r="H288" s="5" t="s">
        <v>21</v>
      </c>
      <c r="I288" s="6" t="str">
        <f t="shared" si="3"/>
        <v>Unknown</v>
      </c>
      <c r="J288" s="6" t="str">
        <f t="shared" si="4"/>
        <v>Rejected</v>
      </c>
      <c r="K288" s="6">
        <f t="shared" si="5"/>
        <v>0</v>
      </c>
      <c r="L288" s="7">
        <f t="shared" si="6"/>
        <v>0</v>
      </c>
      <c r="M288" s="7">
        <f t="shared" si="7"/>
        <v>1</v>
      </c>
      <c r="N288" s="5" t="s">
        <v>21</v>
      </c>
      <c r="O288" s="6" t="str">
        <f t="shared" si="48"/>
        <v>Unknown</v>
      </c>
      <c r="P288" s="6" t="str">
        <f t="shared" si="8"/>
        <v>Rejected</v>
      </c>
      <c r="Q288" s="6">
        <f t="shared" si="9"/>
        <v>0</v>
      </c>
      <c r="R288" s="7">
        <f t="shared" si="10"/>
        <v>0</v>
      </c>
      <c r="S288" s="7">
        <f t="shared" si="11"/>
        <v>1</v>
      </c>
    </row>
    <row r="289" spans="1:19" ht="12.75" customHeight="1" x14ac:dyDescent="0.2">
      <c r="A289" s="2" t="s">
        <v>185</v>
      </c>
      <c r="B289" s="3" t="s">
        <v>239</v>
      </c>
      <c r="C289" s="3" t="s">
        <v>240</v>
      </c>
      <c r="D289" s="4" t="str">
        <f t="shared" si="0"/>
        <v>Unknown</v>
      </c>
      <c r="E289" s="4" t="str">
        <f t="shared" si="1"/>
        <v>Unknown</v>
      </c>
      <c r="F289" s="4" t="str">
        <f t="shared" si="2"/>
        <v>Unknown</v>
      </c>
      <c r="G289" s="1" t="s">
        <v>185</v>
      </c>
      <c r="H289" s="5" t="s">
        <v>21</v>
      </c>
      <c r="I289" s="6" t="str">
        <f t="shared" si="3"/>
        <v>Unknown</v>
      </c>
      <c r="J289" s="6" t="str">
        <f t="shared" si="4"/>
        <v>Rejected</v>
      </c>
      <c r="K289" s="6">
        <f t="shared" si="5"/>
        <v>0</v>
      </c>
      <c r="L289" s="7">
        <f t="shared" si="6"/>
        <v>0</v>
      </c>
      <c r="M289" s="7">
        <f t="shared" si="7"/>
        <v>1</v>
      </c>
      <c r="N289" s="5" t="s">
        <v>21</v>
      </c>
      <c r="O289" s="6" t="str">
        <f t="shared" si="48"/>
        <v>Unknown</v>
      </c>
      <c r="P289" s="6" t="str">
        <f t="shared" si="8"/>
        <v>Rejected</v>
      </c>
      <c r="Q289" s="6">
        <f t="shared" si="9"/>
        <v>0</v>
      </c>
      <c r="R289" s="7">
        <f t="shared" si="10"/>
        <v>0</v>
      </c>
      <c r="S289" s="7">
        <f t="shared" si="11"/>
        <v>1</v>
      </c>
    </row>
    <row r="290" spans="1:19" ht="12.75" customHeight="1" x14ac:dyDescent="0.2">
      <c r="A290" s="2" t="s">
        <v>186</v>
      </c>
      <c r="B290" s="3" t="s">
        <v>239</v>
      </c>
      <c r="C290" s="3" t="s">
        <v>240</v>
      </c>
      <c r="D290" s="4" t="str">
        <f t="shared" si="0"/>
        <v>Unknown</v>
      </c>
      <c r="E290" s="4" t="str">
        <f t="shared" si="1"/>
        <v>Unknown</v>
      </c>
      <c r="F290" s="4" t="str">
        <f t="shared" si="2"/>
        <v>Unknown</v>
      </c>
      <c r="G290" s="1" t="s">
        <v>186</v>
      </c>
      <c r="H290" s="5" t="s">
        <v>21</v>
      </c>
      <c r="I290" s="6" t="str">
        <f t="shared" si="3"/>
        <v>Unknown</v>
      </c>
      <c r="J290" s="6" t="str">
        <f t="shared" si="4"/>
        <v>Rejected</v>
      </c>
      <c r="K290" s="6">
        <f t="shared" si="5"/>
        <v>0</v>
      </c>
      <c r="L290" s="7">
        <f t="shared" si="6"/>
        <v>0</v>
      </c>
      <c r="M290" s="7">
        <f t="shared" si="7"/>
        <v>1</v>
      </c>
      <c r="N290" s="5" t="s">
        <v>21</v>
      </c>
      <c r="O290" s="6" t="str">
        <f t="shared" si="48"/>
        <v>Unknown</v>
      </c>
      <c r="P290" s="6" t="str">
        <f t="shared" si="8"/>
        <v>Rejected</v>
      </c>
      <c r="Q290" s="6">
        <f t="shared" si="9"/>
        <v>0</v>
      </c>
      <c r="R290" s="7">
        <f t="shared" si="10"/>
        <v>0</v>
      </c>
      <c r="S290" s="7">
        <f t="shared" si="11"/>
        <v>1</v>
      </c>
    </row>
    <row r="291" spans="1:19" ht="12.75" customHeight="1" x14ac:dyDescent="0.2">
      <c r="A291" s="2" t="s">
        <v>81</v>
      </c>
      <c r="B291" s="3" t="s">
        <v>2</v>
      </c>
      <c r="C291" s="3" t="s">
        <v>249</v>
      </c>
      <c r="D291" s="4" t="str">
        <f t="shared" si="0"/>
        <v>Unknown</v>
      </c>
      <c r="E291" s="4" t="str">
        <f t="shared" si="1"/>
        <v>Unknown</v>
      </c>
      <c r="F291" s="4" t="str">
        <f t="shared" si="2"/>
        <v>Unknown</v>
      </c>
      <c r="G291" s="1" t="s">
        <v>81</v>
      </c>
      <c r="H291" s="5" t="s">
        <v>19</v>
      </c>
      <c r="I291" s="6" t="str">
        <f t="shared" si="3"/>
        <v>Unknown</v>
      </c>
      <c r="J291" s="6" t="str">
        <f t="shared" si="4"/>
        <v>Rejected</v>
      </c>
      <c r="K291" s="6">
        <f t="shared" si="5"/>
        <v>0</v>
      </c>
      <c r="L291" s="7">
        <f t="shared" si="6"/>
        <v>0</v>
      </c>
      <c r="M291" s="7">
        <f t="shared" si="7"/>
        <v>0</v>
      </c>
      <c r="N291" s="5" t="s">
        <v>21</v>
      </c>
      <c r="O291" s="6" t="str">
        <f t="shared" si="48"/>
        <v>Unknown</v>
      </c>
      <c r="P291" s="6" t="str">
        <f t="shared" si="8"/>
        <v>Rejected</v>
      </c>
      <c r="Q291" s="6">
        <f t="shared" si="9"/>
        <v>0</v>
      </c>
      <c r="R291" s="7">
        <f t="shared" si="10"/>
        <v>0</v>
      </c>
      <c r="S291" s="7">
        <f t="shared" si="11"/>
        <v>1</v>
      </c>
    </row>
    <row r="292" spans="1:19" ht="12.75" customHeight="1" x14ac:dyDescent="0.2">
      <c r="A292" s="2" t="s">
        <v>477</v>
      </c>
      <c r="B292" s="3" t="s">
        <v>236</v>
      </c>
      <c r="C292" s="3" t="s">
        <v>236</v>
      </c>
      <c r="D292" s="4" t="str">
        <f t="shared" si="0"/>
        <v>Unknown</v>
      </c>
      <c r="E292" s="4" t="str">
        <f t="shared" si="1"/>
        <v>Unknown</v>
      </c>
      <c r="F292" s="4" t="str">
        <f t="shared" si="2"/>
        <v>Unknown</v>
      </c>
      <c r="G292" s="1" t="s">
        <v>61</v>
      </c>
      <c r="H292" s="5" t="s">
        <v>21</v>
      </c>
      <c r="I292" s="6" t="str">
        <f t="shared" si="3"/>
        <v>Unknown</v>
      </c>
      <c r="J292" s="6" t="str">
        <f t="shared" si="4"/>
        <v>Rejected</v>
      </c>
      <c r="K292" s="6">
        <f t="shared" si="5"/>
        <v>0</v>
      </c>
      <c r="L292" s="7">
        <f t="shared" si="6"/>
        <v>0</v>
      </c>
      <c r="M292" s="7">
        <f t="shared" si="7"/>
        <v>1</v>
      </c>
      <c r="N292" s="5" t="s">
        <v>21</v>
      </c>
      <c r="O292" s="6" t="str">
        <f t="shared" si="48"/>
        <v>Unknown</v>
      </c>
      <c r="P292" s="6" t="str">
        <f t="shared" si="8"/>
        <v>Rejected</v>
      </c>
      <c r="Q292" s="6">
        <f t="shared" si="9"/>
        <v>0</v>
      </c>
      <c r="R292" s="7">
        <f t="shared" si="10"/>
        <v>0</v>
      </c>
      <c r="S292" s="7">
        <f t="shared" si="11"/>
        <v>1</v>
      </c>
    </row>
    <row r="293" spans="1:19" ht="12.75" customHeight="1" x14ac:dyDescent="0.2">
      <c r="A293" s="2" t="s">
        <v>31</v>
      </c>
      <c r="B293" s="3" t="s">
        <v>10</v>
      </c>
      <c r="C293" s="3" t="s">
        <v>222</v>
      </c>
      <c r="D293" s="4" t="str">
        <f t="shared" si="0"/>
        <v>Unknown</v>
      </c>
      <c r="E293" s="4" t="str">
        <f t="shared" si="1"/>
        <v>Unknown</v>
      </c>
      <c r="F293" s="4" t="str">
        <f t="shared" si="2"/>
        <v>Unknown</v>
      </c>
      <c r="G293" s="1" t="s">
        <v>31</v>
      </c>
      <c r="H293" s="5" t="s">
        <v>19</v>
      </c>
      <c r="I293" s="6" t="str">
        <f t="shared" si="3"/>
        <v>Unknown</v>
      </c>
      <c r="J293" s="6" t="str">
        <f t="shared" si="4"/>
        <v>Rejected</v>
      </c>
      <c r="K293" s="6">
        <f t="shared" si="5"/>
        <v>0</v>
      </c>
      <c r="L293" s="7">
        <f t="shared" si="6"/>
        <v>0</v>
      </c>
      <c r="M293" s="7">
        <f t="shared" si="7"/>
        <v>0</v>
      </c>
      <c r="N293" s="5" t="s">
        <v>21</v>
      </c>
      <c r="O293" s="6" t="s">
        <v>219</v>
      </c>
      <c r="P293" s="6" t="str">
        <f t="shared" si="8"/>
        <v>Confirmed</v>
      </c>
      <c r="Q293" s="6">
        <f t="shared" si="9"/>
        <v>1</v>
      </c>
      <c r="R293" s="7">
        <f t="shared" si="10"/>
        <v>1</v>
      </c>
      <c r="S293" s="7">
        <f t="shared" si="11"/>
        <v>1</v>
      </c>
    </row>
    <row r="294" spans="1:19" ht="12.75" customHeight="1" x14ac:dyDescent="0.2">
      <c r="A294" s="2" t="s">
        <v>478</v>
      </c>
      <c r="B294" s="3" t="s">
        <v>222</v>
      </c>
      <c r="C294" s="3" t="s">
        <v>222</v>
      </c>
      <c r="D294" s="4" t="str">
        <f t="shared" si="0"/>
        <v>Unknown</v>
      </c>
      <c r="E294" s="4" t="str">
        <f t="shared" si="1"/>
        <v>Unknown</v>
      </c>
      <c r="F294" s="4" t="str">
        <f t="shared" si="2"/>
        <v>Unknown</v>
      </c>
      <c r="G294" s="1"/>
      <c r="H294" s="5"/>
      <c r="I294" s="6" t="str">
        <f t="shared" si="3"/>
        <v>Unknown</v>
      </c>
      <c r="J294" s="6" t="str">
        <f t="shared" si="4"/>
        <v>Rejected</v>
      </c>
      <c r="K294" s="6">
        <f t="shared" si="5"/>
        <v>0</v>
      </c>
      <c r="L294" s="7">
        <f t="shared" si="6"/>
        <v>0</v>
      </c>
      <c r="M294" s="7">
        <f t="shared" si="7"/>
        <v>0</v>
      </c>
      <c r="N294" s="5" t="s">
        <v>21</v>
      </c>
      <c r="O294" s="6" t="str">
        <f t="shared" ref="O294:O297" si="49">IF(OR($D294="Significant",$E294="Significant",$F294="Significant"),"Significant","Unknown")</f>
        <v>Unknown</v>
      </c>
      <c r="P294" s="6" t="str">
        <f t="shared" si="8"/>
        <v>Rejected</v>
      </c>
      <c r="Q294" s="6">
        <f t="shared" si="9"/>
        <v>0</v>
      </c>
      <c r="R294" s="7">
        <f t="shared" si="10"/>
        <v>0</v>
      </c>
      <c r="S294" s="7">
        <f t="shared" si="11"/>
        <v>1</v>
      </c>
    </row>
    <row r="295" spans="1:19" ht="12.75" customHeight="1" x14ac:dyDescent="0.2">
      <c r="A295" s="2" t="s">
        <v>193</v>
      </c>
      <c r="B295" s="3" t="s">
        <v>249</v>
      </c>
      <c r="C295" s="3" t="s">
        <v>249</v>
      </c>
      <c r="D295" s="4" t="str">
        <f t="shared" si="0"/>
        <v>Unknown</v>
      </c>
      <c r="E295" s="4" t="str">
        <f t="shared" si="1"/>
        <v>Unknown</v>
      </c>
      <c r="F295" s="4" t="str">
        <f t="shared" si="2"/>
        <v>Unknown</v>
      </c>
      <c r="G295" s="1" t="s">
        <v>193</v>
      </c>
      <c r="H295" s="5" t="s">
        <v>19</v>
      </c>
      <c r="I295" s="6" t="str">
        <f t="shared" si="3"/>
        <v>Unknown</v>
      </c>
      <c r="J295" s="6" t="str">
        <f t="shared" si="4"/>
        <v>Rejected</v>
      </c>
      <c r="K295" s="6">
        <f t="shared" si="5"/>
        <v>0</v>
      </c>
      <c r="L295" s="7">
        <f t="shared" si="6"/>
        <v>0</v>
      </c>
      <c r="M295" s="7">
        <f t="shared" si="7"/>
        <v>0</v>
      </c>
      <c r="N295" s="5" t="s">
        <v>21</v>
      </c>
      <c r="O295" s="6" t="str">
        <f t="shared" si="49"/>
        <v>Unknown</v>
      </c>
      <c r="P295" s="6" t="str">
        <f t="shared" si="8"/>
        <v>Rejected</v>
      </c>
      <c r="Q295" s="6">
        <f t="shared" si="9"/>
        <v>0</v>
      </c>
      <c r="R295" s="7">
        <f t="shared" si="10"/>
        <v>0</v>
      </c>
      <c r="S295" s="7">
        <f t="shared" si="11"/>
        <v>1</v>
      </c>
    </row>
    <row r="296" spans="1:19" ht="12.75" customHeight="1" x14ac:dyDescent="0.2">
      <c r="A296" s="2" t="s">
        <v>62</v>
      </c>
      <c r="B296" s="3" t="s">
        <v>236</v>
      </c>
      <c r="C296" s="3" t="s">
        <v>236</v>
      </c>
      <c r="D296" s="4" t="str">
        <f t="shared" si="0"/>
        <v>Unknown</v>
      </c>
      <c r="E296" s="4" t="str">
        <f t="shared" si="1"/>
        <v>Unknown</v>
      </c>
      <c r="F296" s="4" t="str">
        <f t="shared" si="2"/>
        <v>Unknown</v>
      </c>
      <c r="G296" s="1" t="s">
        <v>62</v>
      </c>
      <c r="H296" s="5" t="s">
        <v>21</v>
      </c>
      <c r="I296" s="6" t="str">
        <f t="shared" si="3"/>
        <v>Unknown</v>
      </c>
      <c r="J296" s="6" t="str">
        <f t="shared" si="4"/>
        <v>Rejected</v>
      </c>
      <c r="K296" s="6">
        <f t="shared" si="5"/>
        <v>0</v>
      </c>
      <c r="L296" s="7">
        <f t="shared" si="6"/>
        <v>0</v>
      </c>
      <c r="M296" s="7">
        <f t="shared" si="7"/>
        <v>1</v>
      </c>
      <c r="N296" s="5" t="s">
        <v>21</v>
      </c>
      <c r="O296" s="6" t="str">
        <f t="shared" si="49"/>
        <v>Unknown</v>
      </c>
      <c r="P296" s="6" t="str">
        <f t="shared" si="8"/>
        <v>Rejected</v>
      </c>
      <c r="Q296" s="6">
        <f t="shared" si="9"/>
        <v>0</v>
      </c>
      <c r="R296" s="7">
        <f t="shared" si="10"/>
        <v>0</v>
      </c>
      <c r="S296" s="7">
        <f t="shared" si="11"/>
        <v>1</v>
      </c>
    </row>
    <row r="297" spans="1:19" ht="12.75" customHeight="1" x14ac:dyDescent="0.2">
      <c r="A297" s="2" t="s">
        <v>479</v>
      </c>
      <c r="B297" s="3" t="s">
        <v>236</v>
      </c>
      <c r="C297" s="3" t="s">
        <v>236</v>
      </c>
      <c r="D297" s="4" t="str">
        <f t="shared" si="0"/>
        <v>Unknown</v>
      </c>
      <c r="E297" s="4" t="str">
        <f t="shared" si="1"/>
        <v>Unknown</v>
      </c>
      <c r="F297" s="4" t="str">
        <f t="shared" si="2"/>
        <v>Unknown</v>
      </c>
      <c r="G297" s="1" t="s">
        <v>63</v>
      </c>
      <c r="H297" s="5" t="s">
        <v>21</v>
      </c>
      <c r="I297" s="6" t="str">
        <f t="shared" si="3"/>
        <v>Unknown</v>
      </c>
      <c r="J297" s="6" t="str">
        <f t="shared" si="4"/>
        <v>Rejected</v>
      </c>
      <c r="K297" s="6">
        <f t="shared" si="5"/>
        <v>0</v>
      </c>
      <c r="L297" s="7">
        <f t="shared" si="6"/>
        <v>0</v>
      </c>
      <c r="M297" s="7">
        <f t="shared" si="7"/>
        <v>1</v>
      </c>
      <c r="N297" s="5" t="s">
        <v>21</v>
      </c>
      <c r="O297" s="6" t="str">
        <f t="shared" si="49"/>
        <v>Unknown</v>
      </c>
      <c r="P297" s="6" t="str">
        <f t="shared" si="8"/>
        <v>Rejected</v>
      </c>
      <c r="Q297" s="6">
        <f t="shared" si="9"/>
        <v>0</v>
      </c>
      <c r="R297" s="7">
        <f t="shared" si="10"/>
        <v>0</v>
      </c>
      <c r="S297" s="7">
        <f t="shared" si="11"/>
        <v>1</v>
      </c>
    </row>
    <row r="298" spans="1:19" ht="12.75" customHeight="1" x14ac:dyDescent="0.2">
      <c r="A298" s="2" t="s">
        <v>480</v>
      </c>
      <c r="B298" s="3" t="s">
        <v>12</v>
      </c>
      <c r="C298" s="3" t="s">
        <v>12</v>
      </c>
      <c r="D298" s="4" t="str">
        <f t="shared" si="0"/>
        <v>Significant</v>
      </c>
      <c r="E298" s="4" t="str">
        <f t="shared" si="1"/>
        <v>Unknown</v>
      </c>
      <c r="F298" s="4" t="str">
        <f t="shared" si="2"/>
        <v>Significant</v>
      </c>
      <c r="G298" s="1"/>
      <c r="H298" s="5"/>
      <c r="I298" s="6" t="str">
        <f t="shared" si="3"/>
        <v>Significant</v>
      </c>
      <c r="J298" s="6" t="str">
        <f t="shared" si="4"/>
        <v>Rejected</v>
      </c>
      <c r="K298" s="6">
        <f t="shared" si="5"/>
        <v>0</v>
      </c>
      <c r="L298" s="7">
        <f t="shared" si="6"/>
        <v>1</v>
      </c>
      <c r="M298" s="7">
        <f t="shared" si="7"/>
        <v>0</v>
      </c>
      <c r="N298" s="5" t="s">
        <v>21</v>
      </c>
      <c r="O298" s="6" t="s">
        <v>219</v>
      </c>
      <c r="P298" s="6" t="str">
        <f t="shared" si="8"/>
        <v>Confirmed</v>
      </c>
      <c r="Q298" s="6">
        <f t="shared" si="9"/>
        <v>1</v>
      </c>
      <c r="R298" s="7">
        <f t="shared" si="10"/>
        <v>1</v>
      </c>
      <c r="S298" s="7">
        <f t="shared" si="11"/>
        <v>1</v>
      </c>
    </row>
    <row r="299" spans="1:19" ht="12.75" customHeight="1" x14ac:dyDescent="0.2">
      <c r="A299" s="2" t="s">
        <v>64</v>
      </c>
      <c r="B299" s="3" t="s">
        <v>236</v>
      </c>
      <c r="C299" s="3" t="s">
        <v>236</v>
      </c>
      <c r="D299" s="4" t="str">
        <f t="shared" si="0"/>
        <v>Unknown</v>
      </c>
      <c r="E299" s="4" t="str">
        <f t="shared" si="1"/>
        <v>Unknown</v>
      </c>
      <c r="F299" s="4" t="str">
        <f t="shared" si="2"/>
        <v>Unknown</v>
      </c>
      <c r="G299" s="1" t="s">
        <v>64</v>
      </c>
      <c r="H299" s="5" t="s">
        <v>21</v>
      </c>
      <c r="I299" s="6" t="str">
        <f t="shared" si="3"/>
        <v>Unknown</v>
      </c>
      <c r="J299" s="6" t="str">
        <f t="shared" si="4"/>
        <v>Rejected</v>
      </c>
      <c r="K299" s="6">
        <f t="shared" si="5"/>
        <v>0</v>
      </c>
      <c r="L299" s="7">
        <f t="shared" si="6"/>
        <v>0</v>
      </c>
      <c r="M299" s="7">
        <f t="shared" si="7"/>
        <v>1</v>
      </c>
      <c r="N299" s="5" t="s">
        <v>21</v>
      </c>
      <c r="O299" s="6" t="str">
        <f t="shared" ref="O299:O307" si="50">IF(OR($D299="Significant",$E299="Significant",$F299="Significant"),"Significant","Unknown")</f>
        <v>Unknown</v>
      </c>
      <c r="P299" s="6" t="str">
        <f t="shared" si="8"/>
        <v>Rejected</v>
      </c>
      <c r="Q299" s="6">
        <f t="shared" si="9"/>
        <v>0</v>
      </c>
      <c r="R299" s="7">
        <f t="shared" si="10"/>
        <v>0</v>
      </c>
      <c r="S299" s="7">
        <f t="shared" si="11"/>
        <v>1</v>
      </c>
    </row>
    <row r="300" spans="1:19" ht="12.75" customHeight="1" x14ac:dyDescent="0.2">
      <c r="A300" s="2" t="s">
        <v>481</v>
      </c>
      <c r="B300" s="3" t="s">
        <v>11</v>
      </c>
      <c r="C300" s="3" t="s">
        <v>11</v>
      </c>
      <c r="D300" s="4" t="str">
        <f t="shared" si="0"/>
        <v>Unknown</v>
      </c>
      <c r="E300" s="4" t="str">
        <f t="shared" si="1"/>
        <v>Unknown</v>
      </c>
      <c r="F300" s="4" t="str">
        <f t="shared" si="2"/>
        <v>Unknown</v>
      </c>
      <c r="G300" s="1" t="s">
        <v>119</v>
      </c>
      <c r="H300" s="5" t="s">
        <v>19</v>
      </c>
      <c r="I300" s="6" t="str">
        <f t="shared" si="3"/>
        <v>Unknown</v>
      </c>
      <c r="J300" s="6" t="str">
        <f t="shared" si="4"/>
        <v>Rejected</v>
      </c>
      <c r="K300" s="6">
        <f t="shared" si="5"/>
        <v>0</v>
      </c>
      <c r="L300" s="7">
        <f t="shared" si="6"/>
        <v>0</v>
      </c>
      <c r="M300" s="7">
        <f t="shared" si="7"/>
        <v>0</v>
      </c>
      <c r="N300" s="5" t="s">
        <v>21</v>
      </c>
      <c r="O300" s="6" t="str">
        <f t="shared" si="50"/>
        <v>Unknown</v>
      </c>
      <c r="P300" s="6" t="str">
        <f t="shared" si="8"/>
        <v>Rejected</v>
      </c>
      <c r="Q300" s="6">
        <f t="shared" si="9"/>
        <v>0</v>
      </c>
      <c r="R300" s="7">
        <f t="shared" si="10"/>
        <v>0</v>
      </c>
      <c r="S300" s="7">
        <f t="shared" si="11"/>
        <v>1</v>
      </c>
    </row>
    <row r="301" spans="1:19" ht="12.75" customHeight="1" x14ac:dyDescent="0.2">
      <c r="A301" s="2" t="s">
        <v>482</v>
      </c>
      <c r="B301" s="3" t="s">
        <v>236</v>
      </c>
      <c r="C301" s="3" t="s">
        <v>236</v>
      </c>
      <c r="D301" s="4" t="str">
        <f t="shared" si="0"/>
        <v>Unknown</v>
      </c>
      <c r="E301" s="4" t="str">
        <f t="shared" si="1"/>
        <v>Unknown</v>
      </c>
      <c r="F301" s="4" t="str">
        <f t="shared" si="2"/>
        <v>Unknown</v>
      </c>
      <c r="G301" s="1"/>
      <c r="H301" s="5"/>
      <c r="I301" s="6" t="str">
        <f t="shared" si="3"/>
        <v>Unknown</v>
      </c>
      <c r="J301" s="6" t="str">
        <f t="shared" si="4"/>
        <v>Rejected</v>
      </c>
      <c r="K301" s="6">
        <f t="shared" si="5"/>
        <v>0</v>
      </c>
      <c r="L301" s="7">
        <f t="shared" si="6"/>
        <v>0</v>
      </c>
      <c r="M301" s="7">
        <f t="shared" si="7"/>
        <v>0</v>
      </c>
      <c r="N301" s="5" t="s">
        <v>21</v>
      </c>
      <c r="O301" s="6" t="str">
        <f t="shared" si="50"/>
        <v>Unknown</v>
      </c>
      <c r="P301" s="6" t="str">
        <f t="shared" si="8"/>
        <v>Rejected</v>
      </c>
      <c r="Q301" s="6">
        <f t="shared" si="9"/>
        <v>0</v>
      </c>
      <c r="R301" s="7">
        <f t="shared" si="10"/>
        <v>0</v>
      </c>
      <c r="S301" s="7">
        <f t="shared" si="11"/>
        <v>1</v>
      </c>
    </row>
    <row r="302" spans="1:19" ht="12.75" customHeight="1" x14ac:dyDescent="0.2">
      <c r="A302" s="2" t="s">
        <v>483</v>
      </c>
      <c r="B302" s="3" t="s">
        <v>222</v>
      </c>
      <c r="C302" s="3" t="s">
        <v>222</v>
      </c>
      <c r="D302" s="4" t="str">
        <f t="shared" si="0"/>
        <v>Unknown</v>
      </c>
      <c r="E302" s="4" t="str">
        <f t="shared" si="1"/>
        <v>Unknown</v>
      </c>
      <c r="F302" s="4" t="str">
        <f t="shared" si="2"/>
        <v>Unknown</v>
      </c>
      <c r="G302" s="1"/>
      <c r="H302" s="5"/>
      <c r="I302" s="6" t="str">
        <f t="shared" si="3"/>
        <v>Unknown</v>
      </c>
      <c r="J302" s="6" t="str">
        <f t="shared" si="4"/>
        <v>Rejected</v>
      </c>
      <c r="K302" s="6">
        <f t="shared" si="5"/>
        <v>0</v>
      </c>
      <c r="L302" s="7">
        <f t="shared" si="6"/>
        <v>0</v>
      </c>
      <c r="M302" s="7">
        <f t="shared" si="7"/>
        <v>0</v>
      </c>
      <c r="N302" s="5" t="s">
        <v>21</v>
      </c>
      <c r="O302" s="6" t="str">
        <f t="shared" si="50"/>
        <v>Unknown</v>
      </c>
      <c r="P302" s="6" t="str">
        <f t="shared" si="8"/>
        <v>Rejected</v>
      </c>
      <c r="Q302" s="6">
        <f t="shared" si="9"/>
        <v>0</v>
      </c>
      <c r="R302" s="7">
        <f t="shared" si="10"/>
        <v>0</v>
      </c>
      <c r="S302" s="7">
        <f t="shared" si="11"/>
        <v>1</v>
      </c>
    </row>
    <row r="303" spans="1:19" ht="12.75" customHeight="1" x14ac:dyDescent="0.2">
      <c r="A303" s="2" t="s">
        <v>175</v>
      </c>
      <c r="B303" s="3" t="s">
        <v>4</v>
      </c>
      <c r="C303" s="3" t="s">
        <v>249</v>
      </c>
      <c r="D303" s="4" t="str">
        <f t="shared" si="0"/>
        <v>Unknown</v>
      </c>
      <c r="E303" s="4" t="str">
        <f t="shared" si="1"/>
        <v>Unknown</v>
      </c>
      <c r="F303" s="4" t="str">
        <f t="shared" si="2"/>
        <v>Unknown</v>
      </c>
      <c r="G303" s="1" t="s">
        <v>175</v>
      </c>
      <c r="H303" s="5" t="s">
        <v>21</v>
      </c>
      <c r="I303" s="6" t="str">
        <f t="shared" si="3"/>
        <v>Unknown</v>
      </c>
      <c r="J303" s="6" t="str">
        <f t="shared" si="4"/>
        <v>Rejected</v>
      </c>
      <c r="K303" s="6">
        <f t="shared" si="5"/>
        <v>0</v>
      </c>
      <c r="L303" s="7">
        <f t="shared" si="6"/>
        <v>0</v>
      </c>
      <c r="M303" s="7">
        <f t="shared" si="7"/>
        <v>1</v>
      </c>
      <c r="N303" s="5" t="s">
        <v>21</v>
      </c>
      <c r="O303" s="6" t="str">
        <f t="shared" si="50"/>
        <v>Unknown</v>
      </c>
      <c r="P303" s="6" t="str">
        <f t="shared" si="8"/>
        <v>Rejected</v>
      </c>
      <c r="Q303" s="6">
        <f t="shared" si="9"/>
        <v>0</v>
      </c>
      <c r="R303" s="7">
        <f t="shared" si="10"/>
        <v>0</v>
      </c>
      <c r="S303" s="7">
        <f t="shared" si="11"/>
        <v>1</v>
      </c>
    </row>
    <row r="304" spans="1:19" ht="12.75" customHeight="1" x14ac:dyDescent="0.2">
      <c r="A304" s="2" t="s">
        <v>484</v>
      </c>
      <c r="B304" s="3" t="s">
        <v>4</v>
      </c>
      <c r="C304" s="3" t="s">
        <v>249</v>
      </c>
      <c r="D304" s="4" t="str">
        <f t="shared" si="0"/>
        <v>Unknown</v>
      </c>
      <c r="E304" s="4" t="str">
        <f t="shared" si="1"/>
        <v>Unknown</v>
      </c>
      <c r="F304" s="4" t="str">
        <f t="shared" si="2"/>
        <v>Unknown</v>
      </c>
      <c r="G304" s="1" t="s">
        <v>176</v>
      </c>
      <c r="H304" s="5" t="s">
        <v>21</v>
      </c>
      <c r="I304" s="6" t="str">
        <f t="shared" si="3"/>
        <v>Unknown</v>
      </c>
      <c r="J304" s="6" t="str">
        <f t="shared" si="4"/>
        <v>Rejected</v>
      </c>
      <c r="K304" s="6">
        <f t="shared" si="5"/>
        <v>0</v>
      </c>
      <c r="L304" s="7">
        <f t="shared" si="6"/>
        <v>0</v>
      </c>
      <c r="M304" s="7">
        <f t="shared" si="7"/>
        <v>1</v>
      </c>
      <c r="N304" s="5" t="s">
        <v>21</v>
      </c>
      <c r="O304" s="6" t="str">
        <f t="shared" si="50"/>
        <v>Unknown</v>
      </c>
      <c r="P304" s="6" t="str">
        <f t="shared" si="8"/>
        <v>Rejected</v>
      </c>
      <c r="Q304" s="6">
        <f t="shared" si="9"/>
        <v>0</v>
      </c>
      <c r="R304" s="7">
        <f t="shared" si="10"/>
        <v>0</v>
      </c>
      <c r="S304" s="7">
        <f t="shared" si="11"/>
        <v>1</v>
      </c>
    </row>
    <row r="305" spans="1:19" ht="12.75" customHeight="1" x14ac:dyDescent="0.2">
      <c r="A305" s="2" t="s">
        <v>101</v>
      </c>
      <c r="B305" s="3" t="s">
        <v>7</v>
      </c>
      <c r="C305" s="3" t="s">
        <v>7</v>
      </c>
      <c r="D305" s="4" t="str">
        <f t="shared" si="0"/>
        <v>Unknown</v>
      </c>
      <c r="E305" s="4" t="str">
        <f t="shared" si="1"/>
        <v>Unknown</v>
      </c>
      <c r="F305" s="4" t="str">
        <f t="shared" si="2"/>
        <v>Unknown</v>
      </c>
      <c r="G305" s="1" t="s">
        <v>101</v>
      </c>
      <c r="H305" s="5" t="s">
        <v>21</v>
      </c>
      <c r="I305" s="6" t="str">
        <f t="shared" si="3"/>
        <v>Unknown</v>
      </c>
      <c r="J305" s="6" t="str">
        <f t="shared" si="4"/>
        <v>Rejected</v>
      </c>
      <c r="K305" s="6">
        <f t="shared" si="5"/>
        <v>0</v>
      </c>
      <c r="L305" s="7">
        <f t="shared" si="6"/>
        <v>0</v>
      </c>
      <c r="M305" s="7">
        <f t="shared" si="7"/>
        <v>1</v>
      </c>
      <c r="N305" s="5" t="s">
        <v>21</v>
      </c>
      <c r="O305" s="6" t="str">
        <f t="shared" si="50"/>
        <v>Unknown</v>
      </c>
      <c r="P305" s="6" t="str">
        <f t="shared" si="8"/>
        <v>Rejected</v>
      </c>
      <c r="Q305" s="6">
        <f t="shared" si="9"/>
        <v>0</v>
      </c>
      <c r="R305" s="7">
        <f t="shared" si="10"/>
        <v>0</v>
      </c>
      <c r="S305" s="7">
        <f t="shared" si="11"/>
        <v>1</v>
      </c>
    </row>
    <row r="306" spans="1:19" ht="12.75" customHeight="1" x14ac:dyDescent="0.2">
      <c r="A306" s="2" t="s">
        <v>485</v>
      </c>
      <c r="B306" s="3" t="s">
        <v>240</v>
      </c>
      <c r="C306" s="3" t="s">
        <v>240</v>
      </c>
      <c r="D306" s="4" t="str">
        <f t="shared" si="0"/>
        <v>Unknown</v>
      </c>
      <c r="E306" s="4" t="str">
        <f t="shared" si="1"/>
        <v>Unknown</v>
      </c>
      <c r="F306" s="4" t="str">
        <f t="shared" si="2"/>
        <v>Unknown</v>
      </c>
      <c r="G306" s="1"/>
      <c r="H306" s="5"/>
      <c r="I306" s="6" t="str">
        <f t="shared" si="3"/>
        <v>Unknown</v>
      </c>
      <c r="J306" s="6" t="str">
        <f t="shared" si="4"/>
        <v>Rejected</v>
      </c>
      <c r="K306" s="6">
        <f t="shared" si="5"/>
        <v>0</v>
      </c>
      <c r="L306" s="7">
        <f t="shared" si="6"/>
        <v>0</v>
      </c>
      <c r="M306" s="7">
        <f t="shared" si="7"/>
        <v>0</v>
      </c>
      <c r="N306" s="5"/>
      <c r="O306" s="6" t="str">
        <f t="shared" si="50"/>
        <v>Unknown</v>
      </c>
      <c r="P306" s="6" t="str">
        <f t="shared" si="8"/>
        <v>Rejected</v>
      </c>
      <c r="Q306" s="6">
        <f t="shared" si="9"/>
        <v>0</v>
      </c>
      <c r="R306" s="7">
        <f t="shared" si="10"/>
        <v>0</v>
      </c>
      <c r="S306" s="7">
        <f t="shared" si="11"/>
        <v>0</v>
      </c>
    </row>
    <row r="307" spans="1:19" ht="12.75" customHeight="1" x14ac:dyDescent="0.2">
      <c r="A307" s="2" t="s">
        <v>486</v>
      </c>
      <c r="B307" s="3" t="s">
        <v>7</v>
      </c>
      <c r="C307" s="3" t="s">
        <v>7</v>
      </c>
      <c r="D307" s="4" t="str">
        <f t="shared" si="0"/>
        <v>Unknown</v>
      </c>
      <c r="E307" s="4" t="str">
        <f t="shared" si="1"/>
        <v>Unknown</v>
      </c>
      <c r="F307" s="4" t="str">
        <f t="shared" si="2"/>
        <v>Unknown</v>
      </c>
      <c r="G307" s="1"/>
      <c r="H307" s="5"/>
      <c r="I307" s="6" t="str">
        <f t="shared" si="3"/>
        <v>Unknown</v>
      </c>
      <c r="J307" s="6" t="str">
        <f t="shared" si="4"/>
        <v>Rejected</v>
      </c>
      <c r="K307" s="6">
        <f t="shared" si="5"/>
        <v>0</v>
      </c>
      <c r="L307" s="7">
        <f t="shared" si="6"/>
        <v>0</v>
      </c>
      <c r="M307" s="7">
        <f t="shared" si="7"/>
        <v>0</v>
      </c>
      <c r="N307" s="5" t="s">
        <v>21</v>
      </c>
      <c r="O307" s="6" t="str">
        <f t="shared" si="50"/>
        <v>Unknown</v>
      </c>
      <c r="P307" s="6" t="str">
        <f t="shared" si="8"/>
        <v>Rejected</v>
      </c>
      <c r="Q307" s="6">
        <f t="shared" si="9"/>
        <v>0</v>
      </c>
      <c r="R307" s="7">
        <f t="shared" si="10"/>
        <v>0</v>
      </c>
      <c r="S307" s="7">
        <f t="shared" si="11"/>
        <v>1</v>
      </c>
    </row>
    <row r="308" spans="1:19" ht="12.75" customHeight="1" x14ac:dyDescent="0.2">
      <c r="A308" s="2" t="s">
        <v>487</v>
      </c>
      <c r="B308" s="3" t="s">
        <v>131</v>
      </c>
      <c r="C308" s="3" t="s">
        <v>131</v>
      </c>
      <c r="D308" s="4" t="str">
        <f t="shared" si="0"/>
        <v>Significant</v>
      </c>
      <c r="E308" s="4" t="str">
        <f t="shared" si="1"/>
        <v>Unknown</v>
      </c>
      <c r="F308" s="4" t="str">
        <f t="shared" si="2"/>
        <v>Unknown</v>
      </c>
      <c r="G308" s="1"/>
      <c r="H308" s="5"/>
      <c r="I308" s="6" t="str">
        <f t="shared" si="3"/>
        <v>Significant</v>
      </c>
      <c r="J308" s="6" t="str">
        <f t="shared" si="4"/>
        <v>Rejected</v>
      </c>
      <c r="K308" s="6">
        <f t="shared" si="5"/>
        <v>0</v>
      </c>
      <c r="L308" s="7">
        <f t="shared" si="6"/>
        <v>1</v>
      </c>
      <c r="M308" s="7">
        <f t="shared" si="7"/>
        <v>0</v>
      </c>
      <c r="N308" s="5" t="s">
        <v>21</v>
      </c>
      <c r="O308" s="6" t="s">
        <v>219</v>
      </c>
      <c r="P308" s="6" t="str">
        <f t="shared" si="8"/>
        <v>Confirmed</v>
      </c>
      <c r="Q308" s="6">
        <f t="shared" si="9"/>
        <v>1</v>
      </c>
      <c r="R308" s="7">
        <f t="shared" si="10"/>
        <v>1</v>
      </c>
      <c r="S308" s="7">
        <f t="shared" si="11"/>
        <v>1</v>
      </c>
    </row>
    <row r="309" spans="1:19" ht="12.75" customHeight="1" x14ac:dyDescent="0.2">
      <c r="A309" s="2" t="s">
        <v>488</v>
      </c>
      <c r="B309" s="3" t="s">
        <v>131</v>
      </c>
      <c r="C309" s="3" t="s">
        <v>131</v>
      </c>
      <c r="D309" s="4" t="str">
        <f t="shared" si="0"/>
        <v>Significant</v>
      </c>
      <c r="E309" s="4" t="str">
        <f t="shared" si="1"/>
        <v>Unknown</v>
      </c>
      <c r="F309" s="4" t="str">
        <f t="shared" si="2"/>
        <v>Unknown</v>
      </c>
      <c r="G309" s="1"/>
      <c r="H309" s="5"/>
      <c r="I309" s="6" t="str">
        <f t="shared" si="3"/>
        <v>Significant</v>
      </c>
      <c r="J309" s="6" t="str">
        <f t="shared" si="4"/>
        <v>Rejected</v>
      </c>
      <c r="K309" s="6">
        <f t="shared" si="5"/>
        <v>0</v>
      </c>
      <c r="L309" s="7">
        <f t="shared" si="6"/>
        <v>1</v>
      </c>
      <c r="M309" s="7">
        <f t="shared" si="7"/>
        <v>0</v>
      </c>
      <c r="N309" s="5" t="s">
        <v>21</v>
      </c>
      <c r="O309" s="6" t="s">
        <v>219</v>
      </c>
      <c r="P309" s="6" t="str">
        <f t="shared" si="8"/>
        <v>Confirmed</v>
      </c>
      <c r="Q309" s="6">
        <f t="shared" si="9"/>
        <v>1</v>
      </c>
      <c r="R309" s="7">
        <f t="shared" si="10"/>
        <v>1</v>
      </c>
      <c r="S309" s="7">
        <f t="shared" si="11"/>
        <v>1</v>
      </c>
    </row>
    <row r="310" spans="1:19" ht="12.75" customHeight="1" x14ac:dyDescent="0.2">
      <c r="A310" s="2" t="s">
        <v>489</v>
      </c>
      <c r="B310" s="3" t="s">
        <v>304</v>
      </c>
      <c r="C310" s="3" t="s">
        <v>249</v>
      </c>
      <c r="D310" s="4" t="str">
        <f t="shared" si="0"/>
        <v>Unknown</v>
      </c>
      <c r="E310" s="4" t="str">
        <f t="shared" si="1"/>
        <v>Unknown</v>
      </c>
      <c r="F310" s="4" t="str">
        <f t="shared" si="2"/>
        <v>Unknown</v>
      </c>
      <c r="G310" s="1" t="s">
        <v>195</v>
      </c>
      <c r="H310" s="5" t="s">
        <v>67</v>
      </c>
      <c r="I310" s="6" t="str">
        <f t="shared" si="3"/>
        <v>Unknown</v>
      </c>
      <c r="J310" s="6" t="str">
        <f t="shared" si="4"/>
        <v>Rejected</v>
      </c>
      <c r="K310" s="6">
        <f t="shared" si="5"/>
        <v>0</v>
      </c>
      <c r="L310" s="7">
        <f t="shared" si="6"/>
        <v>0</v>
      </c>
      <c r="M310" s="7">
        <f t="shared" si="7"/>
        <v>0</v>
      </c>
      <c r="N310" s="5" t="s">
        <v>21</v>
      </c>
      <c r="O310" s="6" t="str">
        <f t="shared" ref="O310:O312" si="51">IF(OR($D310="Significant",$E310="Significant",$F310="Significant"),"Significant","Unknown")</f>
        <v>Unknown</v>
      </c>
      <c r="P310" s="6" t="str">
        <f t="shared" si="8"/>
        <v>Rejected</v>
      </c>
      <c r="Q310" s="6">
        <f t="shared" si="9"/>
        <v>0</v>
      </c>
      <c r="R310" s="7">
        <f t="shared" si="10"/>
        <v>0</v>
      </c>
      <c r="S310" s="7">
        <f t="shared" si="11"/>
        <v>1</v>
      </c>
    </row>
    <row r="311" spans="1:19" ht="12.75" customHeight="1" x14ac:dyDescent="0.2">
      <c r="A311" s="2" t="s">
        <v>490</v>
      </c>
      <c r="B311" s="3" t="s">
        <v>304</v>
      </c>
      <c r="C311" s="3" t="s">
        <v>249</v>
      </c>
      <c r="D311" s="4" t="str">
        <f t="shared" si="0"/>
        <v>Unknown</v>
      </c>
      <c r="E311" s="4" t="str">
        <f t="shared" si="1"/>
        <v>Unknown</v>
      </c>
      <c r="F311" s="4" t="str">
        <f t="shared" si="2"/>
        <v>Unknown</v>
      </c>
      <c r="G311" s="1" t="s">
        <v>196</v>
      </c>
      <c r="H311" s="5" t="s">
        <v>67</v>
      </c>
      <c r="I311" s="6" t="str">
        <f t="shared" si="3"/>
        <v>Unknown</v>
      </c>
      <c r="J311" s="6" t="str">
        <f t="shared" si="4"/>
        <v>Rejected</v>
      </c>
      <c r="K311" s="6">
        <f t="shared" si="5"/>
        <v>0</v>
      </c>
      <c r="L311" s="7">
        <f t="shared" si="6"/>
        <v>0</v>
      </c>
      <c r="M311" s="7">
        <f t="shared" si="7"/>
        <v>0</v>
      </c>
      <c r="N311" s="5" t="s">
        <v>21</v>
      </c>
      <c r="O311" s="6" t="str">
        <f t="shared" si="51"/>
        <v>Unknown</v>
      </c>
      <c r="P311" s="6" t="str">
        <f t="shared" si="8"/>
        <v>Rejected</v>
      </c>
      <c r="Q311" s="6">
        <f t="shared" si="9"/>
        <v>0</v>
      </c>
      <c r="R311" s="7">
        <f t="shared" si="10"/>
        <v>0</v>
      </c>
      <c r="S311" s="7">
        <f t="shared" si="11"/>
        <v>1</v>
      </c>
    </row>
    <row r="312" spans="1:19" ht="12.75" customHeight="1" x14ac:dyDescent="0.2">
      <c r="A312" s="2" t="s">
        <v>113</v>
      </c>
      <c r="B312" s="3" t="s">
        <v>114</v>
      </c>
      <c r="C312" s="3" t="s">
        <v>249</v>
      </c>
      <c r="D312" s="4" t="str">
        <f t="shared" si="0"/>
        <v>Unknown</v>
      </c>
      <c r="E312" s="4" t="str">
        <f t="shared" si="1"/>
        <v>Unknown</v>
      </c>
      <c r="F312" s="4" t="str">
        <f t="shared" si="2"/>
        <v>Unknown</v>
      </c>
      <c r="G312" s="1" t="s">
        <v>113</v>
      </c>
      <c r="H312" s="5" t="s">
        <v>19</v>
      </c>
      <c r="I312" s="6" t="str">
        <f t="shared" si="3"/>
        <v>Unknown</v>
      </c>
      <c r="J312" s="6" t="str">
        <f t="shared" si="4"/>
        <v>Rejected</v>
      </c>
      <c r="K312" s="6">
        <f t="shared" si="5"/>
        <v>0</v>
      </c>
      <c r="L312" s="7">
        <f t="shared" si="6"/>
        <v>0</v>
      </c>
      <c r="M312" s="7">
        <f t="shared" si="7"/>
        <v>0</v>
      </c>
      <c r="N312" s="5" t="s">
        <v>19</v>
      </c>
      <c r="O312" s="6" t="str">
        <f t="shared" si="51"/>
        <v>Unknown</v>
      </c>
      <c r="P312" s="6" t="str">
        <f t="shared" si="8"/>
        <v>Rejected</v>
      </c>
      <c r="Q312" s="6">
        <f t="shared" si="9"/>
        <v>0</v>
      </c>
      <c r="R312" s="7">
        <f t="shared" si="10"/>
        <v>0</v>
      </c>
      <c r="S312" s="7">
        <f t="shared" si="11"/>
        <v>0</v>
      </c>
    </row>
    <row r="313" spans="1:19" ht="12.75" customHeight="1" x14ac:dyDescent="0.2">
      <c r="A313" s="2" t="s">
        <v>491</v>
      </c>
      <c r="B313" s="3" t="s">
        <v>131</v>
      </c>
      <c r="C313" s="3" t="s">
        <v>131</v>
      </c>
      <c r="D313" s="4" t="str">
        <f t="shared" si="0"/>
        <v>Significant</v>
      </c>
      <c r="E313" s="4" t="str">
        <f t="shared" si="1"/>
        <v>Unknown</v>
      </c>
      <c r="F313" s="4" t="str">
        <f t="shared" si="2"/>
        <v>Unknown</v>
      </c>
      <c r="G313" s="1"/>
      <c r="H313" s="5"/>
      <c r="I313" s="6" t="str">
        <f t="shared" si="3"/>
        <v>Significant</v>
      </c>
      <c r="J313" s="6" t="str">
        <f t="shared" si="4"/>
        <v>Rejected</v>
      </c>
      <c r="K313" s="6">
        <f t="shared" si="5"/>
        <v>0</v>
      </c>
      <c r="L313" s="7">
        <f t="shared" si="6"/>
        <v>1</v>
      </c>
      <c r="M313" s="7">
        <f t="shared" si="7"/>
        <v>0</v>
      </c>
      <c r="N313" s="5" t="s">
        <v>21</v>
      </c>
      <c r="O313" s="6" t="s">
        <v>219</v>
      </c>
      <c r="P313" s="6" t="str">
        <f t="shared" si="8"/>
        <v>Confirmed</v>
      </c>
      <c r="Q313" s="6">
        <f t="shared" si="9"/>
        <v>1</v>
      </c>
      <c r="R313" s="7">
        <f t="shared" si="10"/>
        <v>1</v>
      </c>
      <c r="S313" s="7">
        <f t="shared" si="11"/>
        <v>1</v>
      </c>
    </row>
    <row r="314" spans="1:19" ht="12.75" customHeight="1" x14ac:dyDescent="0.2">
      <c r="A314" s="2" t="s">
        <v>492</v>
      </c>
      <c r="B314" s="3" t="s">
        <v>4</v>
      </c>
      <c r="C314" s="3" t="s">
        <v>249</v>
      </c>
      <c r="D314" s="4" t="str">
        <f t="shared" si="0"/>
        <v>Unknown</v>
      </c>
      <c r="E314" s="4" t="str">
        <f t="shared" si="1"/>
        <v>Unknown</v>
      </c>
      <c r="F314" s="4" t="str">
        <f t="shared" si="2"/>
        <v>Unknown</v>
      </c>
      <c r="G314" s="1" t="s">
        <v>198</v>
      </c>
      <c r="H314" s="5" t="s">
        <v>21</v>
      </c>
      <c r="I314" s="6" t="str">
        <f t="shared" si="3"/>
        <v>Unknown</v>
      </c>
      <c r="J314" s="6" t="str">
        <f t="shared" si="4"/>
        <v>Rejected</v>
      </c>
      <c r="K314" s="6">
        <f t="shared" si="5"/>
        <v>0</v>
      </c>
      <c r="L314" s="7">
        <f t="shared" si="6"/>
        <v>0</v>
      </c>
      <c r="M314" s="7">
        <f t="shared" si="7"/>
        <v>1</v>
      </c>
      <c r="N314" s="5" t="s">
        <v>21</v>
      </c>
      <c r="O314" s="6" t="str">
        <f t="shared" ref="O314:O318" si="52">IF(OR($D314="Significant",$E314="Significant",$F314="Significant"),"Significant","Unknown")</f>
        <v>Unknown</v>
      </c>
      <c r="P314" s="6" t="str">
        <f t="shared" si="8"/>
        <v>Rejected</v>
      </c>
      <c r="Q314" s="6">
        <f t="shared" si="9"/>
        <v>0</v>
      </c>
      <c r="R314" s="7">
        <f t="shared" si="10"/>
        <v>0</v>
      </c>
      <c r="S314" s="7">
        <f t="shared" si="11"/>
        <v>1</v>
      </c>
    </row>
    <row r="315" spans="1:19" ht="12.75" customHeight="1" x14ac:dyDescent="0.2">
      <c r="A315" s="2" t="s">
        <v>493</v>
      </c>
      <c r="B315" s="3" t="s">
        <v>4</v>
      </c>
      <c r="C315" s="3" t="s">
        <v>249</v>
      </c>
      <c r="D315" s="4" t="str">
        <f t="shared" si="0"/>
        <v>Unknown</v>
      </c>
      <c r="E315" s="4" t="str">
        <f t="shared" si="1"/>
        <v>Unknown</v>
      </c>
      <c r="F315" s="4" t="str">
        <f t="shared" si="2"/>
        <v>Unknown</v>
      </c>
      <c r="G315" s="1" t="s">
        <v>199</v>
      </c>
      <c r="H315" s="5" t="s">
        <v>21</v>
      </c>
      <c r="I315" s="6" t="str">
        <f t="shared" si="3"/>
        <v>Unknown</v>
      </c>
      <c r="J315" s="6" t="str">
        <f t="shared" si="4"/>
        <v>Rejected</v>
      </c>
      <c r="K315" s="6">
        <f t="shared" si="5"/>
        <v>0</v>
      </c>
      <c r="L315" s="7">
        <f t="shared" si="6"/>
        <v>0</v>
      </c>
      <c r="M315" s="7">
        <f t="shared" si="7"/>
        <v>1</v>
      </c>
      <c r="N315" s="5" t="s">
        <v>21</v>
      </c>
      <c r="O315" s="6" t="str">
        <f t="shared" si="52"/>
        <v>Unknown</v>
      </c>
      <c r="P315" s="6" t="str">
        <f t="shared" si="8"/>
        <v>Rejected</v>
      </c>
      <c r="Q315" s="6">
        <f t="shared" si="9"/>
        <v>0</v>
      </c>
      <c r="R315" s="7">
        <f t="shared" si="10"/>
        <v>0</v>
      </c>
      <c r="S315" s="7">
        <f t="shared" si="11"/>
        <v>1</v>
      </c>
    </row>
    <row r="316" spans="1:19" ht="12.75" customHeight="1" x14ac:dyDescent="0.2">
      <c r="A316" s="2" t="s">
        <v>200</v>
      </c>
      <c r="B316" s="3" t="s">
        <v>4</v>
      </c>
      <c r="C316" s="3" t="s">
        <v>249</v>
      </c>
      <c r="D316" s="4" t="str">
        <f t="shared" si="0"/>
        <v>Unknown</v>
      </c>
      <c r="E316" s="4" t="str">
        <f t="shared" si="1"/>
        <v>Unknown</v>
      </c>
      <c r="F316" s="4" t="str">
        <f t="shared" si="2"/>
        <v>Unknown</v>
      </c>
      <c r="G316" s="1" t="s">
        <v>200</v>
      </c>
      <c r="H316" s="5" t="s">
        <v>21</v>
      </c>
      <c r="I316" s="6" t="str">
        <f t="shared" si="3"/>
        <v>Unknown</v>
      </c>
      <c r="J316" s="6" t="str">
        <f t="shared" si="4"/>
        <v>Rejected</v>
      </c>
      <c r="K316" s="6">
        <f t="shared" si="5"/>
        <v>0</v>
      </c>
      <c r="L316" s="7">
        <f t="shared" si="6"/>
        <v>0</v>
      </c>
      <c r="M316" s="7">
        <f t="shared" si="7"/>
        <v>1</v>
      </c>
      <c r="N316" s="5" t="s">
        <v>21</v>
      </c>
      <c r="O316" s="6" t="str">
        <f t="shared" si="52"/>
        <v>Unknown</v>
      </c>
      <c r="P316" s="6" t="str">
        <f t="shared" si="8"/>
        <v>Rejected</v>
      </c>
      <c r="Q316" s="6">
        <f t="shared" si="9"/>
        <v>0</v>
      </c>
      <c r="R316" s="7">
        <f t="shared" si="10"/>
        <v>0</v>
      </c>
      <c r="S316" s="7">
        <f t="shared" si="11"/>
        <v>1</v>
      </c>
    </row>
    <row r="317" spans="1:19" ht="12.75" customHeight="1" x14ac:dyDescent="0.2">
      <c r="A317" s="2" t="s">
        <v>494</v>
      </c>
      <c r="B317" s="3" t="s">
        <v>236</v>
      </c>
      <c r="C317" s="3" t="s">
        <v>236</v>
      </c>
      <c r="D317" s="4" t="str">
        <f t="shared" si="0"/>
        <v>Unknown</v>
      </c>
      <c r="E317" s="4" t="str">
        <f t="shared" si="1"/>
        <v>Unknown</v>
      </c>
      <c r="F317" s="4" t="str">
        <f t="shared" si="2"/>
        <v>Unknown</v>
      </c>
      <c r="G317" s="1"/>
      <c r="H317" s="5"/>
      <c r="I317" s="6" t="str">
        <f t="shared" si="3"/>
        <v>Unknown</v>
      </c>
      <c r="J317" s="6" t="str">
        <f t="shared" si="4"/>
        <v>Rejected</v>
      </c>
      <c r="K317" s="6">
        <f t="shared" si="5"/>
        <v>0</v>
      </c>
      <c r="L317" s="7">
        <f t="shared" si="6"/>
        <v>0</v>
      </c>
      <c r="M317" s="7">
        <f t="shared" si="7"/>
        <v>0</v>
      </c>
      <c r="N317" s="5" t="s">
        <v>21</v>
      </c>
      <c r="O317" s="6" t="str">
        <f t="shared" si="52"/>
        <v>Unknown</v>
      </c>
      <c r="P317" s="6" t="str">
        <f t="shared" si="8"/>
        <v>Rejected</v>
      </c>
      <c r="Q317" s="6">
        <f t="shared" si="9"/>
        <v>0</v>
      </c>
      <c r="R317" s="7">
        <f t="shared" si="10"/>
        <v>0</v>
      </c>
      <c r="S317" s="7">
        <f t="shared" si="11"/>
        <v>1</v>
      </c>
    </row>
    <row r="318" spans="1:19" ht="12.75" customHeight="1" x14ac:dyDescent="0.2">
      <c r="A318" s="2" t="s">
        <v>495</v>
      </c>
      <c r="B318" s="3" t="s">
        <v>14</v>
      </c>
      <c r="C318" s="3" t="s">
        <v>14</v>
      </c>
      <c r="D318" s="4" t="str">
        <f t="shared" si="0"/>
        <v>Unknown</v>
      </c>
      <c r="E318" s="4" t="str">
        <f t="shared" si="1"/>
        <v>Unknown</v>
      </c>
      <c r="F318" s="4" t="str">
        <f t="shared" si="2"/>
        <v>Unknown</v>
      </c>
      <c r="G318" s="1" t="s">
        <v>122</v>
      </c>
      <c r="H318" s="5" t="s">
        <v>21</v>
      </c>
      <c r="I318" s="6" t="str">
        <f t="shared" si="3"/>
        <v>Unknown</v>
      </c>
      <c r="J318" s="6" t="str">
        <f t="shared" si="4"/>
        <v>Rejected</v>
      </c>
      <c r="K318" s="6">
        <f t="shared" si="5"/>
        <v>0</v>
      </c>
      <c r="L318" s="7">
        <f t="shared" si="6"/>
        <v>0</v>
      </c>
      <c r="M318" s="7">
        <f t="shared" si="7"/>
        <v>1</v>
      </c>
      <c r="N318" s="5" t="s">
        <v>21</v>
      </c>
      <c r="O318" s="6" t="str">
        <f t="shared" si="52"/>
        <v>Unknown</v>
      </c>
      <c r="P318" s="6" t="str">
        <f t="shared" si="8"/>
        <v>Rejected</v>
      </c>
      <c r="Q318" s="6">
        <f t="shared" si="9"/>
        <v>0</v>
      </c>
      <c r="R318" s="7">
        <f t="shared" si="10"/>
        <v>0</v>
      </c>
      <c r="S318" s="7">
        <f t="shared" si="11"/>
        <v>1</v>
      </c>
    </row>
    <row r="319" spans="1:19" ht="12.75" customHeight="1" x14ac:dyDescent="0.2">
      <c r="A319" s="2" t="s">
        <v>496</v>
      </c>
      <c r="B319" s="3" t="s">
        <v>131</v>
      </c>
      <c r="C319" s="3" t="s">
        <v>131</v>
      </c>
      <c r="D319" s="4" t="str">
        <f t="shared" si="0"/>
        <v>Significant</v>
      </c>
      <c r="E319" s="4" t="str">
        <f t="shared" si="1"/>
        <v>Unknown</v>
      </c>
      <c r="F319" s="4" t="str">
        <f t="shared" si="2"/>
        <v>Unknown</v>
      </c>
      <c r="G319" s="1"/>
      <c r="H319" s="5"/>
      <c r="I319" s="6" t="str">
        <f t="shared" si="3"/>
        <v>Significant</v>
      </c>
      <c r="J319" s="6" t="str">
        <f t="shared" si="4"/>
        <v>Rejected</v>
      </c>
      <c r="K319" s="6">
        <f t="shared" si="5"/>
        <v>0</v>
      </c>
      <c r="L319" s="7">
        <f t="shared" si="6"/>
        <v>1</v>
      </c>
      <c r="M319" s="7">
        <f t="shared" si="7"/>
        <v>0</v>
      </c>
      <c r="N319" s="5" t="s">
        <v>21</v>
      </c>
      <c r="O319" s="6" t="s">
        <v>219</v>
      </c>
      <c r="P319" s="6" t="str">
        <f t="shared" si="8"/>
        <v>Confirmed</v>
      </c>
      <c r="Q319" s="6">
        <f t="shared" si="9"/>
        <v>1</v>
      </c>
      <c r="R319" s="7">
        <f t="shared" si="10"/>
        <v>1</v>
      </c>
      <c r="S319" s="7">
        <f t="shared" si="11"/>
        <v>1</v>
      </c>
    </row>
    <row r="320" spans="1:19" ht="12.75" customHeight="1" x14ac:dyDescent="0.2">
      <c r="A320" s="2" t="s">
        <v>497</v>
      </c>
      <c r="B320" s="3" t="s">
        <v>273</v>
      </c>
      <c r="C320" s="3" t="s">
        <v>295</v>
      </c>
      <c r="D320" s="4" t="str">
        <f t="shared" si="0"/>
        <v>Significant</v>
      </c>
      <c r="E320" s="4" t="str">
        <f t="shared" si="1"/>
        <v>Significant</v>
      </c>
      <c r="F320" s="4" t="str">
        <f t="shared" si="2"/>
        <v>Significant</v>
      </c>
      <c r="G320" s="1" t="s">
        <v>94</v>
      </c>
      <c r="H320" s="5" t="s">
        <v>21</v>
      </c>
      <c r="I320" s="6" t="str">
        <f t="shared" si="3"/>
        <v>Significant</v>
      </c>
      <c r="J320" s="6" t="str">
        <f t="shared" si="4"/>
        <v>Confirmed</v>
      </c>
      <c r="K320" s="6">
        <f t="shared" si="5"/>
        <v>1</v>
      </c>
      <c r="L320" s="7">
        <f t="shared" si="6"/>
        <v>1</v>
      </c>
      <c r="M320" s="7">
        <f t="shared" si="7"/>
        <v>1</v>
      </c>
      <c r="N320" s="5" t="s">
        <v>21</v>
      </c>
      <c r="O320" s="6" t="s">
        <v>219</v>
      </c>
      <c r="P320" s="6" t="str">
        <f t="shared" si="8"/>
        <v>Confirmed</v>
      </c>
      <c r="Q320" s="6">
        <f t="shared" si="9"/>
        <v>1</v>
      </c>
      <c r="R320" s="7">
        <f t="shared" si="10"/>
        <v>1</v>
      </c>
      <c r="S320" s="7">
        <f t="shared" si="11"/>
        <v>1</v>
      </c>
    </row>
    <row r="321" spans="1:19" ht="12.75" customHeight="1" x14ac:dyDescent="0.2">
      <c r="A321" s="2" t="s">
        <v>498</v>
      </c>
      <c r="B321" s="3" t="s">
        <v>114</v>
      </c>
      <c r="C321" s="3" t="s">
        <v>249</v>
      </c>
      <c r="D321" s="4" t="str">
        <f t="shared" si="0"/>
        <v>Unknown</v>
      </c>
      <c r="E321" s="4" t="str">
        <f t="shared" si="1"/>
        <v>Unknown</v>
      </c>
      <c r="F321" s="4" t="str">
        <f t="shared" si="2"/>
        <v>Unknown</v>
      </c>
      <c r="G321" s="1" t="s">
        <v>115</v>
      </c>
      <c r="H321" s="5" t="s">
        <v>19</v>
      </c>
      <c r="I321" s="6" t="str">
        <f t="shared" si="3"/>
        <v>Unknown</v>
      </c>
      <c r="J321" s="6" t="str">
        <f t="shared" si="4"/>
        <v>Rejected</v>
      </c>
      <c r="K321" s="6">
        <f t="shared" si="5"/>
        <v>0</v>
      </c>
      <c r="L321" s="7">
        <f t="shared" si="6"/>
        <v>0</v>
      </c>
      <c r="M321" s="7">
        <f t="shared" si="7"/>
        <v>0</v>
      </c>
      <c r="N321" s="5" t="s">
        <v>19</v>
      </c>
      <c r="O321" s="6" t="str">
        <f t="shared" ref="O321:O327" si="53">IF(OR($D321="Significant",$E321="Significant",$F321="Significant"),"Significant","Unknown")</f>
        <v>Unknown</v>
      </c>
      <c r="P321" s="6" t="str">
        <f t="shared" si="8"/>
        <v>Rejected</v>
      </c>
      <c r="Q321" s="6">
        <f t="shared" si="9"/>
        <v>0</v>
      </c>
      <c r="R321" s="7">
        <f t="shared" si="10"/>
        <v>0</v>
      </c>
      <c r="S321" s="7">
        <f t="shared" si="11"/>
        <v>0</v>
      </c>
    </row>
    <row r="322" spans="1:19" ht="12.75" customHeight="1" x14ac:dyDescent="0.2">
      <c r="A322" s="2" t="s">
        <v>499</v>
      </c>
      <c r="B322" s="3" t="s">
        <v>218</v>
      </c>
      <c r="C322" s="3" t="s">
        <v>218</v>
      </c>
      <c r="D322" s="4" t="str">
        <f t="shared" si="0"/>
        <v>Unknown</v>
      </c>
      <c r="E322" s="4" t="str">
        <f t="shared" si="1"/>
        <v>Unknown</v>
      </c>
      <c r="F322" s="4" t="str">
        <f t="shared" si="2"/>
        <v>Unknown</v>
      </c>
      <c r="G322" s="1"/>
      <c r="H322" s="5"/>
      <c r="I322" s="6" t="str">
        <f t="shared" si="3"/>
        <v>Unknown</v>
      </c>
      <c r="J322" s="6" t="str">
        <f t="shared" si="4"/>
        <v>Rejected</v>
      </c>
      <c r="K322" s="6">
        <f t="shared" si="5"/>
        <v>0</v>
      </c>
      <c r="L322" s="7">
        <f t="shared" si="6"/>
        <v>0</v>
      </c>
      <c r="M322" s="7">
        <f t="shared" si="7"/>
        <v>0</v>
      </c>
      <c r="N322" s="5"/>
      <c r="O322" s="6" t="str">
        <f t="shared" si="53"/>
        <v>Unknown</v>
      </c>
      <c r="P322" s="6" t="str">
        <f t="shared" si="8"/>
        <v>Rejected</v>
      </c>
      <c r="Q322" s="6">
        <f t="shared" si="9"/>
        <v>0</v>
      </c>
      <c r="R322" s="7">
        <f t="shared" si="10"/>
        <v>0</v>
      </c>
      <c r="S322" s="7">
        <f t="shared" si="11"/>
        <v>0</v>
      </c>
    </row>
    <row r="323" spans="1:19" ht="12.75" customHeight="1" x14ac:dyDescent="0.2">
      <c r="A323" s="2" t="s">
        <v>165</v>
      </c>
      <c r="B323" s="3" t="s">
        <v>162</v>
      </c>
      <c r="C323" s="3" t="s">
        <v>162</v>
      </c>
      <c r="D323" s="4" t="str">
        <f t="shared" si="0"/>
        <v>Unknown</v>
      </c>
      <c r="E323" s="4" t="str">
        <f t="shared" si="1"/>
        <v>Unknown</v>
      </c>
      <c r="F323" s="4" t="str">
        <f t="shared" si="2"/>
        <v>Unknown</v>
      </c>
      <c r="G323" s="1" t="s">
        <v>165</v>
      </c>
      <c r="H323" s="5" t="s">
        <v>21</v>
      </c>
      <c r="I323" s="6" t="str">
        <f t="shared" si="3"/>
        <v>Unknown</v>
      </c>
      <c r="J323" s="6" t="str">
        <f t="shared" si="4"/>
        <v>Rejected</v>
      </c>
      <c r="K323" s="6">
        <f t="shared" si="5"/>
        <v>0</v>
      </c>
      <c r="L323" s="7">
        <f t="shared" si="6"/>
        <v>0</v>
      </c>
      <c r="M323" s="7">
        <f t="shared" si="7"/>
        <v>1</v>
      </c>
      <c r="N323" s="5" t="s">
        <v>21</v>
      </c>
      <c r="O323" s="6" t="str">
        <f t="shared" si="53"/>
        <v>Unknown</v>
      </c>
      <c r="P323" s="6" t="str">
        <f t="shared" si="8"/>
        <v>Rejected</v>
      </c>
      <c r="Q323" s="6">
        <f t="shared" si="9"/>
        <v>0</v>
      </c>
      <c r="R323" s="7">
        <f t="shared" si="10"/>
        <v>0</v>
      </c>
      <c r="S323" s="7">
        <f t="shared" si="11"/>
        <v>1</v>
      </c>
    </row>
    <row r="324" spans="1:19" ht="12.75" customHeight="1" x14ac:dyDescent="0.2">
      <c r="A324" s="2" t="s">
        <v>500</v>
      </c>
      <c r="B324" s="3" t="s">
        <v>222</v>
      </c>
      <c r="C324" s="3" t="s">
        <v>222</v>
      </c>
      <c r="D324" s="4" t="str">
        <f t="shared" si="0"/>
        <v>Unknown</v>
      </c>
      <c r="E324" s="4" t="str">
        <f t="shared" si="1"/>
        <v>Unknown</v>
      </c>
      <c r="F324" s="4" t="str">
        <f t="shared" si="2"/>
        <v>Unknown</v>
      </c>
      <c r="G324" s="1"/>
      <c r="H324" s="5"/>
      <c r="I324" s="6" t="str">
        <f t="shared" si="3"/>
        <v>Unknown</v>
      </c>
      <c r="J324" s="6" t="str">
        <f t="shared" si="4"/>
        <v>Rejected</v>
      </c>
      <c r="K324" s="6">
        <f t="shared" si="5"/>
        <v>0</v>
      </c>
      <c r="L324" s="7">
        <f t="shared" si="6"/>
        <v>0</v>
      </c>
      <c r="M324" s="7">
        <f t="shared" si="7"/>
        <v>0</v>
      </c>
      <c r="N324" s="5" t="s">
        <v>21</v>
      </c>
      <c r="O324" s="6" t="str">
        <f t="shared" si="53"/>
        <v>Unknown</v>
      </c>
      <c r="P324" s="6" t="str">
        <f t="shared" si="8"/>
        <v>Rejected</v>
      </c>
      <c r="Q324" s="6">
        <f t="shared" si="9"/>
        <v>0</v>
      </c>
      <c r="R324" s="7">
        <f t="shared" si="10"/>
        <v>0</v>
      </c>
      <c r="S324" s="7">
        <f t="shared" si="11"/>
        <v>1</v>
      </c>
    </row>
    <row r="325" spans="1:19" ht="12.75" customHeight="1" x14ac:dyDescent="0.2">
      <c r="A325" s="2" t="s">
        <v>501</v>
      </c>
      <c r="B325" s="3" t="s">
        <v>4</v>
      </c>
      <c r="C325" s="3" t="s">
        <v>249</v>
      </c>
      <c r="D325" s="4" t="str">
        <f t="shared" si="0"/>
        <v>Unknown</v>
      </c>
      <c r="E325" s="4" t="str">
        <f t="shared" si="1"/>
        <v>Unknown</v>
      </c>
      <c r="F325" s="4" t="str">
        <f t="shared" si="2"/>
        <v>Unknown</v>
      </c>
      <c r="G325" s="1" t="s">
        <v>177</v>
      </c>
      <c r="H325" s="5" t="s">
        <v>19</v>
      </c>
      <c r="I325" s="6" t="str">
        <f t="shared" si="3"/>
        <v>Unknown</v>
      </c>
      <c r="J325" s="6" t="str">
        <f t="shared" si="4"/>
        <v>Rejected</v>
      </c>
      <c r="K325" s="6">
        <f t="shared" si="5"/>
        <v>0</v>
      </c>
      <c r="L325" s="7">
        <f t="shared" si="6"/>
        <v>0</v>
      </c>
      <c r="M325" s="7">
        <f t="shared" si="7"/>
        <v>0</v>
      </c>
      <c r="N325" s="5" t="s">
        <v>21</v>
      </c>
      <c r="O325" s="6" t="str">
        <f t="shared" si="53"/>
        <v>Unknown</v>
      </c>
      <c r="P325" s="6" t="str">
        <f t="shared" si="8"/>
        <v>Rejected</v>
      </c>
      <c r="Q325" s="6">
        <f t="shared" si="9"/>
        <v>0</v>
      </c>
      <c r="R325" s="7">
        <f t="shared" si="10"/>
        <v>0</v>
      </c>
      <c r="S325" s="7">
        <f t="shared" si="11"/>
        <v>1</v>
      </c>
    </row>
    <row r="326" spans="1:19" ht="12.75" customHeight="1" x14ac:dyDescent="0.2">
      <c r="A326" s="2" t="s">
        <v>502</v>
      </c>
      <c r="B326" s="3" t="s">
        <v>218</v>
      </c>
      <c r="C326" s="3" t="s">
        <v>218</v>
      </c>
      <c r="D326" s="4" t="str">
        <f t="shared" si="0"/>
        <v>Unknown</v>
      </c>
      <c r="E326" s="4" t="str">
        <f t="shared" si="1"/>
        <v>Unknown</v>
      </c>
      <c r="F326" s="4" t="str">
        <f t="shared" si="2"/>
        <v>Unknown</v>
      </c>
      <c r="G326" s="1" t="s">
        <v>38</v>
      </c>
      <c r="H326" s="5" t="s">
        <v>19</v>
      </c>
      <c r="I326" s="6" t="str">
        <f t="shared" si="3"/>
        <v>Unknown</v>
      </c>
      <c r="J326" s="6" t="str">
        <f t="shared" si="4"/>
        <v>Rejected</v>
      </c>
      <c r="K326" s="6">
        <f t="shared" si="5"/>
        <v>0</v>
      </c>
      <c r="L326" s="7">
        <f t="shared" si="6"/>
        <v>0</v>
      </c>
      <c r="M326" s="7">
        <f t="shared" si="7"/>
        <v>0</v>
      </c>
      <c r="N326" s="5" t="s">
        <v>19</v>
      </c>
      <c r="O326" s="6" t="str">
        <f t="shared" si="53"/>
        <v>Unknown</v>
      </c>
      <c r="P326" s="6" t="str">
        <f t="shared" si="8"/>
        <v>Rejected</v>
      </c>
      <c r="Q326" s="6">
        <f t="shared" si="9"/>
        <v>0</v>
      </c>
      <c r="R326" s="7">
        <f t="shared" si="10"/>
        <v>0</v>
      </c>
      <c r="S326" s="7">
        <f t="shared" si="11"/>
        <v>0</v>
      </c>
    </row>
    <row r="327" spans="1:19" ht="12.75" customHeight="1" x14ac:dyDescent="0.2">
      <c r="A327" s="2" t="s">
        <v>503</v>
      </c>
      <c r="B327" s="3" t="s">
        <v>162</v>
      </c>
      <c r="C327" s="3" t="s">
        <v>162</v>
      </c>
      <c r="D327" s="4" t="str">
        <f t="shared" si="0"/>
        <v>Unknown</v>
      </c>
      <c r="E327" s="4" t="str">
        <f t="shared" si="1"/>
        <v>Unknown</v>
      </c>
      <c r="F327" s="4" t="str">
        <f t="shared" si="2"/>
        <v>Unknown</v>
      </c>
      <c r="G327" s="1"/>
      <c r="H327" s="5"/>
      <c r="I327" s="6" t="str">
        <f t="shared" si="3"/>
        <v>Unknown</v>
      </c>
      <c r="J327" s="6" t="str">
        <f t="shared" si="4"/>
        <v>Rejected</v>
      </c>
      <c r="K327" s="6">
        <f t="shared" si="5"/>
        <v>0</v>
      </c>
      <c r="L327" s="7">
        <f t="shared" si="6"/>
        <v>0</v>
      </c>
      <c r="M327" s="7">
        <f t="shared" si="7"/>
        <v>0</v>
      </c>
      <c r="N327" s="5" t="s">
        <v>21</v>
      </c>
      <c r="O327" s="6" t="str">
        <f t="shared" si="53"/>
        <v>Unknown</v>
      </c>
      <c r="P327" s="6" t="str">
        <f t="shared" si="8"/>
        <v>Rejected</v>
      </c>
      <c r="Q327" s="6">
        <f t="shared" si="9"/>
        <v>0</v>
      </c>
      <c r="R327" s="7">
        <f t="shared" si="10"/>
        <v>0</v>
      </c>
      <c r="S327" s="7">
        <f t="shared" si="11"/>
        <v>1</v>
      </c>
    </row>
    <row r="328" spans="1:19" ht="12.75" customHeight="1" x14ac:dyDescent="0.2">
      <c r="A328" s="2" t="s">
        <v>504</v>
      </c>
      <c r="B328" s="3" t="s">
        <v>131</v>
      </c>
      <c r="C328" s="3" t="s">
        <v>131</v>
      </c>
      <c r="D328" s="4" t="str">
        <f t="shared" si="0"/>
        <v>Significant</v>
      </c>
      <c r="E328" s="4" t="str">
        <f t="shared" si="1"/>
        <v>Unknown</v>
      </c>
      <c r="F328" s="4" t="str">
        <f t="shared" si="2"/>
        <v>Unknown</v>
      </c>
      <c r="G328" s="1"/>
      <c r="H328" s="5"/>
      <c r="I328" s="6" t="str">
        <f t="shared" si="3"/>
        <v>Significant</v>
      </c>
      <c r="J328" s="6" t="str">
        <f t="shared" si="4"/>
        <v>Rejected</v>
      </c>
      <c r="K328" s="6">
        <f t="shared" si="5"/>
        <v>0</v>
      </c>
      <c r="L328" s="7">
        <f t="shared" si="6"/>
        <v>1</v>
      </c>
      <c r="M328" s="7">
        <f t="shared" si="7"/>
        <v>0</v>
      </c>
      <c r="N328" s="5" t="s">
        <v>21</v>
      </c>
      <c r="O328" s="6" t="s">
        <v>219</v>
      </c>
      <c r="P328" s="6" t="str">
        <f t="shared" si="8"/>
        <v>Confirmed</v>
      </c>
      <c r="Q328" s="6">
        <f t="shared" si="9"/>
        <v>1</v>
      </c>
      <c r="R328" s="7">
        <f t="shared" si="10"/>
        <v>1</v>
      </c>
      <c r="S328" s="7">
        <f t="shared" si="11"/>
        <v>1</v>
      </c>
    </row>
    <row r="329" spans="1:19" ht="12.75" customHeight="1" x14ac:dyDescent="0.2">
      <c r="A329" s="2" t="s">
        <v>66</v>
      </c>
      <c r="B329" s="3" t="s">
        <v>505</v>
      </c>
      <c r="C329" s="3" t="s">
        <v>506</v>
      </c>
      <c r="D329" s="4" t="str">
        <f t="shared" si="0"/>
        <v>Unknown</v>
      </c>
      <c r="E329" s="4" t="str">
        <f t="shared" si="1"/>
        <v>Unknown</v>
      </c>
      <c r="F329" s="4" t="str">
        <f t="shared" si="2"/>
        <v>Unknown</v>
      </c>
      <c r="G329" s="1" t="s">
        <v>66</v>
      </c>
      <c r="H329" s="5" t="s">
        <v>67</v>
      </c>
      <c r="I329" s="6" t="str">
        <f t="shared" si="3"/>
        <v>Unknown</v>
      </c>
      <c r="J329" s="6" t="str">
        <f t="shared" si="4"/>
        <v>Rejected</v>
      </c>
      <c r="K329" s="6">
        <f t="shared" si="5"/>
        <v>0</v>
      </c>
      <c r="L329" s="7">
        <f t="shared" si="6"/>
        <v>0</v>
      </c>
      <c r="M329" s="7">
        <f t="shared" si="7"/>
        <v>0</v>
      </c>
      <c r="N329" s="5" t="s">
        <v>67</v>
      </c>
      <c r="O329" s="6" t="str">
        <f t="shared" ref="O329:O336" si="54">IF(OR($D329="Significant",$E329="Significant",$F329="Significant"),"Significant","Unknown")</f>
        <v>Unknown</v>
      </c>
      <c r="P329" s="6" t="str">
        <f t="shared" si="8"/>
        <v>Rejected</v>
      </c>
      <c r="Q329" s="6">
        <f t="shared" si="9"/>
        <v>0</v>
      </c>
      <c r="R329" s="7">
        <f t="shared" si="10"/>
        <v>0</v>
      </c>
      <c r="S329" s="7">
        <f t="shared" si="11"/>
        <v>0</v>
      </c>
    </row>
    <row r="330" spans="1:19" ht="12.75" customHeight="1" x14ac:dyDescent="0.2">
      <c r="A330" s="2" t="s">
        <v>507</v>
      </c>
      <c r="B330" s="3" t="s">
        <v>505</v>
      </c>
      <c r="C330" s="3" t="s">
        <v>506</v>
      </c>
      <c r="D330" s="4" t="str">
        <f t="shared" si="0"/>
        <v>Unknown</v>
      </c>
      <c r="E330" s="4" t="str">
        <f t="shared" si="1"/>
        <v>Unknown</v>
      </c>
      <c r="F330" s="4" t="str">
        <f t="shared" si="2"/>
        <v>Unknown</v>
      </c>
      <c r="G330" s="1" t="s">
        <v>68</v>
      </c>
      <c r="H330" s="5" t="s">
        <v>67</v>
      </c>
      <c r="I330" s="6" t="str">
        <f t="shared" si="3"/>
        <v>Unknown</v>
      </c>
      <c r="J330" s="6" t="str">
        <f t="shared" si="4"/>
        <v>Rejected</v>
      </c>
      <c r="K330" s="6">
        <f t="shared" si="5"/>
        <v>0</v>
      </c>
      <c r="L330" s="7">
        <f t="shared" si="6"/>
        <v>0</v>
      </c>
      <c r="M330" s="7">
        <f t="shared" si="7"/>
        <v>0</v>
      </c>
      <c r="N330" s="5" t="s">
        <v>67</v>
      </c>
      <c r="O330" s="6" t="str">
        <f t="shared" si="54"/>
        <v>Unknown</v>
      </c>
      <c r="P330" s="6" t="str">
        <f t="shared" si="8"/>
        <v>Rejected</v>
      </c>
      <c r="Q330" s="6">
        <f t="shared" si="9"/>
        <v>0</v>
      </c>
      <c r="R330" s="7">
        <f t="shared" si="10"/>
        <v>0</v>
      </c>
      <c r="S330" s="7">
        <f t="shared" si="11"/>
        <v>0</v>
      </c>
    </row>
    <row r="331" spans="1:19" ht="12.75" customHeight="1" x14ac:dyDescent="0.2">
      <c r="A331" s="2" t="s">
        <v>69</v>
      </c>
      <c r="B331" s="3" t="s">
        <v>505</v>
      </c>
      <c r="C331" s="3" t="s">
        <v>506</v>
      </c>
      <c r="D331" s="4" t="str">
        <f t="shared" si="0"/>
        <v>Unknown</v>
      </c>
      <c r="E331" s="4" t="str">
        <f t="shared" si="1"/>
        <v>Unknown</v>
      </c>
      <c r="F331" s="4" t="str">
        <f t="shared" si="2"/>
        <v>Unknown</v>
      </c>
      <c r="G331" s="1" t="s">
        <v>69</v>
      </c>
      <c r="H331" s="5" t="s">
        <v>67</v>
      </c>
      <c r="I331" s="6" t="str">
        <f t="shared" si="3"/>
        <v>Unknown</v>
      </c>
      <c r="J331" s="6" t="str">
        <f t="shared" si="4"/>
        <v>Rejected</v>
      </c>
      <c r="K331" s="6">
        <f t="shared" si="5"/>
        <v>0</v>
      </c>
      <c r="L331" s="7">
        <f t="shared" si="6"/>
        <v>0</v>
      </c>
      <c r="M331" s="7">
        <f t="shared" si="7"/>
        <v>0</v>
      </c>
      <c r="N331" s="5" t="s">
        <v>67</v>
      </c>
      <c r="O331" s="6" t="str">
        <f t="shared" si="54"/>
        <v>Unknown</v>
      </c>
      <c r="P331" s="6" t="str">
        <f t="shared" si="8"/>
        <v>Rejected</v>
      </c>
      <c r="Q331" s="6">
        <f t="shared" si="9"/>
        <v>0</v>
      </c>
      <c r="R331" s="7">
        <f t="shared" si="10"/>
        <v>0</v>
      </c>
      <c r="S331" s="7">
        <f t="shared" si="11"/>
        <v>0</v>
      </c>
    </row>
    <row r="332" spans="1:19" ht="12.75" customHeight="1" x14ac:dyDescent="0.2">
      <c r="A332" s="2" t="s">
        <v>70</v>
      </c>
      <c r="B332" s="3" t="s">
        <v>505</v>
      </c>
      <c r="C332" s="3" t="s">
        <v>506</v>
      </c>
      <c r="D332" s="4" t="str">
        <f t="shared" si="0"/>
        <v>Unknown</v>
      </c>
      <c r="E332" s="4" t="str">
        <f t="shared" si="1"/>
        <v>Unknown</v>
      </c>
      <c r="F332" s="4" t="str">
        <f t="shared" si="2"/>
        <v>Unknown</v>
      </c>
      <c r="G332" s="1" t="s">
        <v>70</v>
      </c>
      <c r="H332" s="5" t="s">
        <v>67</v>
      </c>
      <c r="I332" s="6" t="str">
        <f t="shared" si="3"/>
        <v>Unknown</v>
      </c>
      <c r="J332" s="6" t="str">
        <f t="shared" si="4"/>
        <v>Rejected</v>
      </c>
      <c r="K332" s="6">
        <f t="shared" si="5"/>
        <v>0</v>
      </c>
      <c r="L332" s="7">
        <f t="shared" si="6"/>
        <v>0</v>
      </c>
      <c r="M332" s="7">
        <f t="shared" si="7"/>
        <v>0</v>
      </c>
      <c r="N332" s="5" t="s">
        <v>67</v>
      </c>
      <c r="O332" s="6" t="str">
        <f t="shared" si="54"/>
        <v>Unknown</v>
      </c>
      <c r="P332" s="6" t="str">
        <f t="shared" si="8"/>
        <v>Rejected</v>
      </c>
      <c r="Q332" s="6">
        <f t="shared" si="9"/>
        <v>0</v>
      </c>
      <c r="R332" s="7">
        <f t="shared" si="10"/>
        <v>0</v>
      </c>
      <c r="S332" s="7">
        <f t="shared" si="11"/>
        <v>0</v>
      </c>
    </row>
    <row r="333" spans="1:19" ht="12.75" customHeight="1" x14ac:dyDescent="0.2">
      <c r="A333" s="2" t="s">
        <v>71</v>
      </c>
      <c r="B333" s="3" t="s">
        <v>505</v>
      </c>
      <c r="C333" s="3" t="s">
        <v>506</v>
      </c>
      <c r="D333" s="4" t="str">
        <f t="shared" si="0"/>
        <v>Unknown</v>
      </c>
      <c r="E333" s="4" t="str">
        <f t="shared" si="1"/>
        <v>Unknown</v>
      </c>
      <c r="F333" s="4" t="str">
        <f t="shared" si="2"/>
        <v>Unknown</v>
      </c>
      <c r="G333" s="1" t="s">
        <v>71</v>
      </c>
      <c r="H333" s="5" t="s">
        <v>67</v>
      </c>
      <c r="I333" s="6" t="str">
        <f t="shared" si="3"/>
        <v>Unknown</v>
      </c>
      <c r="J333" s="6" t="str">
        <f t="shared" si="4"/>
        <v>Rejected</v>
      </c>
      <c r="K333" s="6">
        <f t="shared" si="5"/>
        <v>0</v>
      </c>
      <c r="L333" s="7">
        <f t="shared" si="6"/>
        <v>0</v>
      </c>
      <c r="M333" s="7">
        <f t="shared" si="7"/>
        <v>0</v>
      </c>
      <c r="N333" s="5" t="s">
        <v>67</v>
      </c>
      <c r="O333" s="6" t="str">
        <f t="shared" si="54"/>
        <v>Unknown</v>
      </c>
      <c r="P333" s="6" t="str">
        <f t="shared" si="8"/>
        <v>Rejected</v>
      </c>
      <c r="Q333" s="6">
        <f t="shared" si="9"/>
        <v>0</v>
      </c>
      <c r="R333" s="7">
        <f t="shared" si="10"/>
        <v>0</v>
      </c>
      <c r="S333" s="7">
        <f t="shared" si="11"/>
        <v>0</v>
      </c>
    </row>
    <row r="334" spans="1:19" ht="12.75" customHeight="1" x14ac:dyDescent="0.2">
      <c r="A334" s="2" t="s">
        <v>72</v>
      </c>
      <c r="B334" s="3" t="s">
        <v>505</v>
      </c>
      <c r="C334" s="3" t="s">
        <v>506</v>
      </c>
      <c r="D334" s="4" t="str">
        <f t="shared" si="0"/>
        <v>Unknown</v>
      </c>
      <c r="E334" s="4" t="str">
        <f t="shared" si="1"/>
        <v>Unknown</v>
      </c>
      <c r="F334" s="4" t="str">
        <f t="shared" si="2"/>
        <v>Unknown</v>
      </c>
      <c r="G334" s="1" t="s">
        <v>72</v>
      </c>
      <c r="H334" s="5" t="s">
        <v>67</v>
      </c>
      <c r="I334" s="6" t="str">
        <f t="shared" si="3"/>
        <v>Unknown</v>
      </c>
      <c r="J334" s="6" t="str">
        <f t="shared" si="4"/>
        <v>Rejected</v>
      </c>
      <c r="K334" s="6">
        <f t="shared" si="5"/>
        <v>0</v>
      </c>
      <c r="L334" s="7">
        <f t="shared" si="6"/>
        <v>0</v>
      </c>
      <c r="M334" s="7">
        <f t="shared" si="7"/>
        <v>0</v>
      </c>
      <c r="N334" s="5" t="s">
        <v>67</v>
      </c>
      <c r="O334" s="6" t="str">
        <f t="shared" si="54"/>
        <v>Unknown</v>
      </c>
      <c r="P334" s="6" t="str">
        <f t="shared" si="8"/>
        <v>Rejected</v>
      </c>
      <c r="Q334" s="6">
        <f t="shared" si="9"/>
        <v>0</v>
      </c>
      <c r="R334" s="7">
        <f t="shared" si="10"/>
        <v>0</v>
      </c>
      <c r="S334" s="7">
        <f t="shared" si="11"/>
        <v>0</v>
      </c>
    </row>
    <row r="335" spans="1:19" ht="12.75" customHeight="1" x14ac:dyDescent="0.2">
      <c r="A335" s="2" t="s">
        <v>73</v>
      </c>
      <c r="B335" s="3" t="s">
        <v>505</v>
      </c>
      <c r="C335" s="3" t="s">
        <v>506</v>
      </c>
      <c r="D335" s="4" t="str">
        <f t="shared" si="0"/>
        <v>Unknown</v>
      </c>
      <c r="E335" s="4" t="str">
        <f t="shared" si="1"/>
        <v>Unknown</v>
      </c>
      <c r="F335" s="4" t="str">
        <f t="shared" si="2"/>
        <v>Unknown</v>
      </c>
      <c r="G335" s="1" t="s">
        <v>73</v>
      </c>
      <c r="H335" s="5" t="s">
        <v>67</v>
      </c>
      <c r="I335" s="6" t="str">
        <f t="shared" si="3"/>
        <v>Unknown</v>
      </c>
      <c r="J335" s="6" t="str">
        <f t="shared" si="4"/>
        <v>Rejected</v>
      </c>
      <c r="K335" s="6">
        <f t="shared" si="5"/>
        <v>0</v>
      </c>
      <c r="L335" s="7">
        <f t="shared" si="6"/>
        <v>0</v>
      </c>
      <c r="M335" s="7">
        <f t="shared" si="7"/>
        <v>0</v>
      </c>
      <c r="N335" s="5" t="s">
        <v>67</v>
      </c>
      <c r="O335" s="6" t="str">
        <f t="shared" si="54"/>
        <v>Unknown</v>
      </c>
      <c r="P335" s="6" t="str">
        <f t="shared" si="8"/>
        <v>Rejected</v>
      </c>
      <c r="Q335" s="6">
        <f t="shared" si="9"/>
        <v>0</v>
      </c>
      <c r="R335" s="7">
        <f t="shared" si="10"/>
        <v>0</v>
      </c>
      <c r="S335" s="7">
        <f t="shared" si="11"/>
        <v>0</v>
      </c>
    </row>
    <row r="336" spans="1:19" ht="12.75" customHeight="1" x14ac:dyDescent="0.2">
      <c r="A336" s="2" t="s">
        <v>74</v>
      </c>
      <c r="B336" s="3" t="s">
        <v>505</v>
      </c>
      <c r="C336" s="3" t="s">
        <v>506</v>
      </c>
      <c r="D336" s="4" t="str">
        <f t="shared" si="0"/>
        <v>Unknown</v>
      </c>
      <c r="E336" s="4" t="str">
        <f t="shared" si="1"/>
        <v>Unknown</v>
      </c>
      <c r="F336" s="4" t="str">
        <f t="shared" si="2"/>
        <v>Unknown</v>
      </c>
      <c r="G336" s="1" t="s">
        <v>74</v>
      </c>
      <c r="H336" s="12" t="s">
        <v>67</v>
      </c>
      <c r="I336" s="13" t="str">
        <f t="shared" si="3"/>
        <v>Unknown</v>
      </c>
      <c r="J336" s="13" t="str">
        <f t="shared" si="4"/>
        <v>Rejected</v>
      </c>
      <c r="K336" s="13">
        <f t="shared" si="5"/>
        <v>0</v>
      </c>
      <c r="L336" s="7">
        <f t="shared" si="6"/>
        <v>0</v>
      </c>
      <c r="M336" s="7">
        <f t="shared" si="7"/>
        <v>0</v>
      </c>
      <c r="N336" s="12" t="s">
        <v>67</v>
      </c>
      <c r="O336" s="13" t="str">
        <f t="shared" si="54"/>
        <v>Unknown</v>
      </c>
      <c r="P336" s="6" t="str">
        <f t="shared" si="8"/>
        <v>Rejected</v>
      </c>
      <c r="Q336" s="6">
        <f t="shared" si="9"/>
        <v>0</v>
      </c>
      <c r="R336" s="7">
        <f t="shared" si="10"/>
        <v>0</v>
      </c>
      <c r="S336" s="7">
        <f t="shared" si="11"/>
        <v>0</v>
      </c>
    </row>
    <row r="337" spans="1:7" ht="12.75" customHeight="1" x14ac:dyDescent="0.2">
      <c r="A337" s="1"/>
      <c r="B337" s="1"/>
      <c r="C337" s="1"/>
      <c r="G337" s="1"/>
    </row>
    <row r="338" spans="1:7" ht="12.75" customHeight="1" x14ac:dyDescent="0.2">
      <c r="A338" s="1"/>
      <c r="B338" s="1"/>
      <c r="C338" s="1"/>
      <c r="G338" s="1"/>
    </row>
    <row r="339" spans="1:7" ht="12.75" customHeight="1" x14ac:dyDescent="0.2">
      <c r="A339" s="1"/>
      <c r="B339" s="1"/>
      <c r="C339" s="1"/>
      <c r="G339" s="1"/>
    </row>
    <row r="340" spans="1:7" ht="12.75" customHeight="1" x14ac:dyDescent="0.2">
      <c r="A340" s="1"/>
      <c r="B340" s="1"/>
      <c r="C340" s="1"/>
      <c r="G340" s="1"/>
    </row>
    <row r="341" spans="1:7" ht="12.75" customHeight="1" x14ac:dyDescent="0.2">
      <c r="A341" s="1"/>
      <c r="B341" s="1"/>
      <c r="C341" s="1"/>
      <c r="G341" s="1"/>
    </row>
    <row r="342" spans="1:7" ht="12.75" customHeight="1" x14ac:dyDescent="0.2">
      <c r="A342" s="1"/>
      <c r="B342" s="1"/>
      <c r="C342" s="1"/>
      <c r="G342" s="1"/>
    </row>
    <row r="343" spans="1:7" ht="12.75" customHeight="1" x14ac:dyDescent="0.2">
      <c r="A343" s="1"/>
      <c r="B343" s="1"/>
      <c r="C343" s="1"/>
      <c r="G343" s="1"/>
    </row>
    <row r="344" spans="1:7" ht="12.75" customHeight="1" x14ac:dyDescent="0.2">
      <c r="A344" s="1"/>
      <c r="B344" s="1"/>
      <c r="C344" s="1"/>
      <c r="G344" s="1"/>
    </row>
    <row r="345" spans="1:7" ht="12.75" customHeight="1" x14ac:dyDescent="0.2">
      <c r="A345" s="1"/>
      <c r="B345" s="1"/>
      <c r="C345" s="1"/>
      <c r="G345" s="1"/>
    </row>
    <row r="346" spans="1:7" ht="12.75" customHeight="1" x14ac:dyDescent="0.2">
      <c r="A346" s="1"/>
      <c r="B346" s="1"/>
      <c r="C346" s="1"/>
      <c r="G346" s="1"/>
    </row>
    <row r="347" spans="1:7" ht="12.75" customHeight="1" x14ac:dyDescent="0.2">
      <c r="A347" s="1"/>
      <c r="B347" s="1"/>
      <c r="C347" s="1"/>
      <c r="G347" s="1"/>
    </row>
    <row r="348" spans="1:7" ht="12.75" customHeight="1" x14ac:dyDescent="0.2">
      <c r="A348" s="1"/>
      <c r="B348" s="1"/>
      <c r="C348" s="1"/>
      <c r="G348" s="1"/>
    </row>
    <row r="349" spans="1:7" ht="12.75" customHeight="1" x14ac:dyDescent="0.2">
      <c r="A349" s="1"/>
      <c r="B349" s="1"/>
      <c r="C349" s="1"/>
      <c r="G349" s="1"/>
    </row>
    <row r="350" spans="1:7" ht="12.75" customHeight="1" x14ac:dyDescent="0.2">
      <c r="A350" s="1"/>
      <c r="B350" s="1"/>
      <c r="C350" s="1"/>
      <c r="G350" s="1"/>
    </row>
    <row r="351" spans="1:7" ht="12.75" customHeight="1" x14ac:dyDescent="0.2">
      <c r="A351" s="1"/>
      <c r="B351" s="1"/>
      <c r="C351" s="1"/>
      <c r="G351" s="1"/>
    </row>
    <row r="352" spans="1:7" ht="12.75" customHeight="1" x14ac:dyDescent="0.2">
      <c r="A352" s="1"/>
      <c r="B352" s="1"/>
      <c r="C352" s="1"/>
      <c r="G352" s="1"/>
    </row>
    <row r="353" spans="1:7" ht="12.75" customHeight="1" x14ac:dyDescent="0.2">
      <c r="A353" s="1"/>
      <c r="B353" s="1"/>
      <c r="C353" s="1"/>
      <c r="G353" s="1"/>
    </row>
    <row r="354" spans="1:7" ht="12.75" customHeight="1" x14ac:dyDescent="0.2">
      <c r="A354" s="1"/>
      <c r="B354" s="1"/>
      <c r="C354" s="1"/>
      <c r="G354" s="1"/>
    </row>
    <row r="355" spans="1:7" ht="12.75" customHeight="1" x14ac:dyDescent="0.2">
      <c r="A355" s="1"/>
      <c r="B355" s="1"/>
      <c r="C355" s="1"/>
      <c r="G355" s="1"/>
    </row>
    <row r="356" spans="1:7" ht="12.75" customHeight="1" x14ac:dyDescent="0.2">
      <c r="A356" s="1"/>
      <c r="B356" s="1"/>
      <c r="C356" s="1"/>
      <c r="G356" s="1"/>
    </row>
    <row r="357" spans="1:7" ht="12.75" customHeight="1" x14ac:dyDescent="0.2">
      <c r="A357" s="1"/>
      <c r="B357" s="1"/>
      <c r="C357" s="1"/>
      <c r="G357" s="1"/>
    </row>
    <row r="358" spans="1:7" ht="12.75" customHeight="1" x14ac:dyDescent="0.2">
      <c r="A358" s="1"/>
      <c r="B358" s="1"/>
      <c r="C358" s="1"/>
      <c r="G358" s="1"/>
    </row>
    <row r="359" spans="1:7" ht="12.75" customHeight="1" x14ac:dyDescent="0.2">
      <c r="A359" s="1"/>
      <c r="B359" s="1"/>
      <c r="C359" s="1"/>
      <c r="G359" s="1"/>
    </row>
    <row r="360" spans="1:7" ht="12.75" customHeight="1" x14ac:dyDescent="0.2">
      <c r="A360" s="1"/>
      <c r="B360" s="1"/>
      <c r="C360" s="1"/>
      <c r="G360" s="1"/>
    </row>
    <row r="361" spans="1:7" ht="12.75" customHeight="1" x14ac:dyDescent="0.2">
      <c r="A361" s="1"/>
      <c r="B361" s="1"/>
      <c r="C361" s="1"/>
      <c r="G361" s="1"/>
    </row>
    <row r="362" spans="1:7" ht="12.75" customHeight="1" x14ac:dyDescent="0.2">
      <c r="A362" s="1"/>
      <c r="B362" s="1"/>
      <c r="C362" s="1"/>
      <c r="G362" s="1"/>
    </row>
    <row r="363" spans="1:7" ht="12.75" customHeight="1" x14ac:dyDescent="0.2">
      <c r="A363" s="1"/>
      <c r="B363" s="1"/>
      <c r="C363" s="1"/>
      <c r="G363" s="1"/>
    </row>
    <row r="364" spans="1:7" ht="12.75" customHeight="1" x14ac:dyDescent="0.2">
      <c r="A364" s="1"/>
      <c r="B364" s="1"/>
      <c r="C364" s="1"/>
      <c r="G364" s="1"/>
    </row>
    <row r="365" spans="1:7" ht="12.75" customHeight="1" x14ac:dyDescent="0.2">
      <c r="A365" s="1"/>
      <c r="B365" s="1"/>
      <c r="C365" s="1"/>
      <c r="G365" s="1"/>
    </row>
    <row r="366" spans="1:7" ht="12.75" customHeight="1" x14ac:dyDescent="0.2">
      <c r="A366" s="1"/>
      <c r="B366" s="1"/>
      <c r="C366" s="1"/>
      <c r="G366" s="1"/>
    </row>
    <row r="367" spans="1:7" ht="12.75" customHeight="1" x14ac:dyDescent="0.2">
      <c r="A367" s="1"/>
      <c r="B367" s="1"/>
      <c r="C367" s="1"/>
      <c r="G367" s="1"/>
    </row>
    <row r="368" spans="1:7" ht="12.75" customHeight="1" x14ac:dyDescent="0.2">
      <c r="A368" s="1"/>
      <c r="B368" s="1"/>
      <c r="C368" s="1"/>
      <c r="G368" s="1"/>
    </row>
    <row r="369" spans="1:7" ht="12.75" customHeight="1" x14ac:dyDescent="0.2">
      <c r="A369" s="1"/>
      <c r="B369" s="1"/>
      <c r="C369" s="1"/>
      <c r="G369" s="1"/>
    </row>
    <row r="370" spans="1:7" ht="12.75" customHeight="1" x14ac:dyDescent="0.2">
      <c r="A370" s="1"/>
      <c r="B370" s="1"/>
      <c r="C370" s="1"/>
      <c r="G370" s="1"/>
    </row>
    <row r="371" spans="1:7" ht="12.75" customHeight="1" x14ac:dyDescent="0.2">
      <c r="A371" s="1"/>
      <c r="B371" s="1"/>
      <c r="C371" s="1"/>
      <c r="G371" s="1"/>
    </row>
    <row r="372" spans="1:7" ht="12.75" customHeight="1" x14ac:dyDescent="0.2">
      <c r="A372" s="1"/>
      <c r="B372" s="1"/>
      <c r="C372" s="1"/>
      <c r="G372" s="1"/>
    </row>
    <row r="373" spans="1:7" ht="12.75" customHeight="1" x14ac:dyDescent="0.2">
      <c r="A373" s="1"/>
      <c r="B373" s="1"/>
      <c r="C373" s="1"/>
      <c r="G373" s="1"/>
    </row>
    <row r="374" spans="1:7" ht="12.75" customHeight="1" x14ac:dyDescent="0.2">
      <c r="A374" s="1"/>
      <c r="B374" s="1"/>
      <c r="C374" s="1"/>
      <c r="G374" s="1"/>
    </row>
    <row r="375" spans="1:7" ht="12.75" customHeight="1" x14ac:dyDescent="0.2">
      <c r="A375" s="1"/>
      <c r="B375" s="1"/>
      <c r="C375" s="1"/>
      <c r="G375" s="1"/>
    </row>
    <row r="376" spans="1:7" ht="12.75" customHeight="1" x14ac:dyDescent="0.2">
      <c r="A376" s="1"/>
      <c r="B376" s="1"/>
      <c r="C376" s="1"/>
      <c r="G376" s="1"/>
    </row>
    <row r="377" spans="1:7" ht="12.75" customHeight="1" x14ac:dyDescent="0.2">
      <c r="A377" s="1"/>
      <c r="B377" s="1"/>
      <c r="C377" s="1"/>
      <c r="G377" s="1"/>
    </row>
    <row r="378" spans="1:7" ht="12.75" customHeight="1" x14ac:dyDescent="0.2">
      <c r="A378" s="1"/>
      <c r="B378" s="1"/>
      <c r="C378" s="1"/>
      <c r="G378" s="1"/>
    </row>
    <row r="379" spans="1:7" ht="12.75" customHeight="1" x14ac:dyDescent="0.2">
      <c r="A379" s="1"/>
      <c r="B379" s="1"/>
      <c r="C379" s="1"/>
      <c r="G379" s="1"/>
    </row>
    <row r="380" spans="1:7" ht="12.75" customHeight="1" x14ac:dyDescent="0.2">
      <c r="A380" s="1"/>
      <c r="B380" s="1"/>
      <c r="C380" s="1"/>
      <c r="G380" s="1"/>
    </row>
    <row r="381" spans="1:7" ht="12.75" customHeight="1" x14ac:dyDescent="0.2">
      <c r="A381" s="1"/>
      <c r="B381" s="1"/>
      <c r="C381" s="1"/>
      <c r="G381" s="1"/>
    </row>
    <row r="382" spans="1:7" ht="12.75" customHeight="1" x14ac:dyDescent="0.2">
      <c r="A382" s="1"/>
      <c r="B382" s="1"/>
      <c r="C382" s="1"/>
      <c r="G382" s="1"/>
    </row>
    <row r="383" spans="1:7" ht="12.75" customHeight="1" x14ac:dyDescent="0.2">
      <c r="A383" s="1"/>
      <c r="B383" s="1"/>
      <c r="C383" s="1"/>
      <c r="G383" s="1"/>
    </row>
    <row r="384" spans="1:7" ht="12.75" customHeight="1" x14ac:dyDescent="0.2">
      <c r="A384" s="1"/>
      <c r="B384" s="1"/>
      <c r="C384" s="1"/>
      <c r="G384" s="1"/>
    </row>
    <row r="385" spans="1:7" ht="12.75" customHeight="1" x14ac:dyDescent="0.2">
      <c r="A385" s="1"/>
      <c r="B385" s="1"/>
      <c r="C385" s="1"/>
      <c r="G385" s="1"/>
    </row>
    <row r="386" spans="1:7" ht="12.75" customHeight="1" x14ac:dyDescent="0.2">
      <c r="A386" s="1"/>
      <c r="B386" s="1"/>
      <c r="C386" s="1"/>
      <c r="G386" s="1"/>
    </row>
    <row r="387" spans="1:7" ht="12.75" customHeight="1" x14ac:dyDescent="0.2">
      <c r="A387" s="1"/>
      <c r="B387" s="1"/>
      <c r="C387" s="1"/>
      <c r="G387" s="1"/>
    </row>
    <row r="388" spans="1:7" ht="12.75" customHeight="1" x14ac:dyDescent="0.2">
      <c r="A388" s="1"/>
      <c r="B388" s="1"/>
      <c r="C388" s="1"/>
      <c r="G388" s="1"/>
    </row>
    <row r="389" spans="1:7" ht="12.75" customHeight="1" x14ac:dyDescent="0.2">
      <c r="A389" s="1"/>
      <c r="B389" s="1"/>
      <c r="C389" s="1"/>
      <c r="G389" s="1"/>
    </row>
    <row r="390" spans="1:7" ht="12.75" customHeight="1" x14ac:dyDescent="0.2">
      <c r="A390" s="1"/>
      <c r="B390" s="1"/>
      <c r="C390" s="1"/>
      <c r="G390" s="1"/>
    </row>
    <row r="391" spans="1:7" ht="12.75" customHeight="1" x14ac:dyDescent="0.2">
      <c r="A391" s="1"/>
      <c r="B391" s="1"/>
      <c r="C391" s="1"/>
      <c r="G391" s="1"/>
    </row>
    <row r="392" spans="1:7" ht="12.75" customHeight="1" x14ac:dyDescent="0.2">
      <c r="A392" s="1"/>
      <c r="B392" s="1"/>
      <c r="C392" s="1"/>
      <c r="G392" s="1"/>
    </row>
    <row r="393" spans="1:7" ht="12.75" customHeight="1" x14ac:dyDescent="0.2">
      <c r="A393" s="1"/>
      <c r="B393" s="1"/>
      <c r="C393" s="1"/>
      <c r="G393" s="1"/>
    </row>
    <row r="394" spans="1:7" ht="12.75" customHeight="1" x14ac:dyDescent="0.2">
      <c r="A394" s="1"/>
      <c r="B394" s="1"/>
      <c r="C394" s="1"/>
      <c r="G394" s="1"/>
    </row>
    <row r="395" spans="1:7" ht="12.75" customHeight="1" x14ac:dyDescent="0.2">
      <c r="A395" s="1"/>
      <c r="B395" s="1"/>
      <c r="C395" s="1"/>
      <c r="G395" s="1"/>
    </row>
    <row r="396" spans="1:7" ht="12.75" customHeight="1" x14ac:dyDescent="0.2">
      <c r="A396" s="1"/>
      <c r="B396" s="1"/>
      <c r="C396" s="1"/>
      <c r="G396" s="1"/>
    </row>
    <row r="397" spans="1:7" ht="12.75" customHeight="1" x14ac:dyDescent="0.2">
      <c r="A397" s="1"/>
      <c r="B397" s="1"/>
      <c r="C397" s="1"/>
      <c r="G397" s="1"/>
    </row>
    <row r="398" spans="1:7" ht="12.75" customHeight="1" x14ac:dyDescent="0.2">
      <c r="A398" s="1"/>
      <c r="B398" s="1"/>
      <c r="C398" s="1"/>
      <c r="G398" s="1"/>
    </row>
    <row r="399" spans="1:7" ht="12.75" customHeight="1" x14ac:dyDescent="0.2">
      <c r="A399" s="1"/>
      <c r="B399" s="1"/>
      <c r="C399" s="1"/>
      <c r="G399" s="1"/>
    </row>
    <row r="400" spans="1:7" ht="12.75" customHeight="1" x14ac:dyDescent="0.2">
      <c r="A400" s="1"/>
      <c r="B400" s="1"/>
      <c r="C400" s="1"/>
      <c r="G400" s="1"/>
    </row>
    <row r="401" spans="1:7" ht="12.75" customHeight="1" x14ac:dyDescent="0.2">
      <c r="A401" s="1"/>
      <c r="B401" s="1"/>
      <c r="C401" s="1"/>
      <c r="G401" s="1"/>
    </row>
    <row r="402" spans="1:7" ht="12.75" customHeight="1" x14ac:dyDescent="0.2">
      <c r="A402" s="1"/>
      <c r="B402" s="1"/>
      <c r="C402" s="1"/>
      <c r="G402" s="1"/>
    </row>
    <row r="403" spans="1:7" ht="12.75" customHeight="1" x14ac:dyDescent="0.2">
      <c r="A403" s="1"/>
      <c r="B403" s="1"/>
      <c r="C403" s="1"/>
      <c r="G403" s="1"/>
    </row>
    <row r="404" spans="1:7" ht="12.75" customHeight="1" x14ac:dyDescent="0.2">
      <c r="A404" s="1"/>
      <c r="B404" s="1"/>
      <c r="C404" s="1"/>
      <c r="G404" s="1"/>
    </row>
    <row r="405" spans="1:7" ht="12.75" customHeight="1" x14ac:dyDescent="0.2">
      <c r="A405" s="1"/>
      <c r="B405" s="1"/>
      <c r="C405" s="1"/>
      <c r="G405" s="1"/>
    </row>
    <row r="406" spans="1:7" ht="12.75" customHeight="1" x14ac:dyDescent="0.2">
      <c r="A406" s="1"/>
      <c r="B406" s="1"/>
      <c r="C406" s="1"/>
      <c r="G406" s="1"/>
    </row>
    <row r="407" spans="1:7" ht="12.75" customHeight="1" x14ac:dyDescent="0.2">
      <c r="A407" s="1"/>
      <c r="B407" s="1"/>
      <c r="C407" s="1"/>
      <c r="G407" s="1"/>
    </row>
    <row r="408" spans="1:7" ht="12.75" customHeight="1" x14ac:dyDescent="0.2">
      <c r="A408" s="1"/>
      <c r="B408" s="1"/>
      <c r="C408" s="1"/>
      <c r="G408" s="1"/>
    </row>
    <row r="409" spans="1:7" ht="12.75" customHeight="1" x14ac:dyDescent="0.2">
      <c r="A409" s="1"/>
      <c r="B409" s="1"/>
      <c r="C409" s="1"/>
      <c r="G409" s="1"/>
    </row>
    <row r="410" spans="1:7" ht="12.75" customHeight="1" x14ac:dyDescent="0.2">
      <c r="A410" s="1"/>
      <c r="B410" s="1"/>
      <c r="C410" s="1"/>
      <c r="G410" s="1"/>
    </row>
    <row r="411" spans="1:7" ht="12.75" customHeight="1" x14ac:dyDescent="0.2">
      <c r="A411" s="1"/>
      <c r="B411" s="1"/>
      <c r="C411" s="1"/>
      <c r="G411" s="1"/>
    </row>
    <row r="412" spans="1:7" ht="12.75" customHeight="1" x14ac:dyDescent="0.2">
      <c r="A412" s="1"/>
      <c r="B412" s="1"/>
      <c r="C412" s="1"/>
      <c r="G412" s="1"/>
    </row>
    <row r="413" spans="1:7" ht="12.75" customHeight="1" x14ac:dyDescent="0.2">
      <c r="A413" s="1"/>
      <c r="B413" s="1"/>
      <c r="C413" s="1"/>
      <c r="G413" s="1"/>
    </row>
    <row r="414" spans="1:7" ht="12.75" customHeight="1" x14ac:dyDescent="0.2">
      <c r="A414" s="1"/>
      <c r="B414" s="1"/>
      <c r="C414" s="1"/>
      <c r="G414" s="1"/>
    </row>
    <row r="415" spans="1:7" ht="12.75" customHeight="1" x14ac:dyDescent="0.2">
      <c r="A415" s="1"/>
      <c r="B415" s="1"/>
      <c r="C415" s="1"/>
      <c r="G415" s="1"/>
    </row>
    <row r="416" spans="1:7" ht="12.75" customHeight="1" x14ac:dyDescent="0.2">
      <c r="A416" s="1"/>
      <c r="B416" s="1"/>
      <c r="C416" s="1"/>
      <c r="G416" s="1"/>
    </row>
    <row r="417" spans="1:7" ht="12.75" customHeight="1" x14ac:dyDescent="0.2">
      <c r="A417" s="1"/>
      <c r="B417" s="1"/>
      <c r="C417" s="1"/>
      <c r="G417" s="1"/>
    </row>
    <row r="418" spans="1:7" ht="12.75" customHeight="1" x14ac:dyDescent="0.2">
      <c r="A418" s="1"/>
      <c r="B418" s="1"/>
      <c r="C418" s="1"/>
      <c r="G418" s="1"/>
    </row>
    <row r="419" spans="1:7" ht="12.75" customHeight="1" x14ac:dyDescent="0.2">
      <c r="A419" s="1"/>
      <c r="B419" s="1"/>
      <c r="C419" s="1"/>
      <c r="G419" s="1"/>
    </row>
    <row r="420" spans="1:7" ht="12.75" customHeight="1" x14ac:dyDescent="0.2">
      <c r="A420" s="1"/>
      <c r="B420" s="1"/>
      <c r="C420" s="1"/>
      <c r="G420" s="1"/>
    </row>
    <row r="421" spans="1:7" ht="12.75" customHeight="1" x14ac:dyDescent="0.2">
      <c r="A421" s="1"/>
      <c r="B421" s="1"/>
      <c r="C421" s="1"/>
      <c r="G421" s="1"/>
    </row>
    <row r="422" spans="1:7" ht="12.75" customHeight="1" x14ac:dyDescent="0.2">
      <c r="A422" s="1"/>
      <c r="B422" s="1"/>
      <c r="C422" s="1"/>
      <c r="G422" s="1"/>
    </row>
    <row r="423" spans="1:7" ht="12.75" customHeight="1" x14ac:dyDescent="0.2">
      <c r="A423" s="1"/>
      <c r="B423" s="1"/>
      <c r="C423" s="1"/>
      <c r="G423" s="1"/>
    </row>
    <row r="424" spans="1:7" ht="12.75" customHeight="1" x14ac:dyDescent="0.2">
      <c r="A424" s="1"/>
      <c r="B424" s="1"/>
      <c r="C424" s="1"/>
      <c r="G424" s="1"/>
    </row>
    <row r="425" spans="1:7" ht="12.75" customHeight="1" x14ac:dyDescent="0.2">
      <c r="A425" s="1"/>
      <c r="B425" s="1"/>
      <c r="C425" s="1"/>
      <c r="G425" s="1"/>
    </row>
    <row r="426" spans="1:7" ht="12.75" customHeight="1" x14ac:dyDescent="0.2">
      <c r="A426" s="1"/>
      <c r="B426" s="1"/>
      <c r="C426" s="1"/>
      <c r="G426" s="1"/>
    </row>
    <row r="427" spans="1:7" ht="12.75" customHeight="1" x14ac:dyDescent="0.2">
      <c r="A427" s="1"/>
      <c r="B427" s="1"/>
      <c r="C427" s="1"/>
      <c r="G427" s="1"/>
    </row>
    <row r="428" spans="1:7" ht="12.75" customHeight="1" x14ac:dyDescent="0.2">
      <c r="A428" s="1"/>
      <c r="B428" s="1"/>
      <c r="C428" s="1"/>
      <c r="G428" s="1"/>
    </row>
    <row r="429" spans="1:7" ht="12.75" customHeight="1" x14ac:dyDescent="0.2">
      <c r="A429" s="1"/>
      <c r="B429" s="1"/>
      <c r="C429" s="1"/>
      <c r="G429" s="1"/>
    </row>
    <row r="430" spans="1:7" ht="12.75" customHeight="1" x14ac:dyDescent="0.2">
      <c r="A430" s="1"/>
      <c r="B430" s="1"/>
      <c r="C430" s="1"/>
      <c r="G430" s="1"/>
    </row>
    <row r="431" spans="1:7" ht="12.75" customHeight="1" x14ac:dyDescent="0.2">
      <c r="A431" s="1"/>
      <c r="B431" s="1"/>
      <c r="C431" s="1"/>
      <c r="G431" s="1"/>
    </row>
    <row r="432" spans="1:7" ht="12.75" customHeight="1" x14ac:dyDescent="0.2">
      <c r="A432" s="1"/>
      <c r="B432" s="1"/>
      <c r="C432" s="1"/>
      <c r="G432" s="1"/>
    </row>
    <row r="433" spans="1:7" ht="12.75" customHeight="1" x14ac:dyDescent="0.2">
      <c r="A433" s="1"/>
      <c r="B433" s="1"/>
      <c r="C433" s="1"/>
      <c r="G433" s="1"/>
    </row>
    <row r="434" spans="1:7" ht="12.75" customHeight="1" x14ac:dyDescent="0.2">
      <c r="A434" s="1"/>
      <c r="B434" s="1"/>
      <c r="C434" s="1"/>
      <c r="G434" s="1"/>
    </row>
    <row r="435" spans="1:7" ht="12.75" customHeight="1" x14ac:dyDescent="0.2">
      <c r="A435" s="1"/>
      <c r="B435" s="1"/>
      <c r="C435" s="1"/>
      <c r="G435" s="1"/>
    </row>
    <row r="436" spans="1:7" ht="12.75" customHeight="1" x14ac:dyDescent="0.2">
      <c r="A436" s="1"/>
      <c r="B436" s="1"/>
      <c r="C436" s="1"/>
      <c r="G436" s="1"/>
    </row>
    <row r="437" spans="1:7" ht="12.75" customHeight="1" x14ac:dyDescent="0.2">
      <c r="A437" s="1"/>
      <c r="B437" s="1"/>
      <c r="C437" s="1"/>
      <c r="G437" s="1"/>
    </row>
    <row r="438" spans="1:7" ht="12.75" customHeight="1" x14ac:dyDescent="0.2">
      <c r="A438" s="1"/>
      <c r="B438" s="1"/>
      <c r="C438" s="1"/>
      <c r="G438" s="1"/>
    </row>
    <row r="439" spans="1:7" ht="12.75" customHeight="1" x14ac:dyDescent="0.2">
      <c r="A439" s="1"/>
      <c r="B439" s="1"/>
      <c r="C439" s="1"/>
      <c r="G439" s="1"/>
    </row>
    <row r="440" spans="1:7" ht="12.75" customHeight="1" x14ac:dyDescent="0.2">
      <c r="A440" s="1"/>
      <c r="B440" s="1"/>
      <c r="C440" s="1"/>
      <c r="G440" s="1"/>
    </row>
    <row r="441" spans="1:7" ht="12.75" customHeight="1" x14ac:dyDescent="0.2">
      <c r="A441" s="1"/>
      <c r="B441" s="1"/>
      <c r="C441" s="1"/>
      <c r="G441" s="1"/>
    </row>
    <row r="442" spans="1:7" ht="12.75" customHeight="1" x14ac:dyDescent="0.2">
      <c r="A442" s="1"/>
      <c r="B442" s="1"/>
      <c r="C442" s="1"/>
      <c r="G442" s="1"/>
    </row>
    <row r="443" spans="1:7" ht="12.75" customHeight="1" x14ac:dyDescent="0.2">
      <c r="A443" s="1"/>
      <c r="B443" s="1"/>
      <c r="C443" s="1"/>
      <c r="G443" s="1"/>
    </row>
    <row r="444" spans="1:7" ht="12.75" customHeight="1" x14ac:dyDescent="0.2">
      <c r="A444" s="1"/>
      <c r="B444" s="1"/>
      <c r="C444" s="1"/>
      <c r="G444" s="1"/>
    </row>
    <row r="445" spans="1:7" ht="12.75" customHeight="1" x14ac:dyDescent="0.2">
      <c r="A445" s="1"/>
      <c r="B445" s="1"/>
      <c r="C445" s="1"/>
      <c r="G445" s="1"/>
    </row>
    <row r="446" spans="1:7" ht="12.75" customHeight="1" x14ac:dyDescent="0.2">
      <c r="A446" s="1"/>
      <c r="B446" s="1"/>
      <c r="C446" s="1"/>
      <c r="G446" s="1"/>
    </row>
    <row r="447" spans="1:7" ht="12.75" customHeight="1" x14ac:dyDescent="0.2">
      <c r="A447" s="1"/>
      <c r="B447" s="1"/>
      <c r="C447" s="1"/>
      <c r="G447" s="1"/>
    </row>
    <row r="448" spans="1:7" ht="12.75" customHeight="1" x14ac:dyDescent="0.2">
      <c r="A448" s="1"/>
      <c r="B448" s="1"/>
      <c r="C448" s="1"/>
      <c r="G448" s="1"/>
    </row>
    <row r="449" spans="1:7" ht="12.75" customHeight="1" x14ac:dyDescent="0.2">
      <c r="A449" s="1"/>
      <c r="B449" s="1"/>
      <c r="C449" s="1"/>
      <c r="G449" s="1"/>
    </row>
    <row r="450" spans="1:7" ht="12.75" customHeight="1" x14ac:dyDescent="0.2">
      <c r="A450" s="1"/>
      <c r="B450" s="1"/>
      <c r="C450" s="1"/>
      <c r="G450" s="1"/>
    </row>
    <row r="451" spans="1:7" ht="12.75" customHeight="1" x14ac:dyDescent="0.2">
      <c r="A451" s="1"/>
      <c r="B451" s="1"/>
      <c r="C451" s="1"/>
      <c r="G451" s="1"/>
    </row>
    <row r="452" spans="1:7" ht="12.75" customHeight="1" x14ac:dyDescent="0.2">
      <c r="A452" s="1"/>
      <c r="B452" s="1"/>
      <c r="C452" s="1"/>
      <c r="G452" s="1"/>
    </row>
    <row r="453" spans="1:7" ht="12.75" customHeight="1" x14ac:dyDescent="0.2">
      <c r="A453" s="1"/>
      <c r="B453" s="1"/>
      <c r="C453" s="1"/>
      <c r="G453" s="1"/>
    </row>
    <row r="454" spans="1:7" ht="12.75" customHeight="1" x14ac:dyDescent="0.2">
      <c r="A454" s="1"/>
      <c r="B454" s="1"/>
      <c r="C454" s="1"/>
      <c r="G454" s="1"/>
    </row>
    <row r="455" spans="1:7" ht="12.75" customHeight="1" x14ac:dyDescent="0.2">
      <c r="A455" s="1"/>
      <c r="B455" s="1"/>
      <c r="C455" s="1"/>
      <c r="G455" s="1"/>
    </row>
    <row r="456" spans="1:7" ht="12.75" customHeight="1" x14ac:dyDescent="0.2">
      <c r="A456" s="1"/>
      <c r="B456" s="1"/>
      <c r="C456" s="1"/>
      <c r="G456" s="1"/>
    </row>
    <row r="457" spans="1:7" ht="12.75" customHeight="1" x14ac:dyDescent="0.2">
      <c r="A457" s="1"/>
      <c r="B457" s="1"/>
      <c r="C457" s="1"/>
      <c r="G457" s="1"/>
    </row>
    <row r="458" spans="1:7" ht="12.75" customHeight="1" x14ac:dyDescent="0.2">
      <c r="A458" s="1"/>
      <c r="B458" s="1"/>
      <c r="C458" s="1"/>
      <c r="G458" s="1"/>
    </row>
    <row r="459" spans="1:7" ht="12.75" customHeight="1" x14ac:dyDescent="0.2">
      <c r="A459" s="1"/>
      <c r="B459" s="1"/>
      <c r="C459" s="1"/>
      <c r="G459" s="1"/>
    </row>
    <row r="460" spans="1:7" ht="12.75" customHeight="1" x14ac:dyDescent="0.2">
      <c r="A460" s="1"/>
      <c r="B460" s="1"/>
      <c r="C460" s="1"/>
      <c r="G460" s="1"/>
    </row>
    <row r="461" spans="1:7" ht="12.75" customHeight="1" x14ac:dyDescent="0.2">
      <c r="A461" s="1"/>
      <c r="B461" s="1"/>
      <c r="C461" s="1"/>
      <c r="G461" s="1"/>
    </row>
    <row r="462" spans="1:7" ht="12.75" customHeight="1" x14ac:dyDescent="0.2">
      <c r="A462" s="1"/>
      <c r="B462" s="1"/>
      <c r="C462" s="1"/>
      <c r="G462" s="1"/>
    </row>
    <row r="463" spans="1:7" ht="12.75" customHeight="1" x14ac:dyDescent="0.2">
      <c r="A463" s="1"/>
      <c r="B463" s="1"/>
      <c r="C463" s="1"/>
      <c r="G463" s="1"/>
    </row>
    <row r="464" spans="1:7" ht="12.75" customHeight="1" x14ac:dyDescent="0.2">
      <c r="A464" s="1"/>
      <c r="B464" s="1"/>
      <c r="C464" s="1"/>
      <c r="G464" s="1"/>
    </row>
    <row r="465" spans="1:7" ht="12.75" customHeight="1" x14ac:dyDescent="0.2">
      <c r="A465" s="1"/>
      <c r="B465" s="1"/>
      <c r="C465" s="1"/>
      <c r="G465" s="1"/>
    </row>
    <row r="466" spans="1:7" ht="12.75" customHeight="1" x14ac:dyDescent="0.2">
      <c r="A466" s="1"/>
      <c r="B466" s="1"/>
      <c r="C466" s="1"/>
      <c r="G466" s="1"/>
    </row>
    <row r="467" spans="1:7" ht="12.75" customHeight="1" x14ac:dyDescent="0.2">
      <c r="A467" s="1"/>
      <c r="B467" s="1"/>
      <c r="C467" s="1"/>
      <c r="G467" s="1"/>
    </row>
    <row r="468" spans="1:7" ht="12.75" customHeight="1" x14ac:dyDescent="0.2">
      <c r="A468" s="1"/>
      <c r="B468" s="1"/>
      <c r="C468" s="1"/>
      <c r="G468" s="1"/>
    </row>
    <row r="469" spans="1:7" ht="12.75" customHeight="1" x14ac:dyDescent="0.2">
      <c r="A469" s="1"/>
      <c r="B469" s="1"/>
      <c r="C469" s="1"/>
      <c r="G469" s="1"/>
    </row>
    <row r="470" spans="1:7" ht="12.75" customHeight="1" x14ac:dyDescent="0.2">
      <c r="A470" s="1"/>
      <c r="B470" s="1"/>
      <c r="C470" s="1"/>
      <c r="G470" s="1"/>
    </row>
    <row r="471" spans="1:7" ht="12.75" customHeight="1" x14ac:dyDescent="0.2">
      <c r="A471" s="1"/>
      <c r="B471" s="1"/>
      <c r="C471" s="1"/>
      <c r="G471" s="1"/>
    </row>
    <row r="472" spans="1:7" ht="12.75" customHeight="1" x14ac:dyDescent="0.2">
      <c r="A472" s="1"/>
      <c r="B472" s="1"/>
      <c r="C472" s="1"/>
      <c r="G472" s="1"/>
    </row>
    <row r="473" spans="1:7" ht="12.75" customHeight="1" x14ac:dyDescent="0.2">
      <c r="A473" s="1"/>
      <c r="B473" s="1"/>
      <c r="C473" s="1"/>
      <c r="G473" s="1"/>
    </row>
    <row r="474" spans="1:7" ht="12.75" customHeight="1" x14ac:dyDescent="0.2">
      <c r="A474" s="1"/>
      <c r="B474" s="1"/>
      <c r="C474" s="1"/>
      <c r="G474" s="1"/>
    </row>
    <row r="475" spans="1:7" ht="12.75" customHeight="1" x14ac:dyDescent="0.2">
      <c r="A475" s="1"/>
      <c r="B475" s="1"/>
      <c r="C475" s="1"/>
      <c r="G475" s="1"/>
    </row>
    <row r="476" spans="1:7" ht="12.75" customHeight="1" x14ac:dyDescent="0.2">
      <c r="A476" s="1"/>
      <c r="B476" s="1"/>
      <c r="C476" s="1"/>
      <c r="G476" s="1"/>
    </row>
    <row r="477" spans="1:7" ht="12.75" customHeight="1" x14ac:dyDescent="0.2">
      <c r="A477" s="1"/>
      <c r="B477" s="1"/>
      <c r="C477" s="1"/>
      <c r="G477" s="1"/>
    </row>
    <row r="478" spans="1:7" ht="12.75" customHeight="1" x14ac:dyDescent="0.2">
      <c r="A478" s="1"/>
      <c r="B478" s="1"/>
      <c r="C478" s="1"/>
      <c r="G478" s="1"/>
    </row>
    <row r="479" spans="1:7" ht="12.75" customHeight="1" x14ac:dyDescent="0.2">
      <c r="A479" s="1"/>
      <c r="B479" s="1"/>
      <c r="C479" s="1"/>
      <c r="G479" s="1"/>
    </row>
    <row r="480" spans="1:7" ht="12.75" customHeight="1" x14ac:dyDescent="0.2">
      <c r="A480" s="1"/>
      <c r="B480" s="1"/>
      <c r="C480" s="1"/>
      <c r="G480" s="1"/>
    </row>
    <row r="481" spans="1:7" ht="12.75" customHeight="1" x14ac:dyDescent="0.2">
      <c r="A481" s="1"/>
      <c r="B481" s="1"/>
      <c r="C481" s="1"/>
      <c r="G481" s="1"/>
    </row>
    <row r="482" spans="1:7" ht="12.75" customHeight="1" x14ac:dyDescent="0.2">
      <c r="A482" s="1"/>
      <c r="B482" s="1"/>
      <c r="C482" s="1"/>
      <c r="G482" s="1"/>
    </row>
    <row r="483" spans="1:7" ht="12.75" customHeight="1" x14ac:dyDescent="0.2">
      <c r="A483" s="1"/>
      <c r="B483" s="1"/>
      <c r="C483" s="1"/>
      <c r="G483" s="1"/>
    </row>
    <row r="484" spans="1:7" ht="12.75" customHeight="1" x14ac:dyDescent="0.2">
      <c r="A484" s="1"/>
      <c r="B484" s="1"/>
      <c r="C484" s="1"/>
      <c r="G484" s="1"/>
    </row>
    <row r="485" spans="1:7" ht="12.75" customHeight="1" x14ac:dyDescent="0.2">
      <c r="A485" s="1"/>
      <c r="B485" s="1"/>
      <c r="C485" s="1"/>
      <c r="G485" s="1"/>
    </row>
    <row r="486" spans="1:7" ht="12.75" customHeight="1" x14ac:dyDescent="0.2">
      <c r="A486" s="1"/>
      <c r="B486" s="1"/>
      <c r="C486" s="1"/>
      <c r="G486" s="1"/>
    </row>
    <row r="487" spans="1:7" ht="12.75" customHeight="1" x14ac:dyDescent="0.2">
      <c r="A487" s="1"/>
      <c r="B487" s="1"/>
      <c r="C487" s="1"/>
      <c r="G487" s="1"/>
    </row>
    <row r="488" spans="1:7" ht="12.75" customHeight="1" x14ac:dyDescent="0.2">
      <c r="A488" s="1"/>
      <c r="B488" s="1"/>
      <c r="C488" s="1"/>
      <c r="G488" s="1"/>
    </row>
    <row r="489" spans="1:7" ht="12.75" customHeight="1" x14ac:dyDescent="0.2">
      <c r="A489" s="1"/>
      <c r="B489" s="1"/>
      <c r="C489" s="1"/>
      <c r="G489" s="1"/>
    </row>
    <row r="490" spans="1:7" ht="12.75" customHeight="1" x14ac:dyDescent="0.2">
      <c r="A490" s="1"/>
      <c r="B490" s="1"/>
      <c r="C490" s="1"/>
      <c r="G490" s="1"/>
    </row>
    <row r="491" spans="1:7" ht="12.75" customHeight="1" x14ac:dyDescent="0.2">
      <c r="A491" s="1"/>
      <c r="B491" s="1"/>
      <c r="C491" s="1"/>
      <c r="G491" s="1"/>
    </row>
    <row r="492" spans="1:7" ht="12.75" customHeight="1" x14ac:dyDescent="0.2">
      <c r="A492" s="1"/>
      <c r="B492" s="1"/>
      <c r="C492" s="1"/>
      <c r="G492" s="1"/>
    </row>
    <row r="493" spans="1:7" ht="12.75" customHeight="1" x14ac:dyDescent="0.2">
      <c r="A493" s="1"/>
      <c r="B493" s="1"/>
      <c r="C493" s="1"/>
      <c r="G493" s="1"/>
    </row>
    <row r="494" spans="1:7" ht="12.75" customHeight="1" x14ac:dyDescent="0.2">
      <c r="A494" s="1"/>
      <c r="B494" s="1"/>
      <c r="C494" s="1"/>
      <c r="G494" s="1"/>
    </row>
    <row r="495" spans="1:7" ht="12.75" customHeight="1" x14ac:dyDescent="0.2">
      <c r="A495" s="1"/>
      <c r="B495" s="1"/>
      <c r="C495" s="1"/>
      <c r="G495" s="1"/>
    </row>
    <row r="496" spans="1:7" ht="12.75" customHeight="1" x14ac:dyDescent="0.2">
      <c r="A496" s="1"/>
      <c r="B496" s="1"/>
      <c r="C496" s="1"/>
      <c r="G496" s="1"/>
    </row>
    <row r="497" spans="1:7" ht="12.75" customHeight="1" x14ac:dyDescent="0.2">
      <c r="A497" s="1"/>
      <c r="B497" s="1"/>
      <c r="C497" s="1"/>
      <c r="G497" s="1"/>
    </row>
    <row r="498" spans="1:7" ht="12.75" customHeight="1" x14ac:dyDescent="0.2">
      <c r="A498" s="1"/>
      <c r="B498" s="1"/>
      <c r="C498" s="1"/>
      <c r="G498" s="1"/>
    </row>
    <row r="499" spans="1:7" ht="12.75" customHeight="1" x14ac:dyDescent="0.2">
      <c r="A499" s="1"/>
      <c r="B499" s="1"/>
      <c r="C499" s="1"/>
      <c r="G499" s="1"/>
    </row>
    <row r="500" spans="1:7" ht="12.75" customHeight="1" x14ac:dyDescent="0.2">
      <c r="A500" s="1"/>
      <c r="B500" s="1"/>
      <c r="C500" s="1"/>
      <c r="G500" s="1"/>
    </row>
    <row r="501" spans="1:7" ht="12.75" customHeight="1" x14ac:dyDescent="0.2">
      <c r="A501" s="1"/>
      <c r="B501" s="1"/>
      <c r="C501" s="1"/>
      <c r="G501" s="1"/>
    </row>
    <row r="502" spans="1:7" ht="12.75" customHeight="1" x14ac:dyDescent="0.2">
      <c r="A502" s="1"/>
      <c r="B502" s="1"/>
      <c r="C502" s="1"/>
      <c r="G502" s="1"/>
    </row>
    <row r="503" spans="1:7" ht="12.75" customHeight="1" x14ac:dyDescent="0.2">
      <c r="A503" s="1"/>
      <c r="B503" s="1"/>
      <c r="C503" s="1"/>
      <c r="G503" s="1"/>
    </row>
    <row r="504" spans="1:7" ht="12.75" customHeight="1" x14ac:dyDescent="0.2">
      <c r="A504" s="1"/>
      <c r="B504" s="1"/>
      <c r="C504" s="1"/>
      <c r="G504" s="1"/>
    </row>
    <row r="505" spans="1:7" ht="12.75" customHeight="1" x14ac:dyDescent="0.2">
      <c r="A505" s="1"/>
      <c r="B505" s="1"/>
      <c r="C505" s="1"/>
      <c r="G505" s="1"/>
    </row>
    <row r="506" spans="1:7" ht="12.75" customHeight="1" x14ac:dyDescent="0.2">
      <c r="A506" s="1"/>
      <c r="B506" s="1"/>
      <c r="C506" s="1"/>
      <c r="G506" s="1"/>
    </row>
    <row r="507" spans="1:7" ht="12.75" customHeight="1" x14ac:dyDescent="0.2">
      <c r="A507" s="1"/>
      <c r="B507" s="1"/>
      <c r="C507" s="1"/>
      <c r="G507" s="1"/>
    </row>
    <row r="508" spans="1:7" ht="12.75" customHeight="1" x14ac:dyDescent="0.2">
      <c r="A508" s="1"/>
      <c r="B508" s="1"/>
      <c r="C508" s="1"/>
      <c r="G508" s="1"/>
    </row>
    <row r="509" spans="1:7" ht="12.75" customHeight="1" x14ac:dyDescent="0.2">
      <c r="A509" s="1"/>
      <c r="B509" s="1"/>
      <c r="C509" s="1"/>
      <c r="G509" s="1"/>
    </row>
    <row r="510" spans="1:7" ht="12.75" customHeight="1" x14ac:dyDescent="0.2">
      <c r="A510" s="1"/>
      <c r="B510" s="1"/>
      <c r="C510" s="1"/>
      <c r="G510" s="1"/>
    </row>
    <row r="511" spans="1:7" ht="12.75" customHeight="1" x14ac:dyDescent="0.2">
      <c r="A511" s="1"/>
      <c r="B511" s="1"/>
      <c r="C511" s="1"/>
      <c r="G511" s="1"/>
    </row>
    <row r="512" spans="1:7" ht="12.75" customHeight="1" x14ac:dyDescent="0.2">
      <c r="A512" s="1"/>
      <c r="B512" s="1"/>
      <c r="C512" s="1"/>
      <c r="G512" s="1"/>
    </row>
    <row r="513" spans="1:7" ht="12.75" customHeight="1" x14ac:dyDescent="0.2">
      <c r="A513" s="1"/>
      <c r="B513" s="1"/>
      <c r="C513" s="1"/>
      <c r="G513" s="1"/>
    </row>
    <row r="514" spans="1:7" ht="12.75" customHeight="1" x14ac:dyDescent="0.2">
      <c r="A514" s="1"/>
      <c r="B514" s="1"/>
      <c r="C514" s="1"/>
      <c r="G514" s="1"/>
    </row>
    <row r="515" spans="1:7" ht="12.75" customHeight="1" x14ac:dyDescent="0.2">
      <c r="A515" s="1"/>
      <c r="B515" s="1"/>
      <c r="C515" s="1"/>
      <c r="G515" s="1"/>
    </row>
    <row r="516" spans="1:7" ht="12.75" customHeight="1" x14ac:dyDescent="0.2">
      <c r="A516" s="1"/>
      <c r="B516" s="1"/>
      <c r="C516" s="1"/>
      <c r="G516" s="1"/>
    </row>
    <row r="517" spans="1:7" ht="12.75" customHeight="1" x14ac:dyDescent="0.2">
      <c r="A517" s="1"/>
      <c r="B517" s="1"/>
      <c r="C517" s="1"/>
      <c r="G517" s="1"/>
    </row>
    <row r="518" spans="1:7" ht="12.75" customHeight="1" x14ac:dyDescent="0.2">
      <c r="A518" s="1"/>
      <c r="B518" s="1"/>
      <c r="C518" s="1"/>
      <c r="G518" s="1"/>
    </row>
    <row r="519" spans="1:7" ht="12.75" customHeight="1" x14ac:dyDescent="0.2">
      <c r="A519" s="1"/>
      <c r="B519" s="1"/>
      <c r="C519" s="1"/>
      <c r="G519" s="1"/>
    </row>
    <row r="520" spans="1:7" ht="12.75" customHeight="1" x14ac:dyDescent="0.2">
      <c r="A520" s="1"/>
      <c r="B520" s="1"/>
      <c r="C520" s="1"/>
      <c r="G520" s="1"/>
    </row>
    <row r="521" spans="1:7" ht="12.75" customHeight="1" x14ac:dyDescent="0.2">
      <c r="A521" s="1"/>
      <c r="B521" s="1"/>
      <c r="C521" s="1"/>
      <c r="G521" s="1"/>
    </row>
    <row r="522" spans="1:7" ht="12.75" customHeight="1" x14ac:dyDescent="0.2">
      <c r="A522" s="1"/>
      <c r="B522" s="1"/>
      <c r="C522" s="1"/>
      <c r="G522" s="1"/>
    </row>
    <row r="523" spans="1:7" ht="12.75" customHeight="1" x14ac:dyDescent="0.2">
      <c r="A523" s="1"/>
      <c r="B523" s="1"/>
      <c r="C523" s="1"/>
      <c r="G523" s="1"/>
    </row>
    <row r="524" spans="1:7" ht="12.75" customHeight="1" x14ac:dyDescent="0.2">
      <c r="A524" s="1"/>
      <c r="B524" s="1"/>
      <c r="C524" s="1"/>
      <c r="G524" s="1"/>
    </row>
    <row r="525" spans="1:7" ht="12.75" customHeight="1" x14ac:dyDescent="0.2">
      <c r="A525" s="1"/>
      <c r="B525" s="1"/>
      <c r="C525" s="1"/>
      <c r="G525" s="1"/>
    </row>
    <row r="526" spans="1:7" ht="12.75" customHeight="1" x14ac:dyDescent="0.2">
      <c r="A526" s="1"/>
      <c r="B526" s="1"/>
      <c r="C526" s="1"/>
      <c r="G526" s="1"/>
    </row>
    <row r="527" spans="1:7" ht="12.75" customHeight="1" x14ac:dyDescent="0.2">
      <c r="A527" s="1"/>
      <c r="B527" s="1"/>
      <c r="C527" s="1"/>
      <c r="G527" s="1"/>
    </row>
    <row r="528" spans="1:7" ht="12.75" customHeight="1" x14ac:dyDescent="0.2">
      <c r="A528" s="1"/>
      <c r="B528" s="1"/>
      <c r="C528" s="1"/>
      <c r="G528" s="1"/>
    </row>
    <row r="529" spans="1:7" ht="12.75" customHeight="1" x14ac:dyDescent="0.2">
      <c r="A529" s="1"/>
      <c r="B529" s="1"/>
      <c r="C529" s="1"/>
      <c r="G529" s="1"/>
    </row>
    <row r="530" spans="1:7" ht="12.75" customHeight="1" x14ac:dyDescent="0.2">
      <c r="A530" s="1"/>
      <c r="B530" s="1"/>
      <c r="C530" s="1"/>
      <c r="G530" s="1"/>
    </row>
    <row r="531" spans="1:7" ht="12.75" customHeight="1" x14ac:dyDescent="0.2">
      <c r="A531" s="1"/>
      <c r="B531" s="1"/>
      <c r="C531" s="1"/>
      <c r="G531" s="1"/>
    </row>
    <row r="532" spans="1:7" ht="12.75" customHeight="1" x14ac:dyDescent="0.2">
      <c r="A532" s="1"/>
      <c r="B532" s="1"/>
      <c r="C532" s="1"/>
      <c r="G532" s="1"/>
    </row>
    <row r="533" spans="1:7" ht="12.75" customHeight="1" x14ac:dyDescent="0.2">
      <c r="A533" s="1"/>
      <c r="B533" s="1"/>
      <c r="C533" s="1"/>
      <c r="G533" s="1"/>
    </row>
    <row r="534" spans="1:7" ht="12.75" customHeight="1" x14ac:dyDescent="0.2">
      <c r="A534" s="1"/>
      <c r="B534" s="1"/>
      <c r="C534" s="1"/>
      <c r="G534" s="1"/>
    </row>
    <row r="535" spans="1:7" ht="12.75" customHeight="1" x14ac:dyDescent="0.2">
      <c r="A535" s="1"/>
      <c r="B535" s="1"/>
      <c r="C535" s="1"/>
      <c r="G535" s="1"/>
    </row>
    <row r="536" spans="1:7" ht="12.75" customHeight="1" x14ac:dyDescent="0.2">
      <c r="A536" s="1"/>
      <c r="B536" s="1"/>
      <c r="C536" s="1"/>
      <c r="G536" s="1"/>
    </row>
    <row r="537" spans="1:7" ht="12.75" customHeight="1" x14ac:dyDescent="0.2">
      <c r="A537" s="1"/>
      <c r="B537" s="1"/>
      <c r="C537" s="1"/>
      <c r="G537" s="1"/>
    </row>
    <row r="538" spans="1:7" ht="12.75" customHeight="1" x14ac:dyDescent="0.2">
      <c r="A538" s="1"/>
      <c r="B538" s="1"/>
      <c r="C538" s="1"/>
      <c r="G538" s="1"/>
    </row>
    <row r="539" spans="1:7" ht="12.75" customHeight="1" x14ac:dyDescent="0.2">
      <c r="A539" s="1"/>
      <c r="B539" s="1"/>
      <c r="C539" s="1"/>
      <c r="G539" s="1"/>
    </row>
    <row r="540" spans="1:7" ht="12.75" customHeight="1" x14ac:dyDescent="0.2">
      <c r="A540" s="1"/>
      <c r="B540" s="1"/>
      <c r="C540" s="1"/>
      <c r="G540" s="1"/>
    </row>
    <row r="541" spans="1:7" ht="12.75" customHeight="1" x14ac:dyDescent="0.2">
      <c r="A541" s="1"/>
      <c r="B541" s="1"/>
      <c r="C541" s="1"/>
      <c r="G541" s="1"/>
    </row>
    <row r="542" spans="1:7" ht="12.75" customHeight="1" x14ac:dyDescent="0.2">
      <c r="A542" s="1"/>
      <c r="B542" s="1"/>
      <c r="C542" s="1"/>
      <c r="G542" s="1"/>
    </row>
    <row r="543" spans="1:7" ht="12.75" customHeight="1" x14ac:dyDescent="0.2">
      <c r="A543" s="1"/>
      <c r="B543" s="1"/>
      <c r="C543" s="1"/>
      <c r="G543" s="1"/>
    </row>
    <row r="544" spans="1:7" ht="12.75" customHeight="1" x14ac:dyDescent="0.2">
      <c r="A544" s="1"/>
      <c r="B544" s="1"/>
      <c r="C544" s="1"/>
      <c r="G544" s="1"/>
    </row>
    <row r="545" spans="1:7" ht="12.75" customHeight="1" x14ac:dyDescent="0.2">
      <c r="A545" s="1"/>
      <c r="B545" s="1"/>
      <c r="C545" s="1"/>
      <c r="G545" s="1"/>
    </row>
    <row r="546" spans="1:7" ht="12.75" customHeight="1" x14ac:dyDescent="0.2">
      <c r="A546" s="1"/>
      <c r="B546" s="1"/>
      <c r="C546" s="1"/>
      <c r="G546" s="1"/>
    </row>
    <row r="547" spans="1:7" ht="12.75" customHeight="1" x14ac:dyDescent="0.2">
      <c r="A547" s="1"/>
      <c r="B547" s="1"/>
      <c r="C547" s="1"/>
      <c r="G547" s="1"/>
    </row>
    <row r="548" spans="1:7" ht="12.75" customHeight="1" x14ac:dyDescent="0.2">
      <c r="A548" s="1"/>
      <c r="B548" s="1"/>
      <c r="C548" s="1"/>
      <c r="G548" s="1"/>
    </row>
    <row r="549" spans="1:7" ht="12.75" customHeight="1" x14ac:dyDescent="0.2">
      <c r="A549" s="1"/>
      <c r="B549" s="1"/>
      <c r="C549" s="1"/>
      <c r="G549" s="1"/>
    </row>
    <row r="550" spans="1:7" ht="12.75" customHeight="1" x14ac:dyDescent="0.2">
      <c r="A550" s="1"/>
      <c r="B550" s="1"/>
      <c r="C550" s="1"/>
      <c r="G550" s="1"/>
    </row>
    <row r="551" spans="1:7" ht="12.75" customHeight="1" x14ac:dyDescent="0.2">
      <c r="A551" s="1"/>
      <c r="B551" s="1"/>
      <c r="C551" s="1"/>
      <c r="G551" s="1"/>
    </row>
    <row r="552" spans="1:7" ht="12.75" customHeight="1" x14ac:dyDescent="0.2">
      <c r="A552" s="1"/>
      <c r="B552" s="1"/>
      <c r="C552" s="1"/>
      <c r="G552" s="1"/>
    </row>
    <row r="553" spans="1:7" ht="12.75" customHeight="1" x14ac:dyDescent="0.2">
      <c r="A553" s="1"/>
      <c r="B553" s="1"/>
      <c r="C553" s="1"/>
      <c r="G553" s="1"/>
    </row>
    <row r="554" spans="1:7" ht="12.75" customHeight="1" x14ac:dyDescent="0.2">
      <c r="A554" s="1"/>
      <c r="B554" s="1"/>
      <c r="C554" s="1"/>
      <c r="G554" s="1"/>
    </row>
    <row r="555" spans="1:7" ht="12.75" customHeight="1" x14ac:dyDescent="0.2">
      <c r="A555" s="1"/>
      <c r="B555" s="1"/>
      <c r="C555" s="1"/>
      <c r="G555" s="1"/>
    </row>
    <row r="556" spans="1:7" ht="12.75" customHeight="1" x14ac:dyDescent="0.2">
      <c r="A556" s="1"/>
      <c r="B556" s="1"/>
      <c r="C556" s="1"/>
      <c r="G556" s="1"/>
    </row>
    <row r="557" spans="1:7" ht="12.75" customHeight="1" x14ac:dyDescent="0.2">
      <c r="A557" s="1"/>
      <c r="B557" s="1"/>
      <c r="C557" s="1"/>
      <c r="G557" s="1"/>
    </row>
    <row r="558" spans="1:7" ht="12.75" customHeight="1" x14ac:dyDescent="0.2">
      <c r="A558" s="1"/>
      <c r="B558" s="1"/>
      <c r="C558" s="1"/>
      <c r="G558" s="1"/>
    </row>
    <row r="559" spans="1:7" ht="12.75" customHeight="1" x14ac:dyDescent="0.2">
      <c r="A559" s="1"/>
      <c r="B559" s="1"/>
      <c r="C559" s="1"/>
      <c r="G559" s="1"/>
    </row>
    <row r="560" spans="1:7" ht="12.75" customHeight="1" x14ac:dyDescent="0.2">
      <c r="A560" s="1"/>
      <c r="B560" s="1"/>
      <c r="C560" s="1"/>
      <c r="G560" s="1"/>
    </row>
    <row r="561" spans="1:7" ht="12.75" customHeight="1" x14ac:dyDescent="0.2">
      <c r="A561" s="1"/>
      <c r="B561" s="1"/>
      <c r="C561" s="1"/>
      <c r="G561" s="1"/>
    </row>
    <row r="562" spans="1:7" ht="12.75" customHeight="1" x14ac:dyDescent="0.2">
      <c r="A562" s="1"/>
      <c r="B562" s="1"/>
      <c r="C562" s="1"/>
      <c r="G562" s="1"/>
    </row>
    <row r="563" spans="1:7" ht="12.75" customHeight="1" x14ac:dyDescent="0.2">
      <c r="A563" s="1"/>
      <c r="B563" s="1"/>
      <c r="C563" s="1"/>
      <c r="G563" s="1"/>
    </row>
    <row r="564" spans="1:7" ht="12.75" customHeight="1" x14ac:dyDescent="0.2">
      <c r="A564" s="1"/>
      <c r="B564" s="1"/>
      <c r="C564" s="1"/>
      <c r="G564" s="1"/>
    </row>
    <row r="565" spans="1:7" ht="12.75" customHeight="1" x14ac:dyDescent="0.2">
      <c r="A565" s="1"/>
      <c r="B565" s="1"/>
      <c r="C565" s="1"/>
      <c r="G565" s="1"/>
    </row>
    <row r="566" spans="1:7" ht="12.75" customHeight="1" x14ac:dyDescent="0.2">
      <c r="A566" s="1"/>
      <c r="B566" s="1"/>
      <c r="C566" s="1"/>
      <c r="G566" s="1"/>
    </row>
    <row r="567" spans="1:7" ht="12.75" customHeight="1" x14ac:dyDescent="0.2">
      <c r="A567" s="1"/>
      <c r="B567" s="1"/>
      <c r="C567" s="1"/>
      <c r="G567" s="1"/>
    </row>
    <row r="568" spans="1:7" ht="12.75" customHeight="1" x14ac:dyDescent="0.2">
      <c r="A568" s="1"/>
      <c r="B568" s="1"/>
      <c r="C568" s="1"/>
      <c r="G568" s="1"/>
    </row>
    <row r="569" spans="1:7" ht="12.75" customHeight="1" x14ac:dyDescent="0.2">
      <c r="A569" s="1"/>
      <c r="B569" s="1"/>
      <c r="C569" s="1"/>
      <c r="G569" s="1"/>
    </row>
    <row r="570" spans="1:7" ht="12.75" customHeight="1" x14ac:dyDescent="0.2">
      <c r="A570" s="1"/>
      <c r="B570" s="1"/>
      <c r="C570" s="1"/>
      <c r="G570" s="1"/>
    </row>
    <row r="571" spans="1:7" ht="12.75" customHeight="1" x14ac:dyDescent="0.2">
      <c r="A571" s="1"/>
      <c r="B571" s="1"/>
      <c r="C571" s="1"/>
      <c r="G571" s="1"/>
    </row>
    <row r="572" spans="1:7" ht="12.75" customHeight="1" x14ac:dyDescent="0.2">
      <c r="A572" s="1"/>
      <c r="B572" s="1"/>
      <c r="C572" s="1"/>
      <c r="G572" s="1"/>
    </row>
    <row r="573" spans="1:7" ht="12.75" customHeight="1" x14ac:dyDescent="0.2">
      <c r="A573" s="1"/>
      <c r="B573" s="1"/>
      <c r="C573" s="1"/>
      <c r="G573" s="1"/>
    </row>
    <row r="574" spans="1:7" ht="12.75" customHeight="1" x14ac:dyDescent="0.2">
      <c r="A574" s="1"/>
      <c r="B574" s="1"/>
      <c r="C574" s="1"/>
      <c r="G574" s="1"/>
    </row>
    <row r="575" spans="1:7" ht="12.75" customHeight="1" x14ac:dyDescent="0.2">
      <c r="A575" s="1"/>
      <c r="B575" s="1"/>
      <c r="C575" s="1"/>
      <c r="G575" s="1"/>
    </row>
    <row r="576" spans="1:7" ht="12.75" customHeight="1" x14ac:dyDescent="0.2">
      <c r="A576" s="1"/>
      <c r="B576" s="1"/>
      <c r="C576" s="1"/>
      <c r="G576" s="1"/>
    </row>
    <row r="577" spans="1:7" ht="12.75" customHeight="1" x14ac:dyDescent="0.2">
      <c r="A577" s="1"/>
      <c r="B577" s="1"/>
      <c r="C577" s="1"/>
      <c r="G577" s="1"/>
    </row>
    <row r="578" spans="1:7" ht="12.75" customHeight="1" x14ac:dyDescent="0.2">
      <c r="A578" s="1"/>
      <c r="B578" s="1"/>
      <c r="C578" s="1"/>
      <c r="G578" s="1"/>
    </row>
    <row r="579" spans="1:7" ht="12.75" customHeight="1" x14ac:dyDescent="0.2">
      <c r="A579" s="1"/>
      <c r="B579" s="1"/>
      <c r="C579" s="1"/>
      <c r="G579" s="1"/>
    </row>
    <row r="580" spans="1:7" ht="12.75" customHeight="1" x14ac:dyDescent="0.2">
      <c r="A580" s="1"/>
      <c r="B580" s="1"/>
      <c r="C580" s="1"/>
      <c r="G580" s="1"/>
    </row>
    <row r="581" spans="1:7" ht="12.75" customHeight="1" x14ac:dyDescent="0.2">
      <c r="A581" s="1"/>
      <c r="B581" s="1"/>
      <c r="C581" s="1"/>
      <c r="G581" s="1"/>
    </row>
    <row r="582" spans="1:7" ht="12.75" customHeight="1" x14ac:dyDescent="0.2">
      <c r="A582" s="1"/>
      <c r="B582" s="1"/>
      <c r="C582" s="1"/>
      <c r="G582" s="1"/>
    </row>
    <row r="583" spans="1:7" ht="12.75" customHeight="1" x14ac:dyDescent="0.2">
      <c r="A583" s="1"/>
      <c r="B583" s="1"/>
      <c r="C583" s="1"/>
      <c r="G583" s="1"/>
    </row>
    <row r="584" spans="1:7" ht="12.75" customHeight="1" x14ac:dyDescent="0.2">
      <c r="A584" s="1"/>
      <c r="B584" s="1"/>
      <c r="C584" s="1"/>
      <c r="G584" s="1"/>
    </row>
    <row r="585" spans="1:7" ht="12.75" customHeight="1" x14ac:dyDescent="0.2">
      <c r="A585" s="1"/>
      <c r="B585" s="1"/>
      <c r="C585" s="1"/>
      <c r="G585" s="1"/>
    </row>
    <row r="586" spans="1:7" ht="12.75" customHeight="1" x14ac:dyDescent="0.2">
      <c r="A586" s="1"/>
      <c r="B586" s="1"/>
      <c r="C586" s="1"/>
      <c r="G586" s="1"/>
    </row>
    <row r="587" spans="1:7" ht="12.75" customHeight="1" x14ac:dyDescent="0.2">
      <c r="A587" s="1"/>
      <c r="B587" s="1"/>
      <c r="C587" s="1"/>
      <c r="G587" s="1"/>
    </row>
    <row r="588" spans="1:7" ht="12.75" customHeight="1" x14ac:dyDescent="0.2">
      <c r="A588" s="1"/>
      <c r="B588" s="1"/>
      <c r="C588" s="1"/>
      <c r="G588" s="1"/>
    </row>
    <row r="589" spans="1:7" ht="12.75" customHeight="1" x14ac:dyDescent="0.2">
      <c r="A589" s="1"/>
      <c r="B589" s="1"/>
      <c r="C589" s="1"/>
      <c r="G589" s="1"/>
    </row>
    <row r="590" spans="1:7" ht="12.75" customHeight="1" x14ac:dyDescent="0.2">
      <c r="A590" s="1"/>
      <c r="B590" s="1"/>
      <c r="C590" s="1"/>
      <c r="G590" s="1"/>
    </row>
    <row r="591" spans="1:7" ht="12.75" customHeight="1" x14ac:dyDescent="0.2">
      <c r="A591" s="1"/>
      <c r="B591" s="1"/>
      <c r="C591" s="1"/>
      <c r="G591" s="1"/>
    </row>
    <row r="592" spans="1:7" ht="12.75" customHeight="1" x14ac:dyDescent="0.2">
      <c r="A592" s="1"/>
      <c r="B592" s="1"/>
      <c r="C592" s="1"/>
      <c r="G592" s="1"/>
    </row>
    <row r="593" spans="1:7" ht="12.75" customHeight="1" x14ac:dyDescent="0.2">
      <c r="A593" s="1"/>
      <c r="B593" s="1"/>
      <c r="C593" s="1"/>
      <c r="G593" s="1"/>
    </row>
    <row r="594" spans="1:7" ht="12.75" customHeight="1" x14ac:dyDescent="0.2">
      <c r="A594" s="1"/>
      <c r="B594" s="1"/>
      <c r="C594" s="1"/>
      <c r="G594" s="1"/>
    </row>
    <row r="595" spans="1:7" ht="12.75" customHeight="1" x14ac:dyDescent="0.2">
      <c r="A595" s="1"/>
      <c r="B595" s="1"/>
      <c r="C595" s="1"/>
      <c r="G595" s="1"/>
    </row>
    <row r="596" spans="1:7" ht="12.75" customHeight="1" x14ac:dyDescent="0.2">
      <c r="A596" s="1"/>
      <c r="B596" s="1"/>
      <c r="C596" s="1"/>
      <c r="G596" s="1"/>
    </row>
    <row r="597" spans="1:7" ht="12.75" customHeight="1" x14ac:dyDescent="0.2">
      <c r="A597" s="1"/>
      <c r="B597" s="1"/>
      <c r="C597" s="1"/>
      <c r="G597" s="1"/>
    </row>
    <row r="598" spans="1:7" ht="12.75" customHeight="1" x14ac:dyDescent="0.2">
      <c r="A598" s="1"/>
      <c r="B598" s="1"/>
      <c r="C598" s="1"/>
      <c r="G598" s="1"/>
    </row>
    <row r="599" spans="1:7" ht="12.75" customHeight="1" x14ac:dyDescent="0.2">
      <c r="A599" s="1"/>
      <c r="B599" s="1"/>
      <c r="C599" s="1"/>
      <c r="G599" s="1"/>
    </row>
    <row r="600" spans="1:7" ht="12.75" customHeight="1" x14ac:dyDescent="0.2">
      <c r="A600" s="1"/>
      <c r="B600" s="1"/>
      <c r="C600" s="1"/>
      <c r="G600" s="1"/>
    </row>
    <row r="601" spans="1:7" ht="12.75" customHeight="1" x14ac:dyDescent="0.2">
      <c r="A601" s="1"/>
      <c r="B601" s="1"/>
      <c r="C601" s="1"/>
      <c r="G601" s="1"/>
    </row>
    <row r="602" spans="1:7" ht="12.75" customHeight="1" x14ac:dyDescent="0.2">
      <c r="A602" s="1"/>
      <c r="B602" s="1"/>
      <c r="C602" s="1"/>
      <c r="G602" s="1"/>
    </row>
    <row r="603" spans="1:7" ht="12.75" customHeight="1" x14ac:dyDescent="0.2">
      <c r="A603" s="1"/>
      <c r="B603" s="1"/>
      <c r="C603" s="1"/>
      <c r="G603" s="1"/>
    </row>
    <row r="604" spans="1:7" ht="12.75" customHeight="1" x14ac:dyDescent="0.2">
      <c r="A604" s="1"/>
      <c r="B604" s="1"/>
      <c r="C604" s="1"/>
      <c r="G604" s="1"/>
    </row>
    <row r="605" spans="1:7" ht="12.75" customHeight="1" x14ac:dyDescent="0.2">
      <c r="A605" s="1"/>
      <c r="B605" s="1"/>
      <c r="C605" s="1"/>
      <c r="G605" s="1"/>
    </row>
    <row r="606" spans="1:7" ht="12.75" customHeight="1" x14ac:dyDescent="0.2">
      <c r="A606" s="1"/>
      <c r="B606" s="1"/>
      <c r="C606" s="1"/>
      <c r="G606" s="1"/>
    </row>
    <row r="607" spans="1:7" ht="12.75" customHeight="1" x14ac:dyDescent="0.2">
      <c r="A607" s="1"/>
      <c r="B607" s="1"/>
      <c r="C607" s="1"/>
      <c r="G607" s="1"/>
    </row>
    <row r="608" spans="1:7" ht="12.75" customHeight="1" x14ac:dyDescent="0.2">
      <c r="A608" s="1"/>
      <c r="B608" s="1"/>
      <c r="C608" s="1"/>
      <c r="G608" s="1"/>
    </row>
    <row r="609" spans="1:7" ht="12.75" customHeight="1" x14ac:dyDescent="0.2">
      <c r="A609" s="1"/>
      <c r="B609" s="1"/>
      <c r="C609" s="1"/>
      <c r="G609" s="1"/>
    </row>
    <row r="610" spans="1:7" ht="12.75" customHeight="1" x14ac:dyDescent="0.2">
      <c r="A610" s="1"/>
      <c r="B610" s="1"/>
      <c r="C610" s="1"/>
      <c r="G610" s="1"/>
    </row>
    <row r="611" spans="1:7" ht="12.75" customHeight="1" x14ac:dyDescent="0.2">
      <c r="A611" s="1"/>
      <c r="B611" s="1"/>
      <c r="C611" s="1"/>
      <c r="G611" s="1"/>
    </row>
    <row r="612" spans="1:7" ht="12.75" customHeight="1" x14ac:dyDescent="0.2">
      <c r="A612" s="1"/>
      <c r="B612" s="1"/>
      <c r="C612" s="1"/>
      <c r="G612" s="1"/>
    </row>
    <row r="613" spans="1:7" ht="12.75" customHeight="1" x14ac:dyDescent="0.2">
      <c r="A613" s="1"/>
      <c r="B613" s="1"/>
      <c r="C613" s="1"/>
      <c r="G613" s="1"/>
    </row>
    <row r="614" spans="1:7" ht="12.75" customHeight="1" x14ac:dyDescent="0.2">
      <c r="A614" s="1"/>
      <c r="B614" s="1"/>
      <c r="C614" s="1"/>
      <c r="G614" s="1"/>
    </row>
    <row r="615" spans="1:7" ht="12.75" customHeight="1" x14ac:dyDescent="0.2">
      <c r="A615" s="1"/>
      <c r="B615" s="1"/>
      <c r="C615" s="1"/>
      <c r="G615" s="1"/>
    </row>
    <row r="616" spans="1:7" ht="12.75" customHeight="1" x14ac:dyDescent="0.2">
      <c r="A616" s="1"/>
      <c r="B616" s="1"/>
      <c r="C616" s="1"/>
      <c r="G616" s="1"/>
    </row>
    <row r="617" spans="1:7" ht="12.75" customHeight="1" x14ac:dyDescent="0.2">
      <c r="A617" s="1"/>
      <c r="B617" s="1"/>
      <c r="C617" s="1"/>
      <c r="G617" s="1"/>
    </row>
    <row r="618" spans="1:7" ht="12.75" customHeight="1" x14ac:dyDescent="0.2">
      <c r="A618" s="1"/>
      <c r="B618" s="1"/>
      <c r="C618" s="1"/>
      <c r="G618" s="1"/>
    </row>
    <row r="619" spans="1:7" ht="12.75" customHeight="1" x14ac:dyDescent="0.2">
      <c r="A619" s="1"/>
      <c r="B619" s="1"/>
      <c r="C619" s="1"/>
      <c r="G619" s="1"/>
    </row>
    <row r="620" spans="1:7" ht="12.75" customHeight="1" x14ac:dyDescent="0.2">
      <c r="A620" s="1"/>
      <c r="B620" s="1"/>
      <c r="C620" s="1"/>
      <c r="G620" s="1"/>
    </row>
    <row r="621" spans="1:7" ht="12.75" customHeight="1" x14ac:dyDescent="0.2">
      <c r="A621" s="1"/>
      <c r="B621" s="1"/>
      <c r="C621" s="1"/>
      <c r="G621" s="1"/>
    </row>
    <row r="622" spans="1:7" ht="12.75" customHeight="1" x14ac:dyDescent="0.2">
      <c r="A622" s="1"/>
      <c r="B622" s="1"/>
      <c r="C622" s="1"/>
      <c r="G622" s="1"/>
    </row>
    <row r="623" spans="1:7" ht="12.75" customHeight="1" x14ac:dyDescent="0.2">
      <c r="A623" s="1"/>
      <c r="B623" s="1"/>
      <c r="C623" s="1"/>
      <c r="G623" s="1"/>
    </row>
    <row r="624" spans="1:7" ht="12.75" customHeight="1" x14ac:dyDescent="0.2">
      <c r="A624" s="1"/>
      <c r="B624" s="1"/>
      <c r="C624" s="1"/>
      <c r="G624" s="1"/>
    </row>
    <row r="625" spans="1:7" ht="12.75" customHeight="1" x14ac:dyDescent="0.2">
      <c r="A625" s="1"/>
      <c r="B625" s="1"/>
      <c r="C625" s="1"/>
      <c r="G625" s="1"/>
    </row>
    <row r="626" spans="1:7" ht="12.75" customHeight="1" x14ac:dyDescent="0.2">
      <c r="A626" s="1"/>
      <c r="B626" s="1"/>
      <c r="C626" s="1"/>
      <c r="G626" s="1"/>
    </row>
    <row r="627" spans="1:7" ht="12.75" customHeight="1" x14ac:dyDescent="0.2">
      <c r="A627" s="1"/>
      <c r="B627" s="1"/>
      <c r="C627" s="1"/>
      <c r="G627" s="1"/>
    </row>
    <row r="628" spans="1:7" ht="12.75" customHeight="1" x14ac:dyDescent="0.2">
      <c r="A628" s="1"/>
      <c r="B628" s="1"/>
      <c r="C628" s="1"/>
      <c r="G628" s="1"/>
    </row>
    <row r="629" spans="1:7" ht="12.75" customHeight="1" x14ac:dyDescent="0.2">
      <c r="A629" s="1"/>
      <c r="B629" s="1"/>
      <c r="C629" s="1"/>
      <c r="G629" s="1"/>
    </row>
    <row r="630" spans="1:7" ht="12.75" customHeight="1" x14ac:dyDescent="0.2">
      <c r="A630" s="1"/>
      <c r="B630" s="1"/>
      <c r="C630" s="1"/>
      <c r="G630" s="1"/>
    </row>
    <row r="631" spans="1:7" ht="12.75" customHeight="1" x14ac:dyDescent="0.2">
      <c r="A631" s="1"/>
      <c r="B631" s="1"/>
      <c r="C631" s="1"/>
      <c r="G631" s="1"/>
    </row>
    <row r="632" spans="1:7" ht="12.75" customHeight="1" x14ac:dyDescent="0.2">
      <c r="A632" s="1"/>
      <c r="B632" s="1"/>
      <c r="C632" s="1"/>
      <c r="G632" s="1"/>
    </row>
    <row r="633" spans="1:7" ht="12.75" customHeight="1" x14ac:dyDescent="0.2">
      <c r="A633" s="1"/>
      <c r="B633" s="1"/>
      <c r="C633" s="1"/>
      <c r="G633" s="1"/>
    </row>
    <row r="634" spans="1:7" ht="12.75" customHeight="1" x14ac:dyDescent="0.2">
      <c r="A634" s="1"/>
      <c r="B634" s="1"/>
      <c r="C634" s="1"/>
      <c r="G634" s="1"/>
    </row>
    <row r="635" spans="1:7" ht="12.75" customHeight="1" x14ac:dyDescent="0.2">
      <c r="A635" s="1"/>
      <c r="B635" s="1"/>
      <c r="C635" s="1"/>
      <c r="G635" s="1"/>
    </row>
    <row r="636" spans="1:7" ht="12.75" customHeight="1" x14ac:dyDescent="0.2">
      <c r="A636" s="1"/>
      <c r="B636" s="1"/>
      <c r="C636" s="1"/>
      <c r="G636" s="1"/>
    </row>
    <row r="637" spans="1:7" ht="12.75" customHeight="1" x14ac:dyDescent="0.2">
      <c r="A637" s="1"/>
      <c r="B637" s="1"/>
      <c r="C637" s="1"/>
      <c r="G637" s="1"/>
    </row>
    <row r="638" spans="1:7" ht="12.75" customHeight="1" x14ac:dyDescent="0.2">
      <c r="A638" s="1"/>
      <c r="B638" s="1"/>
      <c r="C638" s="1"/>
      <c r="G638" s="1"/>
    </row>
    <row r="639" spans="1:7" ht="12.75" customHeight="1" x14ac:dyDescent="0.2">
      <c r="A639" s="1"/>
      <c r="B639" s="1"/>
      <c r="C639" s="1"/>
      <c r="G639" s="1"/>
    </row>
    <row r="640" spans="1:7" ht="12.75" customHeight="1" x14ac:dyDescent="0.2">
      <c r="A640" s="1"/>
      <c r="B640" s="1"/>
      <c r="C640" s="1"/>
      <c r="G640" s="1"/>
    </row>
    <row r="641" spans="1:7" ht="12.75" customHeight="1" x14ac:dyDescent="0.2">
      <c r="A641" s="1"/>
      <c r="B641" s="1"/>
      <c r="C641" s="1"/>
      <c r="G641" s="1"/>
    </row>
    <row r="642" spans="1:7" ht="12.75" customHeight="1" x14ac:dyDescent="0.2">
      <c r="A642" s="1"/>
      <c r="B642" s="1"/>
      <c r="C642" s="1"/>
      <c r="G642" s="1"/>
    </row>
    <row r="643" spans="1:7" ht="12.75" customHeight="1" x14ac:dyDescent="0.2">
      <c r="A643" s="1"/>
      <c r="B643" s="1"/>
      <c r="C643" s="1"/>
      <c r="G643" s="1"/>
    </row>
    <row r="644" spans="1:7" ht="12.75" customHeight="1" x14ac:dyDescent="0.2">
      <c r="A644" s="1"/>
      <c r="B644" s="1"/>
      <c r="C644" s="1"/>
      <c r="G644" s="1"/>
    </row>
    <row r="645" spans="1:7" ht="12.75" customHeight="1" x14ac:dyDescent="0.2">
      <c r="A645" s="1"/>
      <c r="B645" s="1"/>
      <c r="C645" s="1"/>
      <c r="G645" s="1"/>
    </row>
    <row r="646" spans="1:7" ht="12.75" customHeight="1" x14ac:dyDescent="0.2">
      <c r="A646" s="1"/>
      <c r="B646" s="1"/>
      <c r="C646" s="1"/>
      <c r="G646" s="1"/>
    </row>
    <row r="647" spans="1:7" ht="12.75" customHeight="1" x14ac:dyDescent="0.2">
      <c r="A647" s="1"/>
      <c r="B647" s="1"/>
      <c r="C647" s="1"/>
      <c r="G647" s="1"/>
    </row>
    <row r="648" spans="1:7" ht="12.75" customHeight="1" x14ac:dyDescent="0.2">
      <c r="A648" s="1"/>
      <c r="B648" s="1"/>
      <c r="C648" s="1"/>
      <c r="G648" s="1"/>
    </row>
    <row r="649" spans="1:7" ht="12.75" customHeight="1" x14ac:dyDescent="0.2">
      <c r="A649" s="1"/>
      <c r="B649" s="1"/>
      <c r="C649" s="1"/>
      <c r="G649" s="1"/>
    </row>
    <row r="650" spans="1:7" ht="12.75" customHeight="1" x14ac:dyDescent="0.2">
      <c r="A650" s="1"/>
      <c r="B650" s="1"/>
      <c r="C650" s="1"/>
      <c r="G650" s="1"/>
    </row>
    <row r="651" spans="1:7" ht="12.75" customHeight="1" x14ac:dyDescent="0.2">
      <c r="A651" s="1"/>
      <c r="B651" s="1"/>
      <c r="C651" s="1"/>
      <c r="G651" s="1"/>
    </row>
    <row r="652" spans="1:7" ht="12.75" customHeight="1" x14ac:dyDescent="0.2">
      <c r="A652" s="1"/>
      <c r="B652" s="1"/>
      <c r="C652" s="1"/>
      <c r="G652" s="1"/>
    </row>
    <row r="653" spans="1:7" ht="12.75" customHeight="1" x14ac:dyDescent="0.2">
      <c r="A653" s="1"/>
      <c r="B653" s="1"/>
      <c r="C653" s="1"/>
      <c r="G653" s="1"/>
    </row>
    <row r="654" spans="1:7" ht="12.75" customHeight="1" x14ac:dyDescent="0.2">
      <c r="A654" s="1"/>
      <c r="B654" s="1"/>
      <c r="C654" s="1"/>
      <c r="G654" s="1"/>
    </row>
    <row r="655" spans="1:7" ht="12.75" customHeight="1" x14ac:dyDescent="0.2">
      <c r="A655" s="1"/>
      <c r="B655" s="1"/>
      <c r="C655" s="1"/>
      <c r="G655" s="1"/>
    </row>
    <row r="656" spans="1:7" ht="12.75" customHeight="1" x14ac:dyDescent="0.2">
      <c r="A656" s="1"/>
      <c r="B656" s="1"/>
      <c r="C656" s="1"/>
      <c r="G656" s="1"/>
    </row>
    <row r="657" spans="1:7" ht="12.75" customHeight="1" x14ac:dyDescent="0.2">
      <c r="A657" s="1"/>
      <c r="B657" s="1"/>
      <c r="C657" s="1"/>
      <c r="G657" s="1"/>
    </row>
    <row r="658" spans="1:7" ht="12.75" customHeight="1" x14ac:dyDescent="0.2">
      <c r="A658" s="1"/>
      <c r="B658" s="1"/>
      <c r="C658" s="1"/>
      <c r="G658" s="1"/>
    </row>
    <row r="659" spans="1:7" ht="12.75" customHeight="1" x14ac:dyDescent="0.2">
      <c r="A659" s="1"/>
      <c r="B659" s="1"/>
      <c r="C659" s="1"/>
      <c r="G659" s="1"/>
    </row>
    <row r="660" spans="1:7" ht="12.75" customHeight="1" x14ac:dyDescent="0.2">
      <c r="A660" s="1"/>
      <c r="B660" s="1"/>
      <c r="C660" s="1"/>
      <c r="G660" s="1"/>
    </row>
    <row r="661" spans="1:7" ht="12.75" customHeight="1" x14ac:dyDescent="0.2">
      <c r="A661" s="1"/>
      <c r="B661" s="1"/>
      <c r="C661" s="1"/>
      <c r="G661" s="1"/>
    </row>
    <row r="662" spans="1:7" ht="12.75" customHeight="1" x14ac:dyDescent="0.2">
      <c r="A662" s="1"/>
      <c r="B662" s="1"/>
      <c r="C662" s="1"/>
      <c r="G662" s="1"/>
    </row>
    <row r="663" spans="1:7" ht="12.75" customHeight="1" x14ac:dyDescent="0.2">
      <c r="A663" s="1"/>
      <c r="B663" s="1"/>
      <c r="C663" s="1"/>
      <c r="G663" s="1"/>
    </row>
    <row r="664" spans="1:7" ht="12.75" customHeight="1" x14ac:dyDescent="0.2">
      <c r="A664" s="1"/>
      <c r="B664" s="1"/>
      <c r="C664" s="1"/>
      <c r="G664" s="1"/>
    </row>
    <row r="665" spans="1:7" ht="12.75" customHeight="1" x14ac:dyDescent="0.2">
      <c r="A665" s="1"/>
      <c r="B665" s="1"/>
      <c r="C665" s="1"/>
      <c r="G665" s="1"/>
    </row>
    <row r="666" spans="1:7" ht="12.75" customHeight="1" x14ac:dyDescent="0.2">
      <c r="A666" s="1"/>
      <c r="B666" s="1"/>
      <c r="C666" s="1"/>
      <c r="G666" s="1"/>
    </row>
    <row r="667" spans="1:7" ht="12.75" customHeight="1" x14ac:dyDescent="0.2">
      <c r="A667" s="1"/>
      <c r="B667" s="1"/>
      <c r="C667" s="1"/>
      <c r="G667" s="1"/>
    </row>
    <row r="668" spans="1:7" ht="12.75" customHeight="1" x14ac:dyDescent="0.2">
      <c r="A668" s="1"/>
      <c r="B668" s="1"/>
      <c r="C668" s="1"/>
      <c r="G668" s="1"/>
    </row>
    <row r="669" spans="1:7" ht="12.75" customHeight="1" x14ac:dyDescent="0.2">
      <c r="A669" s="1"/>
      <c r="B669" s="1"/>
      <c r="C669" s="1"/>
      <c r="G669" s="1"/>
    </row>
    <row r="670" spans="1:7" ht="12.75" customHeight="1" x14ac:dyDescent="0.2">
      <c r="A670" s="1"/>
      <c r="B670" s="1"/>
      <c r="C670" s="1"/>
      <c r="G670" s="1"/>
    </row>
    <row r="671" spans="1:7" ht="12.75" customHeight="1" x14ac:dyDescent="0.2">
      <c r="A671" s="1"/>
      <c r="B671" s="1"/>
      <c r="C671" s="1"/>
      <c r="G671" s="1"/>
    </row>
    <row r="672" spans="1:7" ht="12.75" customHeight="1" x14ac:dyDescent="0.2">
      <c r="A672" s="1"/>
      <c r="B672" s="1"/>
      <c r="C672" s="1"/>
      <c r="G672" s="1"/>
    </row>
    <row r="673" spans="1:7" ht="12.75" customHeight="1" x14ac:dyDescent="0.2">
      <c r="A673" s="1"/>
      <c r="B673" s="1"/>
      <c r="C673" s="1"/>
      <c r="G673" s="1"/>
    </row>
    <row r="674" spans="1:7" ht="12.75" customHeight="1" x14ac:dyDescent="0.2">
      <c r="A674" s="1"/>
      <c r="B674" s="1"/>
      <c r="C674" s="1"/>
      <c r="G674" s="1"/>
    </row>
    <row r="675" spans="1:7" ht="12.75" customHeight="1" x14ac:dyDescent="0.2">
      <c r="A675" s="1"/>
      <c r="B675" s="1"/>
      <c r="C675" s="1"/>
      <c r="G675" s="1"/>
    </row>
    <row r="676" spans="1:7" ht="12.75" customHeight="1" x14ac:dyDescent="0.2">
      <c r="A676" s="1"/>
      <c r="B676" s="1"/>
      <c r="C676" s="1"/>
      <c r="G676" s="1"/>
    </row>
    <row r="677" spans="1:7" ht="12.75" customHeight="1" x14ac:dyDescent="0.2">
      <c r="A677" s="1"/>
      <c r="B677" s="1"/>
      <c r="C677" s="1"/>
      <c r="G677" s="1"/>
    </row>
    <row r="678" spans="1:7" ht="12.75" customHeight="1" x14ac:dyDescent="0.2">
      <c r="A678" s="1"/>
      <c r="B678" s="1"/>
      <c r="C678" s="1"/>
      <c r="G678" s="1"/>
    </row>
    <row r="679" spans="1:7" ht="12.75" customHeight="1" x14ac:dyDescent="0.2">
      <c r="A679" s="1"/>
      <c r="B679" s="1"/>
      <c r="C679" s="1"/>
      <c r="G679" s="1"/>
    </row>
    <row r="680" spans="1:7" ht="12.75" customHeight="1" x14ac:dyDescent="0.2">
      <c r="A680" s="1"/>
      <c r="B680" s="1"/>
      <c r="C680" s="1"/>
      <c r="G680" s="1"/>
    </row>
    <row r="681" spans="1:7" ht="12.75" customHeight="1" x14ac:dyDescent="0.2">
      <c r="A681" s="1"/>
      <c r="B681" s="1"/>
      <c r="C681" s="1"/>
      <c r="G681" s="1"/>
    </row>
    <row r="682" spans="1:7" ht="12.75" customHeight="1" x14ac:dyDescent="0.2">
      <c r="A682" s="1"/>
      <c r="B682" s="1"/>
      <c r="C682" s="1"/>
      <c r="G682" s="1"/>
    </row>
    <row r="683" spans="1:7" ht="12.75" customHeight="1" x14ac:dyDescent="0.2">
      <c r="A683" s="1"/>
      <c r="B683" s="1"/>
      <c r="C683" s="1"/>
      <c r="G683" s="1"/>
    </row>
    <row r="684" spans="1:7" ht="12.75" customHeight="1" x14ac:dyDescent="0.2">
      <c r="A684" s="1"/>
      <c r="B684" s="1"/>
      <c r="C684" s="1"/>
      <c r="G684" s="1"/>
    </row>
    <row r="685" spans="1:7" ht="12.75" customHeight="1" x14ac:dyDescent="0.2">
      <c r="A685" s="1"/>
      <c r="B685" s="1"/>
      <c r="C685" s="1"/>
      <c r="G685" s="1"/>
    </row>
    <row r="686" spans="1:7" ht="12.75" customHeight="1" x14ac:dyDescent="0.2">
      <c r="A686" s="1"/>
      <c r="B686" s="1"/>
      <c r="C686" s="1"/>
      <c r="G686" s="1"/>
    </row>
    <row r="687" spans="1:7" ht="12.75" customHeight="1" x14ac:dyDescent="0.2">
      <c r="A687" s="1"/>
      <c r="B687" s="1"/>
      <c r="C687" s="1"/>
      <c r="G687" s="1"/>
    </row>
    <row r="688" spans="1:7" ht="12.75" customHeight="1" x14ac:dyDescent="0.2">
      <c r="A688" s="1"/>
      <c r="B688" s="1"/>
      <c r="C688" s="1"/>
      <c r="G688" s="1"/>
    </row>
    <row r="689" spans="1:7" ht="12.75" customHeight="1" x14ac:dyDescent="0.2">
      <c r="A689" s="1"/>
      <c r="B689" s="1"/>
      <c r="C689" s="1"/>
      <c r="G689" s="1"/>
    </row>
    <row r="690" spans="1:7" ht="12.75" customHeight="1" x14ac:dyDescent="0.2">
      <c r="A690" s="1"/>
      <c r="B690" s="1"/>
      <c r="C690" s="1"/>
      <c r="G690" s="1"/>
    </row>
    <row r="691" spans="1:7" ht="12.75" customHeight="1" x14ac:dyDescent="0.2">
      <c r="A691" s="1"/>
      <c r="B691" s="1"/>
      <c r="C691" s="1"/>
      <c r="G691" s="1"/>
    </row>
    <row r="692" spans="1:7" ht="12.75" customHeight="1" x14ac:dyDescent="0.2">
      <c r="A692" s="1"/>
      <c r="B692" s="1"/>
      <c r="C692" s="1"/>
      <c r="G692" s="1"/>
    </row>
    <row r="693" spans="1:7" ht="12.75" customHeight="1" x14ac:dyDescent="0.2">
      <c r="A693" s="1"/>
      <c r="B693" s="1"/>
      <c r="C693" s="1"/>
      <c r="G693" s="1"/>
    </row>
    <row r="694" spans="1:7" ht="12.75" customHeight="1" x14ac:dyDescent="0.2">
      <c r="A694" s="1"/>
      <c r="B694" s="1"/>
      <c r="C694" s="1"/>
      <c r="G694" s="1"/>
    </row>
    <row r="695" spans="1:7" ht="12.75" customHeight="1" x14ac:dyDescent="0.2">
      <c r="A695" s="1"/>
      <c r="B695" s="1"/>
      <c r="C695" s="1"/>
      <c r="G695" s="1"/>
    </row>
    <row r="696" spans="1:7" ht="12.75" customHeight="1" x14ac:dyDescent="0.2">
      <c r="A696" s="1"/>
      <c r="B696" s="1"/>
      <c r="C696" s="1"/>
      <c r="G696" s="1"/>
    </row>
    <row r="697" spans="1:7" ht="12.75" customHeight="1" x14ac:dyDescent="0.2">
      <c r="A697" s="1"/>
      <c r="B697" s="1"/>
      <c r="C697" s="1"/>
      <c r="G697" s="1"/>
    </row>
    <row r="698" spans="1:7" ht="12.75" customHeight="1" x14ac:dyDescent="0.2">
      <c r="A698" s="1"/>
      <c r="B698" s="1"/>
      <c r="C698" s="1"/>
      <c r="G698" s="1"/>
    </row>
    <row r="699" spans="1:7" ht="12.75" customHeight="1" x14ac:dyDescent="0.2">
      <c r="A699" s="1"/>
      <c r="B699" s="1"/>
      <c r="C699" s="1"/>
      <c r="G699" s="1"/>
    </row>
    <row r="700" spans="1:7" ht="12.75" customHeight="1" x14ac:dyDescent="0.2">
      <c r="A700" s="1"/>
      <c r="B700" s="1"/>
      <c r="C700" s="1"/>
      <c r="G700" s="1"/>
    </row>
    <row r="701" spans="1:7" ht="12.75" customHeight="1" x14ac:dyDescent="0.2">
      <c r="A701" s="1"/>
      <c r="B701" s="1"/>
      <c r="C701" s="1"/>
      <c r="G701" s="1"/>
    </row>
    <row r="702" spans="1:7" ht="12.75" customHeight="1" x14ac:dyDescent="0.2">
      <c r="A702" s="1"/>
      <c r="B702" s="1"/>
      <c r="C702" s="1"/>
      <c r="G702" s="1"/>
    </row>
    <row r="703" spans="1:7" ht="12.75" customHeight="1" x14ac:dyDescent="0.2">
      <c r="A703" s="1"/>
      <c r="B703" s="1"/>
      <c r="C703" s="1"/>
      <c r="G703" s="1"/>
    </row>
    <row r="704" spans="1:7" ht="12.75" customHeight="1" x14ac:dyDescent="0.2">
      <c r="A704" s="1"/>
      <c r="B704" s="1"/>
      <c r="C704" s="1"/>
      <c r="G704" s="1"/>
    </row>
    <row r="705" spans="1:7" ht="12.75" customHeight="1" x14ac:dyDescent="0.2">
      <c r="A705" s="1"/>
      <c r="B705" s="1"/>
      <c r="C705" s="1"/>
      <c r="G705" s="1"/>
    </row>
    <row r="706" spans="1:7" ht="12.75" customHeight="1" x14ac:dyDescent="0.2">
      <c r="A706" s="1"/>
      <c r="B706" s="1"/>
      <c r="C706" s="1"/>
      <c r="G706" s="1"/>
    </row>
    <row r="707" spans="1:7" ht="12.75" customHeight="1" x14ac:dyDescent="0.2">
      <c r="A707" s="1"/>
      <c r="B707" s="1"/>
      <c r="C707" s="1"/>
      <c r="G707" s="1"/>
    </row>
    <row r="708" spans="1:7" ht="12.75" customHeight="1" x14ac:dyDescent="0.2">
      <c r="A708" s="1"/>
      <c r="B708" s="1"/>
      <c r="C708" s="1"/>
      <c r="G708" s="1"/>
    </row>
    <row r="709" spans="1:7" ht="12.75" customHeight="1" x14ac:dyDescent="0.2">
      <c r="A709" s="1"/>
      <c r="B709" s="1"/>
      <c r="C709" s="1"/>
      <c r="G709" s="1"/>
    </row>
    <row r="710" spans="1:7" ht="12.75" customHeight="1" x14ac:dyDescent="0.2">
      <c r="A710" s="1"/>
      <c r="B710" s="1"/>
      <c r="C710" s="1"/>
      <c r="G710" s="1"/>
    </row>
    <row r="711" spans="1:7" ht="12.75" customHeight="1" x14ac:dyDescent="0.2">
      <c r="A711" s="1"/>
      <c r="B711" s="1"/>
      <c r="C711" s="1"/>
      <c r="G711" s="1"/>
    </row>
    <row r="712" spans="1:7" ht="12.75" customHeight="1" x14ac:dyDescent="0.2">
      <c r="A712" s="1"/>
      <c r="B712" s="1"/>
      <c r="C712" s="1"/>
      <c r="G712" s="1"/>
    </row>
    <row r="713" spans="1:7" ht="12.75" customHeight="1" x14ac:dyDescent="0.2">
      <c r="A713" s="1"/>
      <c r="B713" s="1"/>
      <c r="C713" s="1"/>
      <c r="G713" s="1"/>
    </row>
    <row r="714" spans="1:7" ht="12.75" customHeight="1" x14ac:dyDescent="0.2">
      <c r="A714" s="1"/>
      <c r="B714" s="1"/>
      <c r="C714" s="1"/>
      <c r="G714" s="1"/>
    </row>
    <row r="715" spans="1:7" ht="12.75" customHeight="1" x14ac:dyDescent="0.2">
      <c r="A715" s="1"/>
      <c r="B715" s="1"/>
      <c r="C715" s="1"/>
      <c r="G715" s="1"/>
    </row>
    <row r="716" spans="1:7" ht="12.75" customHeight="1" x14ac:dyDescent="0.2">
      <c r="A716" s="1"/>
      <c r="B716" s="1"/>
      <c r="C716" s="1"/>
      <c r="G716" s="1"/>
    </row>
    <row r="717" spans="1:7" ht="12.75" customHeight="1" x14ac:dyDescent="0.2">
      <c r="A717" s="1"/>
      <c r="B717" s="1"/>
      <c r="C717" s="1"/>
      <c r="G717" s="1"/>
    </row>
    <row r="718" spans="1:7" ht="12.75" customHeight="1" x14ac:dyDescent="0.2">
      <c r="A718" s="1"/>
      <c r="B718" s="1"/>
      <c r="C718" s="1"/>
      <c r="G718" s="1"/>
    </row>
    <row r="719" spans="1:7" ht="12.75" customHeight="1" x14ac:dyDescent="0.2">
      <c r="A719" s="1"/>
      <c r="B719" s="1"/>
      <c r="C719" s="1"/>
      <c r="G719" s="1"/>
    </row>
    <row r="720" spans="1:7" ht="12.75" customHeight="1" x14ac:dyDescent="0.2">
      <c r="A720" s="1"/>
      <c r="B720" s="1"/>
      <c r="C720" s="1"/>
      <c r="G720" s="1"/>
    </row>
    <row r="721" spans="1:7" ht="12.75" customHeight="1" x14ac:dyDescent="0.2">
      <c r="A721" s="1"/>
      <c r="B721" s="1"/>
      <c r="C721" s="1"/>
      <c r="G721" s="1"/>
    </row>
    <row r="722" spans="1:7" ht="12.75" customHeight="1" x14ac:dyDescent="0.2">
      <c r="A722" s="1"/>
      <c r="B722" s="1"/>
      <c r="C722" s="1"/>
      <c r="G722" s="1"/>
    </row>
    <row r="723" spans="1:7" ht="12.75" customHeight="1" x14ac:dyDescent="0.2">
      <c r="A723" s="1"/>
      <c r="B723" s="1"/>
      <c r="C723" s="1"/>
      <c r="G723" s="1"/>
    </row>
    <row r="724" spans="1:7" ht="12.75" customHeight="1" x14ac:dyDescent="0.2">
      <c r="A724" s="1"/>
      <c r="B724" s="1"/>
      <c r="C724" s="1"/>
      <c r="G724" s="1"/>
    </row>
    <row r="725" spans="1:7" ht="12.75" customHeight="1" x14ac:dyDescent="0.2">
      <c r="A725" s="1"/>
      <c r="B725" s="1"/>
      <c r="C725" s="1"/>
      <c r="G725" s="1"/>
    </row>
    <row r="726" spans="1:7" ht="12.75" customHeight="1" x14ac:dyDescent="0.2">
      <c r="A726" s="1"/>
      <c r="B726" s="1"/>
      <c r="C726" s="1"/>
      <c r="G726" s="1"/>
    </row>
    <row r="727" spans="1:7" ht="12.75" customHeight="1" x14ac:dyDescent="0.2">
      <c r="A727" s="1"/>
      <c r="B727" s="1"/>
      <c r="C727" s="1"/>
      <c r="G727" s="1"/>
    </row>
    <row r="728" spans="1:7" ht="12.75" customHeight="1" x14ac:dyDescent="0.2">
      <c r="A728" s="1"/>
      <c r="B728" s="1"/>
      <c r="C728" s="1"/>
      <c r="G728" s="1"/>
    </row>
    <row r="729" spans="1:7" ht="12.75" customHeight="1" x14ac:dyDescent="0.2">
      <c r="A729" s="1"/>
      <c r="B729" s="1"/>
      <c r="C729" s="1"/>
      <c r="G729" s="1"/>
    </row>
    <row r="730" spans="1:7" ht="12.75" customHeight="1" x14ac:dyDescent="0.2">
      <c r="A730" s="1"/>
      <c r="B730" s="1"/>
      <c r="C730" s="1"/>
      <c r="G730" s="1"/>
    </row>
    <row r="731" spans="1:7" ht="12.75" customHeight="1" x14ac:dyDescent="0.2">
      <c r="A731" s="1"/>
      <c r="B731" s="1"/>
      <c r="C731" s="1"/>
      <c r="G731" s="1"/>
    </row>
    <row r="732" spans="1:7" ht="12.75" customHeight="1" x14ac:dyDescent="0.2">
      <c r="A732" s="1"/>
      <c r="B732" s="1"/>
      <c r="C732" s="1"/>
      <c r="G732" s="1"/>
    </row>
    <row r="733" spans="1:7" ht="12.75" customHeight="1" x14ac:dyDescent="0.2">
      <c r="A733" s="1"/>
      <c r="B733" s="1"/>
      <c r="C733" s="1"/>
      <c r="G733" s="1"/>
    </row>
    <row r="734" spans="1:7" ht="12.75" customHeight="1" x14ac:dyDescent="0.2">
      <c r="A734" s="1"/>
      <c r="B734" s="1"/>
      <c r="C734" s="1"/>
      <c r="G734" s="1"/>
    </row>
    <row r="735" spans="1:7" ht="12.75" customHeight="1" x14ac:dyDescent="0.2">
      <c r="A735" s="1"/>
      <c r="B735" s="1"/>
      <c r="C735" s="1"/>
      <c r="G735" s="1"/>
    </row>
    <row r="736" spans="1:7" ht="12.75" customHeight="1" x14ac:dyDescent="0.2">
      <c r="A736" s="1"/>
      <c r="B736" s="1"/>
      <c r="C736" s="1"/>
      <c r="G736" s="1"/>
    </row>
    <row r="737" spans="1:7" ht="12.75" customHeight="1" x14ac:dyDescent="0.2">
      <c r="A737" s="1"/>
      <c r="B737" s="1"/>
      <c r="C737" s="1"/>
      <c r="G737" s="1"/>
    </row>
    <row r="738" spans="1:7" ht="12.75" customHeight="1" x14ac:dyDescent="0.2">
      <c r="A738" s="1"/>
      <c r="B738" s="1"/>
      <c r="C738" s="1"/>
      <c r="G738" s="1"/>
    </row>
    <row r="739" spans="1:7" ht="12.75" customHeight="1" x14ac:dyDescent="0.2">
      <c r="A739" s="1"/>
      <c r="B739" s="1"/>
      <c r="C739" s="1"/>
      <c r="G739" s="1"/>
    </row>
    <row r="740" spans="1:7" ht="12.75" customHeight="1" x14ac:dyDescent="0.2">
      <c r="A740" s="1"/>
      <c r="B740" s="1"/>
      <c r="C740" s="1"/>
      <c r="G740" s="1"/>
    </row>
    <row r="741" spans="1:7" ht="12.75" customHeight="1" x14ac:dyDescent="0.2">
      <c r="A741" s="1"/>
      <c r="B741" s="1"/>
      <c r="C741" s="1"/>
      <c r="G741" s="1"/>
    </row>
    <row r="742" spans="1:7" ht="12.75" customHeight="1" x14ac:dyDescent="0.2">
      <c r="A742" s="1"/>
      <c r="B742" s="1"/>
      <c r="C742" s="1"/>
      <c r="G742" s="1"/>
    </row>
    <row r="743" spans="1:7" ht="12.75" customHeight="1" x14ac:dyDescent="0.2">
      <c r="A743" s="1"/>
      <c r="B743" s="1"/>
      <c r="C743" s="1"/>
      <c r="G743" s="1"/>
    </row>
    <row r="744" spans="1:7" ht="12.75" customHeight="1" x14ac:dyDescent="0.2">
      <c r="A744" s="1"/>
      <c r="B744" s="1"/>
      <c r="C744" s="1"/>
      <c r="G744" s="1"/>
    </row>
    <row r="745" spans="1:7" ht="12.75" customHeight="1" x14ac:dyDescent="0.2">
      <c r="A745" s="1"/>
      <c r="B745" s="1"/>
      <c r="C745" s="1"/>
      <c r="G745" s="1"/>
    </row>
    <row r="746" spans="1:7" ht="12.75" customHeight="1" x14ac:dyDescent="0.2">
      <c r="A746" s="1"/>
      <c r="B746" s="1"/>
      <c r="C746" s="1"/>
      <c r="G746" s="1"/>
    </row>
    <row r="747" spans="1:7" ht="12.75" customHeight="1" x14ac:dyDescent="0.2">
      <c r="A747" s="1"/>
      <c r="B747" s="1"/>
      <c r="C747" s="1"/>
      <c r="G747" s="1"/>
    </row>
    <row r="748" spans="1:7" ht="12.75" customHeight="1" x14ac:dyDescent="0.2">
      <c r="A748" s="1"/>
      <c r="B748" s="1"/>
      <c r="C748" s="1"/>
      <c r="G748" s="1"/>
    </row>
    <row r="749" spans="1:7" ht="12.75" customHeight="1" x14ac:dyDescent="0.2">
      <c r="A749" s="1"/>
      <c r="B749" s="1"/>
      <c r="C749" s="1"/>
      <c r="G749" s="1"/>
    </row>
    <row r="750" spans="1:7" ht="12.75" customHeight="1" x14ac:dyDescent="0.2">
      <c r="A750" s="1"/>
      <c r="B750" s="1"/>
      <c r="C750" s="1"/>
      <c r="G750" s="1"/>
    </row>
    <row r="751" spans="1:7" ht="12.75" customHeight="1" x14ac:dyDescent="0.2">
      <c r="A751" s="1"/>
      <c r="B751" s="1"/>
      <c r="C751" s="1"/>
      <c r="G751" s="1"/>
    </row>
    <row r="752" spans="1:7" ht="12.75" customHeight="1" x14ac:dyDescent="0.2">
      <c r="A752" s="1"/>
      <c r="B752" s="1"/>
      <c r="C752" s="1"/>
      <c r="G752" s="1"/>
    </row>
    <row r="753" spans="1:7" ht="12.75" customHeight="1" x14ac:dyDescent="0.2">
      <c r="A753" s="1"/>
      <c r="B753" s="1"/>
      <c r="C753" s="1"/>
      <c r="G753" s="1"/>
    </row>
    <row r="754" spans="1:7" ht="12.75" customHeight="1" x14ac:dyDescent="0.2">
      <c r="A754" s="1"/>
      <c r="B754" s="1"/>
      <c r="C754" s="1"/>
      <c r="G754" s="1"/>
    </row>
    <row r="755" spans="1:7" ht="12.75" customHeight="1" x14ac:dyDescent="0.2">
      <c r="A755" s="1"/>
      <c r="B755" s="1"/>
      <c r="C755" s="1"/>
      <c r="G755" s="1"/>
    </row>
    <row r="756" spans="1:7" ht="12.75" customHeight="1" x14ac:dyDescent="0.2">
      <c r="A756" s="1"/>
      <c r="B756" s="1"/>
      <c r="C756" s="1"/>
      <c r="G756" s="1"/>
    </row>
    <row r="757" spans="1:7" ht="12.75" customHeight="1" x14ac:dyDescent="0.2">
      <c r="A757" s="1"/>
      <c r="B757" s="1"/>
      <c r="C757" s="1"/>
      <c r="G757" s="1"/>
    </row>
    <row r="758" spans="1:7" ht="12.75" customHeight="1" x14ac:dyDescent="0.2">
      <c r="A758" s="1"/>
      <c r="B758" s="1"/>
      <c r="C758" s="1"/>
      <c r="G758" s="1"/>
    </row>
    <row r="759" spans="1:7" ht="12.75" customHeight="1" x14ac:dyDescent="0.2">
      <c r="A759" s="1"/>
      <c r="B759" s="1"/>
      <c r="C759" s="1"/>
      <c r="G759" s="1"/>
    </row>
    <row r="760" spans="1:7" ht="12.75" customHeight="1" x14ac:dyDescent="0.2">
      <c r="A760" s="1"/>
      <c r="B760" s="1"/>
      <c r="C760" s="1"/>
      <c r="G760" s="1"/>
    </row>
    <row r="761" spans="1:7" ht="12.75" customHeight="1" x14ac:dyDescent="0.2">
      <c r="A761" s="1"/>
      <c r="B761" s="1"/>
      <c r="C761" s="1"/>
      <c r="G761" s="1"/>
    </row>
    <row r="762" spans="1:7" ht="12.75" customHeight="1" x14ac:dyDescent="0.2">
      <c r="A762" s="1"/>
      <c r="B762" s="1"/>
      <c r="C762" s="1"/>
      <c r="G762" s="1"/>
    </row>
    <row r="763" spans="1:7" ht="12.75" customHeight="1" x14ac:dyDescent="0.2">
      <c r="A763" s="1"/>
      <c r="B763" s="1"/>
      <c r="C763" s="1"/>
      <c r="G763" s="1"/>
    </row>
    <row r="764" spans="1:7" ht="12.75" customHeight="1" x14ac:dyDescent="0.2">
      <c r="A764" s="1"/>
      <c r="B764" s="1"/>
      <c r="C764" s="1"/>
      <c r="G764" s="1"/>
    </row>
    <row r="765" spans="1:7" ht="12.75" customHeight="1" x14ac:dyDescent="0.2">
      <c r="A765" s="1"/>
      <c r="B765" s="1"/>
      <c r="C765" s="1"/>
      <c r="G765" s="1"/>
    </row>
    <row r="766" spans="1:7" ht="12.75" customHeight="1" x14ac:dyDescent="0.2">
      <c r="A766" s="1"/>
      <c r="B766" s="1"/>
      <c r="C766" s="1"/>
      <c r="G766" s="1"/>
    </row>
    <row r="767" spans="1:7" ht="12.75" customHeight="1" x14ac:dyDescent="0.2">
      <c r="A767" s="1"/>
      <c r="B767" s="1"/>
      <c r="C767" s="1"/>
      <c r="G767" s="1"/>
    </row>
    <row r="768" spans="1:7" ht="12.75" customHeight="1" x14ac:dyDescent="0.2">
      <c r="A768" s="1"/>
      <c r="B768" s="1"/>
      <c r="C768" s="1"/>
      <c r="G768" s="1"/>
    </row>
    <row r="769" spans="1:7" ht="12.75" customHeight="1" x14ac:dyDescent="0.2">
      <c r="A769" s="1"/>
      <c r="B769" s="1"/>
      <c r="C769" s="1"/>
      <c r="G769" s="1"/>
    </row>
    <row r="770" spans="1:7" ht="12.75" customHeight="1" x14ac:dyDescent="0.2">
      <c r="A770" s="1"/>
      <c r="B770" s="1"/>
      <c r="C770" s="1"/>
      <c r="G770" s="1"/>
    </row>
    <row r="771" spans="1:7" ht="12.75" customHeight="1" x14ac:dyDescent="0.2">
      <c r="A771" s="1"/>
      <c r="B771" s="1"/>
      <c r="C771" s="1"/>
      <c r="G771" s="1"/>
    </row>
    <row r="772" spans="1:7" ht="12.75" customHeight="1" x14ac:dyDescent="0.2">
      <c r="A772" s="1"/>
      <c r="B772" s="1"/>
      <c r="C772" s="1"/>
      <c r="G772" s="1"/>
    </row>
    <row r="773" spans="1:7" ht="12.75" customHeight="1" x14ac:dyDescent="0.2">
      <c r="A773" s="1"/>
      <c r="B773" s="1"/>
      <c r="C773" s="1"/>
      <c r="G773" s="1"/>
    </row>
    <row r="774" spans="1:7" ht="12.75" customHeight="1" x14ac:dyDescent="0.2">
      <c r="A774" s="1"/>
      <c r="B774" s="1"/>
      <c r="C774" s="1"/>
      <c r="G774" s="1"/>
    </row>
    <row r="775" spans="1:7" ht="12.75" customHeight="1" x14ac:dyDescent="0.2">
      <c r="A775" s="1"/>
      <c r="B775" s="1"/>
      <c r="C775" s="1"/>
      <c r="G775" s="1"/>
    </row>
    <row r="776" spans="1:7" ht="12.75" customHeight="1" x14ac:dyDescent="0.2">
      <c r="A776" s="1"/>
      <c r="B776" s="1"/>
      <c r="C776" s="1"/>
      <c r="G776" s="1"/>
    </row>
    <row r="777" spans="1:7" ht="12.75" customHeight="1" x14ac:dyDescent="0.2">
      <c r="A777" s="1"/>
      <c r="B777" s="1"/>
      <c r="C777" s="1"/>
      <c r="G777" s="1"/>
    </row>
    <row r="778" spans="1:7" ht="12.75" customHeight="1" x14ac:dyDescent="0.2">
      <c r="A778" s="1"/>
      <c r="B778" s="1"/>
      <c r="C778" s="1"/>
      <c r="G778" s="1"/>
    </row>
    <row r="779" spans="1:7" ht="12.75" customHeight="1" x14ac:dyDescent="0.2">
      <c r="A779" s="1"/>
      <c r="B779" s="1"/>
      <c r="C779" s="1"/>
      <c r="G779" s="1"/>
    </row>
    <row r="780" spans="1:7" ht="12.75" customHeight="1" x14ac:dyDescent="0.2">
      <c r="A780" s="1"/>
      <c r="B780" s="1"/>
      <c r="C780" s="1"/>
      <c r="G780" s="1"/>
    </row>
    <row r="781" spans="1:7" ht="12.75" customHeight="1" x14ac:dyDescent="0.2">
      <c r="A781" s="1"/>
      <c r="B781" s="1"/>
      <c r="C781" s="1"/>
      <c r="G781" s="1"/>
    </row>
    <row r="782" spans="1:7" ht="12.75" customHeight="1" x14ac:dyDescent="0.2">
      <c r="A782" s="1"/>
      <c r="B782" s="1"/>
      <c r="C782" s="1"/>
      <c r="G782" s="1"/>
    </row>
    <row r="783" spans="1:7" ht="12.75" customHeight="1" x14ac:dyDescent="0.2">
      <c r="A783" s="1"/>
      <c r="B783" s="1"/>
      <c r="C783" s="1"/>
      <c r="G783" s="1"/>
    </row>
    <row r="784" spans="1:7" ht="12.75" customHeight="1" x14ac:dyDescent="0.2">
      <c r="A784" s="1"/>
      <c r="B784" s="1"/>
      <c r="C784" s="1"/>
      <c r="G784" s="1"/>
    </row>
    <row r="785" spans="1:7" ht="12.75" customHeight="1" x14ac:dyDescent="0.2">
      <c r="A785" s="1"/>
      <c r="B785" s="1"/>
      <c r="C785" s="1"/>
      <c r="G785" s="1"/>
    </row>
    <row r="786" spans="1:7" ht="12.75" customHeight="1" x14ac:dyDescent="0.2">
      <c r="A786" s="1"/>
      <c r="B786" s="1"/>
      <c r="C786" s="1"/>
      <c r="G786" s="1"/>
    </row>
    <row r="787" spans="1:7" ht="12.75" customHeight="1" x14ac:dyDescent="0.2">
      <c r="A787" s="1"/>
      <c r="B787" s="1"/>
      <c r="C787" s="1"/>
      <c r="G787" s="1"/>
    </row>
    <row r="788" spans="1:7" ht="12.75" customHeight="1" x14ac:dyDescent="0.2">
      <c r="A788" s="1"/>
      <c r="B788" s="1"/>
      <c r="C788" s="1"/>
      <c r="G788" s="1"/>
    </row>
    <row r="789" spans="1:7" ht="12.75" customHeight="1" x14ac:dyDescent="0.2">
      <c r="A789" s="1"/>
      <c r="B789" s="1"/>
      <c r="C789" s="1"/>
      <c r="G789" s="1"/>
    </row>
    <row r="790" spans="1:7" ht="12.75" customHeight="1" x14ac:dyDescent="0.2">
      <c r="A790" s="1"/>
      <c r="B790" s="1"/>
      <c r="C790" s="1"/>
      <c r="G790" s="1"/>
    </row>
    <row r="791" spans="1:7" ht="12.75" customHeight="1" x14ac:dyDescent="0.2">
      <c r="A791" s="1"/>
      <c r="B791" s="1"/>
      <c r="C791" s="1"/>
      <c r="G791" s="1"/>
    </row>
    <row r="792" spans="1:7" ht="12.75" customHeight="1" x14ac:dyDescent="0.2">
      <c r="A792" s="1"/>
      <c r="B792" s="1"/>
      <c r="C792" s="1"/>
      <c r="G792" s="1"/>
    </row>
    <row r="793" spans="1:7" ht="12.75" customHeight="1" x14ac:dyDescent="0.2">
      <c r="A793" s="1"/>
      <c r="B793" s="1"/>
      <c r="C793" s="1"/>
      <c r="G793" s="1"/>
    </row>
    <row r="794" spans="1:7" ht="12.75" customHeight="1" x14ac:dyDescent="0.2">
      <c r="A794" s="1"/>
      <c r="B794" s="1"/>
      <c r="C794" s="1"/>
      <c r="G794" s="1"/>
    </row>
    <row r="795" spans="1:7" ht="12.75" customHeight="1" x14ac:dyDescent="0.2">
      <c r="A795" s="1"/>
      <c r="B795" s="1"/>
      <c r="C795" s="1"/>
      <c r="G795" s="1"/>
    </row>
    <row r="796" spans="1:7" ht="12.75" customHeight="1" x14ac:dyDescent="0.2">
      <c r="A796" s="1"/>
      <c r="B796" s="1"/>
      <c r="C796" s="1"/>
      <c r="G796" s="1"/>
    </row>
    <row r="797" spans="1:7" ht="12.75" customHeight="1" x14ac:dyDescent="0.2">
      <c r="A797" s="1"/>
      <c r="B797" s="1"/>
      <c r="C797" s="1"/>
      <c r="G797" s="1"/>
    </row>
    <row r="798" spans="1:7" ht="12.75" customHeight="1" x14ac:dyDescent="0.2">
      <c r="A798" s="1"/>
      <c r="B798" s="1"/>
      <c r="C798" s="1"/>
      <c r="G798" s="1"/>
    </row>
    <row r="799" spans="1:7" ht="12.75" customHeight="1" x14ac:dyDescent="0.2">
      <c r="A799" s="1"/>
      <c r="B799" s="1"/>
      <c r="C799" s="1"/>
      <c r="G799" s="1"/>
    </row>
    <row r="800" spans="1:7" ht="12.75" customHeight="1" x14ac:dyDescent="0.2">
      <c r="A800" s="1"/>
      <c r="B800" s="1"/>
      <c r="C800" s="1"/>
      <c r="G800" s="1"/>
    </row>
    <row r="801" spans="1:7" ht="12.75" customHeight="1" x14ac:dyDescent="0.2">
      <c r="A801" s="1"/>
      <c r="B801" s="1"/>
      <c r="C801" s="1"/>
      <c r="G801" s="1"/>
    </row>
    <row r="802" spans="1:7" ht="12.75" customHeight="1" x14ac:dyDescent="0.2">
      <c r="A802" s="1"/>
      <c r="B802" s="1"/>
      <c r="C802" s="1"/>
      <c r="G802" s="1"/>
    </row>
    <row r="803" spans="1:7" ht="12.75" customHeight="1" x14ac:dyDescent="0.2">
      <c r="A803" s="1"/>
      <c r="B803" s="1"/>
      <c r="C803" s="1"/>
      <c r="G803" s="1"/>
    </row>
    <row r="804" spans="1:7" ht="12.75" customHeight="1" x14ac:dyDescent="0.2">
      <c r="A804" s="1"/>
      <c r="B804" s="1"/>
      <c r="C804" s="1"/>
      <c r="G804" s="1"/>
    </row>
    <row r="805" spans="1:7" ht="12.75" customHeight="1" x14ac:dyDescent="0.2">
      <c r="A805" s="1"/>
      <c r="B805" s="1"/>
      <c r="C805" s="1"/>
      <c r="G805" s="1"/>
    </row>
    <row r="806" spans="1:7" ht="12.75" customHeight="1" x14ac:dyDescent="0.2">
      <c r="A806" s="1"/>
      <c r="B806" s="1"/>
      <c r="C806" s="1"/>
      <c r="G806" s="1"/>
    </row>
    <row r="807" spans="1:7" ht="12.75" customHeight="1" x14ac:dyDescent="0.2">
      <c r="A807" s="1"/>
      <c r="B807" s="1"/>
      <c r="C807" s="1"/>
      <c r="G807" s="1"/>
    </row>
    <row r="808" spans="1:7" ht="12.75" customHeight="1" x14ac:dyDescent="0.2">
      <c r="A808" s="1"/>
      <c r="B808" s="1"/>
      <c r="C808" s="1"/>
      <c r="G808" s="1"/>
    </row>
    <row r="809" spans="1:7" ht="12.75" customHeight="1" x14ac:dyDescent="0.2">
      <c r="A809" s="1"/>
      <c r="B809" s="1"/>
      <c r="C809" s="1"/>
      <c r="G809" s="1"/>
    </row>
    <row r="810" spans="1:7" ht="12.75" customHeight="1" x14ac:dyDescent="0.2">
      <c r="A810" s="1"/>
      <c r="B810" s="1"/>
      <c r="C810" s="1"/>
      <c r="G810" s="1"/>
    </row>
    <row r="811" spans="1:7" ht="12.75" customHeight="1" x14ac:dyDescent="0.2">
      <c r="A811" s="1"/>
      <c r="B811" s="1"/>
      <c r="C811" s="1"/>
      <c r="G811" s="1"/>
    </row>
    <row r="812" spans="1:7" ht="12.75" customHeight="1" x14ac:dyDescent="0.2">
      <c r="A812" s="1"/>
      <c r="B812" s="1"/>
      <c r="C812" s="1"/>
      <c r="G812" s="1"/>
    </row>
    <row r="813" spans="1:7" ht="12.75" customHeight="1" x14ac:dyDescent="0.2">
      <c r="A813" s="1"/>
      <c r="B813" s="1"/>
      <c r="C813" s="1"/>
      <c r="G813" s="1"/>
    </row>
    <row r="814" spans="1:7" ht="12.75" customHeight="1" x14ac:dyDescent="0.2">
      <c r="A814" s="1"/>
      <c r="B814" s="1"/>
      <c r="C814" s="1"/>
      <c r="G814" s="1"/>
    </row>
    <row r="815" spans="1:7" ht="12.75" customHeight="1" x14ac:dyDescent="0.2">
      <c r="A815" s="1"/>
      <c r="B815" s="1"/>
      <c r="C815" s="1"/>
      <c r="G815" s="1"/>
    </row>
    <row r="816" spans="1:7" ht="12.75" customHeight="1" x14ac:dyDescent="0.2">
      <c r="A816" s="1"/>
      <c r="B816" s="1"/>
      <c r="C816" s="1"/>
      <c r="G816" s="1"/>
    </row>
    <row r="817" spans="1:7" ht="12.75" customHeight="1" x14ac:dyDescent="0.2">
      <c r="A817" s="1"/>
      <c r="B817" s="1"/>
      <c r="C817" s="1"/>
      <c r="G817" s="1"/>
    </row>
    <row r="818" spans="1:7" ht="12.75" customHeight="1" x14ac:dyDescent="0.2">
      <c r="A818" s="1"/>
      <c r="B818" s="1"/>
      <c r="C818" s="1"/>
      <c r="G818" s="1"/>
    </row>
    <row r="819" spans="1:7" ht="12.75" customHeight="1" x14ac:dyDescent="0.2">
      <c r="A819" s="1"/>
      <c r="B819" s="1"/>
      <c r="C819" s="1"/>
      <c r="G819" s="1"/>
    </row>
    <row r="820" spans="1:7" ht="12.75" customHeight="1" x14ac:dyDescent="0.2">
      <c r="A820" s="1"/>
      <c r="B820" s="1"/>
      <c r="C820" s="1"/>
      <c r="G820" s="1"/>
    </row>
    <row r="821" spans="1:7" ht="12.75" customHeight="1" x14ac:dyDescent="0.2">
      <c r="A821" s="1"/>
      <c r="B821" s="1"/>
      <c r="C821" s="1"/>
      <c r="G821" s="1"/>
    </row>
    <row r="822" spans="1:7" ht="12.75" customHeight="1" x14ac:dyDescent="0.2">
      <c r="A822" s="1"/>
      <c r="B822" s="1"/>
      <c r="C822" s="1"/>
      <c r="G822" s="1"/>
    </row>
    <row r="823" spans="1:7" ht="12.75" customHeight="1" x14ac:dyDescent="0.2">
      <c r="A823" s="1"/>
      <c r="B823" s="1"/>
      <c r="C823" s="1"/>
      <c r="G823" s="1"/>
    </row>
    <row r="824" spans="1:7" ht="12.75" customHeight="1" x14ac:dyDescent="0.2">
      <c r="A824" s="1"/>
      <c r="B824" s="1"/>
      <c r="C824" s="1"/>
      <c r="G824" s="1"/>
    </row>
    <row r="825" spans="1:7" ht="12.75" customHeight="1" x14ac:dyDescent="0.2">
      <c r="A825" s="1"/>
      <c r="B825" s="1"/>
      <c r="C825" s="1"/>
      <c r="G825" s="1"/>
    </row>
    <row r="826" spans="1:7" ht="12.75" customHeight="1" x14ac:dyDescent="0.2">
      <c r="A826" s="1"/>
      <c r="B826" s="1"/>
      <c r="C826" s="1"/>
      <c r="G826" s="1"/>
    </row>
    <row r="827" spans="1:7" ht="12.75" customHeight="1" x14ac:dyDescent="0.2">
      <c r="A827" s="1"/>
      <c r="B827" s="1"/>
      <c r="C827" s="1"/>
      <c r="G827" s="1"/>
    </row>
    <row r="828" spans="1:7" ht="12.75" customHeight="1" x14ac:dyDescent="0.2">
      <c r="A828" s="1"/>
      <c r="B828" s="1"/>
      <c r="C828" s="1"/>
      <c r="G828" s="1"/>
    </row>
    <row r="829" spans="1:7" ht="12.75" customHeight="1" x14ac:dyDescent="0.2">
      <c r="A829" s="1"/>
      <c r="B829" s="1"/>
      <c r="C829" s="1"/>
      <c r="G829" s="1"/>
    </row>
    <row r="830" spans="1:7" ht="12.75" customHeight="1" x14ac:dyDescent="0.2">
      <c r="A830" s="1"/>
      <c r="B830" s="1"/>
      <c r="C830" s="1"/>
      <c r="G830" s="1"/>
    </row>
    <row r="831" spans="1:7" ht="12.75" customHeight="1" x14ac:dyDescent="0.2">
      <c r="A831" s="1"/>
      <c r="B831" s="1"/>
      <c r="C831" s="1"/>
      <c r="G831" s="1"/>
    </row>
    <row r="832" spans="1:7" ht="12.75" customHeight="1" x14ac:dyDescent="0.2">
      <c r="A832" s="1"/>
      <c r="B832" s="1"/>
      <c r="C832" s="1"/>
      <c r="G832" s="1"/>
    </row>
    <row r="833" spans="1:7" ht="12.75" customHeight="1" x14ac:dyDescent="0.2">
      <c r="A833" s="1"/>
      <c r="B833" s="1"/>
      <c r="C833" s="1"/>
      <c r="G833" s="1"/>
    </row>
    <row r="834" spans="1:7" ht="12.75" customHeight="1" x14ac:dyDescent="0.2">
      <c r="A834" s="1"/>
      <c r="B834" s="1"/>
      <c r="C834" s="1"/>
      <c r="G834" s="1"/>
    </row>
    <row r="835" spans="1:7" ht="12.75" customHeight="1" x14ac:dyDescent="0.2">
      <c r="A835" s="1"/>
      <c r="B835" s="1"/>
      <c r="C835" s="1"/>
      <c r="G835" s="1"/>
    </row>
    <row r="836" spans="1:7" ht="12.75" customHeight="1" x14ac:dyDescent="0.2">
      <c r="A836" s="1"/>
      <c r="B836" s="1"/>
      <c r="C836" s="1"/>
      <c r="G836" s="1"/>
    </row>
    <row r="837" spans="1:7" ht="12.75" customHeight="1" x14ac:dyDescent="0.2">
      <c r="A837" s="1"/>
      <c r="B837" s="1"/>
      <c r="C837" s="1"/>
      <c r="G837" s="1"/>
    </row>
    <row r="838" spans="1:7" ht="12.75" customHeight="1" x14ac:dyDescent="0.2">
      <c r="A838" s="1"/>
      <c r="B838" s="1"/>
      <c r="C838" s="1"/>
      <c r="G838" s="1"/>
    </row>
    <row r="839" spans="1:7" ht="12.75" customHeight="1" x14ac:dyDescent="0.2">
      <c r="A839" s="1"/>
      <c r="B839" s="1"/>
      <c r="C839" s="1"/>
      <c r="G839" s="1"/>
    </row>
    <row r="840" spans="1:7" ht="12.75" customHeight="1" x14ac:dyDescent="0.2">
      <c r="A840" s="1"/>
      <c r="B840" s="1"/>
      <c r="C840" s="1"/>
      <c r="G840" s="1"/>
    </row>
    <row r="841" spans="1:7" ht="12.75" customHeight="1" x14ac:dyDescent="0.2">
      <c r="A841" s="1"/>
      <c r="B841" s="1"/>
      <c r="C841" s="1"/>
      <c r="G841" s="1"/>
    </row>
    <row r="842" spans="1:7" ht="12.75" customHeight="1" x14ac:dyDescent="0.2">
      <c r="A842" s="1"/>
      <c r="B842" s="1"/>
      <c r="C842" s="1"/>
      <c r="G842" s="1"/>
    </row>
    <row r="843" spans="1:7" ht="12.75" customHeight="1" x14ac:dyDescent="0.2">
      <c r="A843" s="1"/>
      <c r="B843" s="1"/>
      <c r="C843" s="1"/>
      <c r="G843" s="1"/>
    </row>
    <row r="844" spans="1:7" ht="12.75" customHeight="1" x14ac:dyDescent="0.2">
      <c r="A844" s="1"/>
      <c r="B844" s="1"/>
      <c r="C844" s="1"/>
      <c r="G844" s="1"/>
    </row>
    <row r="845" spans="1:7" ht="12.75" customHeight="1" x14ac:dyDescent="0.2">
      <c r="A845" s="1"/>
      <c r="B845" s="1"/>
      <c r="C845" s="1"/>
      <c r="G845" s="1"/>
    </row>
    <row r="846" spans="1:7" ht="12.75" customHeight="1" x14ac:dyDescent="0.2">
      <c r="A846" s="1"/>
      <c r="B846" s="1"/>
      <c r="C846" s="1"/>
      <c r="G846" s="1"/>
    </row>
    <row r="847" spans="1:7" ht="12.75" customHeight="1" x14ac:dyDescent="0.2">
      <c r="A847" s="1"/>
      <c r="B847" s="1"/>
      <c r="C847" s="1"/>
      <c r="G847" s="1"/>
    </row>
    <row r="848" spans="1:7" ht="12.75" customHeight="1" x14ac:dyDescent="0.2">
      <c r="A848" s="1"/>
      <c r="B848" s="1"/>
      <c r="C848" s="1"/>
      <c r="G848" s="1"/>
    </row>
    <row r="849" spans="1:7" ht="12.75" customHeight="1" x14ac:dyDescent="0.2">
      <c r="A849" s="1"/>
      <c r="B849" s="1"/>
      <c r="C849" s="1"/>
      <c r="G849" s="1"/>
    </row>
    <row r="850" spans="1:7" ht="12.75" customHeight="1" x14ac:dyDescent="0.2">
      <c r="A850" s="1"/>
      <c r="B850" s="1"/>
      <c r="C850" s="1"/>
      <c r="G850" s="1"/>
    </row>
    <row r="851" spans="1:7" ht="12.75" customHeight="1" x14ac:dyDescent="0.2">
      <c r="A851" s="1"/>
      <c r="B851" s="1"/>
      <c r="C851" s="1"/>
      <c r="G851" s="1"/>
    </row>
    <row r="852" spans="1:7" ht="12.75" customHeight="1" x14ac:dyDescent="0.2">
      <c r="A852" s="1"/>
      <c r="B852" s="1"/>
      <c r="C852" s="1"/>
      <c r="G852" s="1"/>
    </row>
    <row r="853" spans="1:7" ht="12.75" customHeight="1" x14ac:dyDescent="0.2">
      <c r="A853" s="1"/>
      <c r="B853" s="1"/>
      <c r="C853" s="1"/>
      <c r="G853" s="1"/>
    </row>
    <row r="854" spans="1:7" ht="12.75" customHeight="1" x14ac:dyDescent="0.2">
      <c r="A854" s="1"/>
      <c r="B854" s="1"/>
      <c r="C854" s="1"/>
      <c r="G854" s="1"/>
    </row>
    <row r="855" spans="1:7" ht="12.75" customHeight="1" x14ac:dyDescent="0.2">
      <c r="A855" s="1"/>
      <c r="B855" s="1"/>
      <c r="C855" s="1"/>
      <c r="G855" s="1"/>
    </row>
    <row r="856" spans="1:7" ht="12.75" customHeight="1" x14ac:dyDescent="0.2">
      <c r="A856" s="1"/>
      <c r="B856" s="1"/>
      <c r="C856" s="1"/>
      <c r="G856" s="1"/>
    </row>
    <row r="857" spans="1:7" ht="12.75" customHeight="1" x14ac:dyDescent="0.2">
      <c r="A857" s="1"/>
      <c r="B857" s="1"/>
      <c r="C857" s="1"/>
      <c r="G857" s="1"/>
    </row>
    <row r="858" spans="1:7" ht="12.75" customHeight="1" x14ac:dyDescent="0.2">
      <c r="A858" s="1"/>
      <c r="B858" s="1"/>
      <c r="C858" s="1"/>
      <c r="G858" s="1"/>
    </row>
    <row r="859" spans="1:7" ht="12.75" customHeight="1" x14ac:dyDescent="0.2">
      <c r="A859" s="1"/>
      <c r="B859" s="1"/>
      <c r="C859" s="1"/>
      <c r="G859" s="1"/>
    </row>
    <row r="860" spans="1:7" ht="12.75" customHeight="1" x14ac:dyDescent="0.2">
      <c r="A860" s="1"/>
      <c r="B860" s="1"/>
      <c r="C860" s="1"/>
      <c r="G860" s="1"/>
    </row>
    <row r="861" spans="1:7" ht="12.75" customHeight="1" x14ac:dyDescent="0.2">
      <c r="A861" s="1"/>
      <c r="B861" s="1"/>
      <c r="C861" s="1"/>
      <c r="G861" s="1"/>
    </row>
    <row r="862" spans="1:7" ht="12.75" customHeight="1" x14ac:dyDescent="0.2">
      <c r="A862" s="1"/>
      <c r="B862" s="1"/>
      <c r="C862" s="1"/>
      <c r="G862" s="1"/>
    </row>
    <row r="863" spans="1:7" ht="12.75" customHeight="1" x14ac:dyDescent="0.2">
      <c r="A863" s="1"/>
      <c r="B863" s="1"/>
      <c r="C863" s="1"/>
      <c r="G863" s="1"/>
    </row>
    <row r="864" spans="1:7" ht="12.75" customHeight="1" x14ac:dyDescent="0.2">
      <c r="A864" s="1"/>
      <c r="B864" s="1"/>
      <c r="C864" s="1"/>
      <c r="G864" s="1"/>
    </row>
    <row r="865" spans="1:7" ht="12.75" customHeight="1" x14ac:dyDescent="0.2">
      <c r="A865" s="1"/>
      <c r="B865" s="1"/>
      <c r="C865" s="1"/>
      <c r="G865" s="1"/>
    </row>
    <row r="866" spans="1:7" ht="12.75" customHeight="1" x14ac:dyDescent="0.2">
      <c r="A866" s="1"/>
      <c r="B866" s="1"/>
      <c r="C866" s="1"/>
      <c r="G866" s="1"/>
    </row>
    <row r="867" spans="1:7" ht="12.75" customHeight="1" x14ac:dyDescent="0.2">
      <c r="A867" s="1"/>
      <c r="B867" s="1"/>
      <c r="C867" s="1"/>
      <c r="G867" s="1"/>
    </row>
    <row r="868" spans="1:7" ht="12.75" customHeight="1" x14ac:dyDescent="0.2">
      <c r="A868" s="1"/>
      <c r="B868" s="1"/>
      <c r="C868" s="1"/>
      <c r="G868" s="1"/>
    </row>
    <row r="869" spans="1:7" ht="12.75" customHeight="1" x14ac:dyDescent="0.2">
      <c r="A869" s="1"/>
      <c r="B869" s="1"/>
      <c r="C869" s="1"/>
      <c r="G869" s="1"/>
    </row>
    <row r="870" spans="1:7" ht="12.75" customHeight="1" x14ac:dyDescent="0.2">
      <c r="A870" s="1"/>
      <c r="B870" s="1"/>
      <c r="C870" s="1"/>
      <c r="G870" s="1"/>
    </row>
    <row r="871" spans="1:7" ht="12.75" customHeight="1" x14ac:dyDescent="0.2">
      <c r="A871" s="1"/>
      <c r="B871" s="1"/>
      <c r="C871" s="1"/>
      <c r="G871" s="1"/>
    </row>
    <row r="872" spans="1:7" ht="12.75" customHeight="1" x14ac:dyDescent="0.2">
      <c r="A872" s="1"/>
      <c r="B872" s="1"/>
      <c r="C872" s="1"/>
      <c r="G872" s="1"/>
    </row>
    <row r="873" spans="1:7" ht="12.75" customHeight="1" x14ac:dyDescent="0.2">
      <c r="A873" s="1"/>
      <c r="B873" s="1"/>
      <c r="C873" s="1"/>
      <c r="G873" s="1"/>
    </row>
    <row r="874" spans="1:7" ht="12.75" customHeight="1" x14ac:dyDescent="0.2">
      <c r="A874" s="1"/>
      <c r="B874" s="1"/>
      <c r="C874" s="1"/>
      <c r="G874" s="1"/>
    </row>
    <row r="875" spans="1:7" ht="12.75" customHeight="1" x14ac:dyDescent="0.2">
      <c r="A875" s="1"/>
      <c r="B875" s="1"/>
      <c r="C875" s="1"/>
      <c r="G875" s="1"/>
    </row>
    <row r="876" spans="1:7" ht="12.75" customHeight="1" x14ac:dyDescent="0.2">
      <c r="A876" s="1"/>
      <c r="B876" s="1"/>
      <c r="C876" s="1"/>
      <c r="G876" s="1"/>
    </row>
    <row r="877" spans="1:7" ht="12.75" customHeight="1" x14ac:dyDescent="0.2">
      <c r="A877" s="1"/>
      <c r="B877" s="1"/>
      <c r="C877" s="1"/>
      <c r="G877" s="1"/>
    </row>
    <row r="878" spans="1:7" ht="12.75" customHeight="1" x14ac:dyDescent="0.2">
      <c r="A878" s="1"/>
      <c r="B878" s="1"/>
      <c r="C878" s="1"/>
      <c r="G878" s="1"/>
    </row>
    <row r="879" spans="1:7" ht="12.75" customHeight="1" x14ac:dyDescent="0.2">
      <c r="A879" s="1"/>
      <c r="B879" s="1"/>
      <c r="C879" s="1"/>
      <c r="G879" s="1"/>
    </row>
    <row r="880" spans="1:7" ht="12.75" customHeight="1" x14ac:dyDescent="0.2">
      <c r="A880" s="1"/>
      <c r="B880" s="1"/>
      <c r="C880" s="1"/>
      <c r="G880" s="1"/>
    </row>
    <row r="881" spans="1:7" ht="12.75" customHeight="1" x14ac:dyDescent="0.2">
      <c r="A881" s="1"/>
      <c r="B881" s="1"/>
      <c r="C881" s="1"/>
      <c r="G881" s="1"/>
    </row>
    <row r="882" spans="1:7" ht="12.75" customHeight="1" x14ac:dyDescent="0.2">
      <c r="A882" s="1"/>
      <c r="B882" s="1"/>
      <c r="C882" s="1"/>
      <c r="G882" s="1"/>
    </row>
    <row r="883" spans="1:7" ht="12.75" customHeight="1" x14ac:dyDescent="0.2">
      <c r="A883" s="1"/>
      <c r="B883" s="1"/>
      <c r="C883" s="1"/>
      <c r="G883" s="1"/>
    </row>
    <row r="884" spans="1:7" ht="12.75" customHeight="1" x14ac:dyDescent="0.2">
      <c r="A884" s="1"/>
      <c r="B884" s="1"/>
      <c r="C884" s="1"/>
      <c r="G884" s="1"/>
    </row>
    <row r="885" spans="1:7" ht="12.75" customHeight="1" x14ac:dyDescent="0.2">
      <c r="A885" s="1"/>
      <c r="B885" s="1"/>
      <c r="C885" s="1"/>
      <c r="G885" s="1"/>
    </row>
    <row r="886" spans="1:7" ht="12.75" customHeight="1" x14ac:dyDescent="0.2">
      <c r="A886" s="1"/>
      <c r="B886" s="1"/>
      <c r="C886" s="1"/>
      <c r="G886" s="1"/>
    </row>
    <row r="887" spans="1:7" ht="12.75" customHeight="1" x14ac:dyDescent="0.2">
      <c r="A887" s="1"/>
      <c r="B887" s="1"/>
      <c r="C887" s="1"/>
      <c r="G887" s="1"/>
    </row>
    <row r="888" spans="1:7" ht="12.75" customHeight="1" x14ac:dyDescent="0.2">
      <c r="A888" s="1"/>
      <c r="B888" s="1"/>
      <c r="C888" s="1"/>
      <c r="G888" s="1"/>
    </row>
    <row r="889" spans="1:7" ht="12.75" customHeight="1" x14ac:dyDescent="0.2">
      <c r="A889" s="1"/>
      <c r="B889" s="1"/>
      <c r="C889" s="1"/>
      <c r="G889" s="1"/>
    </row>
    <row r="890" spans="1:7" ht="12.75" customHeight="1" x14ac:dyDescent="0.2">
      <c r="A890" s="1"/>
      <c r="B890" s="1"/>
      <c r="C890" s="1"/>
      <c r="G890" s="1"/>
    </row>
    <row r="891" spans="1:7" ht="12.75" customHeight="1" x14ac:dyDescent="0.2">
      <c r="A891" s="1"/>
      <c r="B891" s="1"/>
      <c r="C891" s="1"/>
      <c r="G891" s="1"/>
    </row>
    <row r="892" spans="1:7" ht="12.75" customHeight="1" x14ac:dyDescent="0.2">
      <c r="A892" s="1"/>
      <c r="B892" s="1"/>
      <c r="C892" s="1"/>
      <c r="G892" s="1"/>
    </row>
    <row r="893" spans="1:7" ht="12.75" customHeight="1" x14ac:dyDescent="0.2">
      <c r="A893" s="1"/>
      <c r="B893" s="1"/>
      <c r="C893" s="1"/>
      <c r="G893" s="1"/>
    </row>
    <row r="894" spans="1:7" ht="12.75" customHeight="1" x14ac:dyDescent="0.2">
      <c r="A894" s="1"/>
      <c r="B894" s="1"/>
      <c r="C894" s="1"/>
      <c r="G894" s="1"/>
    </row>
    <row r="895" spans="1:7" ht="12.75" customHeight="1" x14ac:dyDescent="0.2">
      <c r="A895" s="1"/>
      <c r="B895" s="1"/>
      <c r="C895" s="1"/>
      <c r="G895" s="1"/>
    </row>
    <row r="896" spans="1:7" ht="12.75" customHeight="1" x14ac:dyDescent="0.2">
      <c r="A896" s="1"/>
      <c r="B896" s="1"/>
      <c r="C896" s="1"/>
      <c r="G896" s="1"/>
    </row>
    <row r="897" spans="1:7" ht="12.75" customHeight="1" x14ac:dyDescent="0.2">
      <c r="A897" s="1"/>
      <c r="B897" s="1"/>
      <c r="C897" s="1"/>
      <c r="G897" s="1"/>
    </row>
    <row r="898" spans="1:7" ht="12.75" customHeight="1" x14ac:dyDescent="0.2">
      <c r="A898" s="1"/>
      <c r="B898" s="1"/>
      <c r="C898" s="1"/>
      <c r="G898" s="1"/>
    </row>
    <row r="899" spans="1:7" ht="12.75" customHeight="1" x14ac:dyDescent="0.2">
      <c r="A899" s="1"/>
      <c r="B899" s="1"/>
      <c r="C899" s="1"/>
      <c r="G899" s="1"/>
    </row>
    <row r="900" spans="1:7" ht="12.75" customHeight="1" x14ac:dyDescent="0.2">
      <c r="A900" s="1"/>
      <c r="B900" s="1"/>
      <c r="C900" s="1"/>
      <c r="G900" s="1"/>
    </row>
    <row r="901" spans="1:7" ht="12.75" customHeight="1" x14ac:dyDescent="0.2">
      <c r="A901" s="1"/>
      <c r="B901" s="1"/>
      <c r="C901" s="1"/>
      <c r="G901" s="1"/>
    </row>
    <row r="902" spans="1:7" ht="12.75" customHeight="1" x14ac:dyDescent="0.2">
      <c r="A902" s="1"/>
      <c r="B902" s="1"/>
      <c r="C902" s="1"/>
      <c r="G902" s="1"/>
    </row>
    <row r="903" spans="1:7" ht="12.75" customHeight="1" x14ac:dyDescent="0.2">
      <c r="A903" s="1"/>
      <c r="B903" s="1"/>
      <c r="C903" s="1"/>
      <c r="G903" s="1"/>
    </row>
    <row r="904" spans="1:7" ht="12.75" customHeight="1" x14ac:dyDescent="0.2">
      <c r="A904" s="1"/>
      <c r="B904" s="1"/>
      <c r="C904" s="1"/>
      <c r="G904" s="1"/>
    </row>
    <row r="905" spans="1:7" ht="12.75" customHeight="1" x14ac:dyDescent="0.2">
      <c r="A905" s="1"/>
      <c r="B905" s="1"/>
      <c r="C905" s="1"/>
      <c r="G905" s="1"/>
    </row>
    <row r="906" spans="1:7" ht="12.75" customHeight="1" x14ac:dyDescent="0.2">
      <c r="A906" s="1"/>
      <c r="B906" s="1"/>
      <c r="C906" s="1"/>
      <c r="G906" s="1"/>
    </row>
    <row r="907" spans="1:7" ht="12.75" customHeight="1" x14ac:dyDescent="0.2">
      <c r="A907" s="1"/>
      <c r="B907" s="1"/>
      <c r="C907" s="1"/>
      <c r="G907" s="1"/>
    </row>
    <row r="908" spans="1:7" ht="12.75" customHeight="1" x14ac:dyDescent="0.2">
      <c r="A908" s="1"/>
      <c r="B908" s="1"/>
      <c r="C908" s="1"/>
      <c r="G908" s="1"/>
    </row>
    <row r="909" spans="1:7" ht="12.75" customHeight="1" x14ac:dyDescent="0.2">
      <c r="A909" s="1"/>
      <c r="B909" s="1"/>
      <c r="C909" s="1"/>
      <c r="G909" s="1"/>
    </row>
    <row r="910" spans="1:7" ht="12.75" customHeight="1" x14ac:dyDescent="0.2">
      <c r="A910" s="1"/>
      <c r="B910" s="1"/>
      <c r="C910" s="1"/>
      <c r="G910" s="1"/>
    </row>
    <row r="911" spans="1:7" ht="12.75" customHeight="1" x14ac:dyDescent="0.2">
      <c r="A911" s="1"/>
      <c r="B911" s="1"/>
      <c r="C911" s="1"/>
      <c r="G911" s="1"/>
    </row>
    <row r="912" spans="1:7" ht="12.75" customHeight="1" x14ac:dyDescent="0.2">
      <c r="A912" s="1"/>
      <c r="B912" s="1"/>
      <c r="C912" s="1"/>
      <c r="G912" s="1"/>
    </row>
    <row r="913" spans="1:7" ht="12.75" customHeight="1" x14ac:dyDescent="0.2">
      <c r="A913" s="1"/>
      <c r="B913" s="1"/>
      <c r="C913" s="1"/>
      <c r="G913" s="1"/>
    </row>
    <row r="914" spans="1:7" ht="12.75" customHeight="1" x14ac:dyDescent="0.2">
      <c r="A914" s="1"/>
      <c r="B914" s="1"/>
      <c r="C914" s="1"/>
      <c r="G914" s="1"/>
    </row>
    <row r="915" spans="1:7" ht="12.75" customHeight="1" x14ac:dyDescent="0.2">
      <c r="A915" s="1"/>
      <c r="B915" s="1"/>
      <c r="C915" s="1"/>
      <c r="G915" s="1"/>
    </row>
    <row r="916" spans="1:7" ht="12.75" customHeight="1" x14ac:dyDescent="0.2">
      <c r="A916" s="1"/>
      <c r="B916" s="1"/>
      <c r="C916" s="1"/>
      <c r="G916" s="1"/>
    </row>
    <row r="917" spans="1:7" ht="12.75" customHeight="1" x14ac:dyDescent="0.2">
      <c r="A917" s="1"/>
      <c r="B917" s="1"/>
      <c r="C917" s="1"/>
      <c r="G917" s="1"/>
    </row>
    <row r="918" spans="1:7" ht="12.75" customHeight="1" x14ac:dyDescent="0.2">
      <c r="A918" s="1"/>
      <c r="B918" s="1"/>
      <c r="C918" s="1"/>
      <c r="G918" s="1"/>
    </row>
    <row r="919" spans="1:7" ht="12.75" customHeight="1" x14ac:dyDescent="0.2">
      <c r="A919" s="1"/>
      <c r="B919" s="1"/>
      <c r="C919" s="1"/>
      <c r="G919" s="1"/>
    </row>
    <row r="920" spans="1:7" ht="12.75" customHeight="1" x14ac:dyDescent="0.2">
      <c r="A920" s="1"/>
      <c r="B920" s="1"/>
      <c r="C920" s="1"/>
      <c r="G920" s="1"/>
    </row>
    <row r="921" spans="1:7" ht="12.75" customHeight="1" x14ac:dyDescent="0.2">
      <c r="A921" s="1"/>
      <c r="B921" s="1"/>
      <c r="C921" s="1"/>
      <c r="G921" s="1"/>
    </row>
    <row r="922" spans="1:7" ht="12.75" customHeight="1" x14ac:dyDescent="0.2">
      <c r="A922" s="1"/>
      <c r="B922" s="1"/>
      <c r="C922" s="1"/>
      <c r="G922" s="1"/>
    </row>
    <row r="923" spans="1:7" ht="12.75" customHeight="1" x14ac:dyDescent="0.2">
      <c r="A923" s="1"/>
      <c r="B923" s="1"/>
      <c r="C923" s="1"/>
      <c r="G923" s="1"/>
    </row>
    <row r="924" spans="1:7" ht="12.75" customHeight="1" x14ac:dyDescent="0.2">
      <c r="A924" s="1"/>
      <c r="B924" s="1"/>
      <c r="C924" s="1"/>
      <c r="G924" s="1"/>
    </row>
    <row r="925" spans="1:7" ht="12.75" customHeight="1" x14ac:dyDescent="0.2">
      <c r="A925" s="1"/>
      <c r="B925" s="1"/>
      <c r="C925" s="1"/>
      <c r="G925" s="1"/>
    </row>
    <row r="926" spans="1:7" ht="12.75" customHeight="1" x14ac:dyDescent="0.2">
      <c r="A926" s="1"/>
      <c r="B926" s="1"/>
      <c r="C926" s="1"/>
      <c r="G926" s="1"/>
    </row>
    <row r="927" spans="1:7" ht="12.75" customHeight="1" x14ac:dyDescent="0.2">
      <c r="A927" s="1"/>
      <c r="B927" s="1"/>
      <c r="C927" s="1"/>
      <c r="G927" s="1"/>
    </row>
    <row r="928" spans="1:7" ht="12.75" customHeight="1" x14ac:dyDescent="0.2">
      <c r="A928" s="1"/>
      <c r="B928" s="1"/>
      <c r="C928" s="1"/>
      <c r="G928" s="1"/>
    </row>
    <row r="929" spans="1:7" ht="12.75" customHeight="1" x14ac:dyDescent="0.2">
      <c r="A929" s="1"/>
      <c r="B929" s="1"/>
      <c r="C929" s="1"/>
      <c r="G929" s="1"/>
    </row>
    <row r="930" spans="1:7" ht="12.75" customHeight="1" x14ac:dyDescent="0.2">
      <c r="A930" s="1"/>
      <c r="B930" s="1"/>
      <c r="C930" s="1"/>
      <c r="G930" s="1"/>
    </row>
    <row r="931" spans="1:7" ht="12.75" customHeight="1" x14ac:dyDescent="0.2">
      <c r="A931" s="1"/>
      <c r="B931" s="1"/>
      <c r="C931" s="1"/>
      <c r="G931" s="1"/>
    </row>
    <row r="932" spans="1:7" ht="12.75" customHeight="1" x14ac:dyDescent="0.2">
      <c r="A932" s="1"/>
      <c r="B932" s="1"/>
      <c r="C932" s="1"/>
      <c r="G932" s="1"/>
    </row>
    <row r="933" spans="1:7" ht="12.75" customHeight="1" x14ac:dyDescent="0.2">
      <c r="A933" s="1"/>
      <c r="B933" s="1"/>
      <c r="C933" s="1"/>
      <c r="G933" s="1"/>
    </row>
    <row r="934" spans="1:7" ht="12.75" customHeight="1" x14ac:dyDescent="0.2">
      <c r="A934" s="1"/>
      <c r="B934" s="1"/>
      <c r="C934" s="1"/>
      <c r="G934" s="1"/>
    </row>
    <row r="935" spans="1:7" ht="12.75" customHeight="1" x14ac:dyDescent="0.2">
      <c r="A935" s="1"/>
      <c r="B935" s="1"/>
      <c r="C935" s="1"/>
      <c r="G935" s="1"/>
    </row>
    <row r="936" spans="1:7" ht="12.75" customHeight="1" x14ac:dyDescent="0.2">
      <c r="A936" s="1"/>
      <c r="B936" s="1"/>
      <c r="C936" s="1"/>
      <c r="G936" s="1"/>
    </row>
    <row r="937" spans="1:7" ht="12.75" customHeight="1" x14ac:dyDescent="0.2">
      <c r="A937" s="1"/>
      <c r="B937" s="1"/>
      <c r="C937" s="1"/>
      <c r="G937" s="1"/>
    </row>
    <row r="938" spans="1:7" ht="12.75" customHeight="1" x14ac:dyDescent="0.2">
      <c r="A938" s="1"/>
      <c r="B938" s="1"/>
      <c r="C938" s="1"/>
      <c r="G938" s="1"/>
    </row>
    <row r="939" spans="1:7" ht="12.75" customHeight="1" x14ac:dyDescent="0.2">
      <c r="A939" s="1"/>
      <c r="B939" s="1"/>
      <c r="C939" s="1"/>
      <c r="G939" s="1"/>
    </row>
    <row r="940" spans="1:7" ht="12.75" customHeight="1" x14ac:dyDescent="0.2">
      <c r="A940" s="1"/>
      <c r="B940" s="1"/>
      <c r="C940" s="1"/>
      <c r="G940" s="1"/>
    </row>
    <row r="941" spans="1:7" ht="12.75" customHeight="1" x14ac:dyDescent="0.2">
      <c r="A941" s="1"/>
      <c r="B941" s="1"/>
      <c r="C941" s="1"/>
      <c r="G941" s="1"/>
    </row>
    <row r="942" spans="1:7" ht="12.75" customHeight="1" x14ac:dyDescent="0.2">
      <c r="A942" s="1"/>
      <c r="B942" s="1"/>
      <c r="C942" s="1"/>
      <c r="G942" s="1"/>
    </row>
    <row r="943" spans="1:7" ht="12.75" customHeight="1" x14ac:dyDescent="0.2">
      <c r="A943" s="1"/>
      <c r="B943" s="1"/>
      <c r="C943" s="1"/>
      <c r="G943" s="1"/>
    </row>
    <row r="944" spans="1:7" ht="12.75" customHeight="1" x14ac:dyDescent="0.2">
      <c r="A944" s="1"/>
      <c r="B944" s="1"/>
      <c r="C944" s="1"/>
      <c r="G944" s="1"/>
    </row>
    <row r="945" spans="1:7" ht="12.75" customHeight="1" x14ac:dyDescent="0.2">
      <c r="A945" s="1"/>
      <c r="B945" s="1"/>
      <c r="C945" s="1"/>
      <c r="G945" s="1"/>
    </row>
    <row r="946" spans="1:7" ht="12.75" customHeight="1" x14ac:dyDescent="0.2">
      <c r="A946" s="1"/>
      <c r="B946" s="1"/>
      <c r="C946" s="1"/>
      <c r="G946" s="1"/>
    </row>
    <row r="947" spans="1:7" ht="12.75" customHeight="1" x14ac:dyDescent="0.2">
      <c r="A947" s="1"/>
      <c r="B947" s="1"/>
      <c r="C947" s="1"/>
      <c r="G947" s="1"/>
    </row>
    <row r="948" spans="1:7" ht="12.75" customHeight="1" x14ac:dyDescent="0.2">
      <c r="A948" s="1"/>
      <c r="B948" s="1"/>
      <c r="C948" s="1"/>
      <c r="G948" s="1"/>
    </row>
    <row r="949" spans="1:7" ht="12.75" customHeight="1" x14ac:dyDescent="0.2">
      <c r="A949" s="1"/>
      <c r="B949" s="1"/>
      <c r="C949" s="1"/>
      <c r="G949" s="1"/>
    </row>
    <row r="950" spans="1:7" ht="12.75" customHeight="1" x14ac:dyDescent="0.2">
      <c r="A950" s="1"/>
      <c r="B950" s="1"/>
      <c r="C950" s="1"/>
      <c r="G950" s="1"/>
    </row>
    <row r="951" spans="1:7" ht="12.75" customHeight="1" x14ac:dyDescent="0.2">
      <c r="A951" s="1"/>
      <c r="B951" s="1"/>
      <c r="C951" s="1"/>
      <c r="G951" s="1"/>
    </row>
    <row r="952" spans="1:7" ht="12.75" customHeight="1" x14ac:dyDescent="0.2">
      <c r="A952" s="1"/>
      <c r="B952" s="1"/>
      <c r="C952" s="1"/>
      <c r="G952" s="1"/>
    </row>
    <row r="953" spans="1:7" ht="12.75" customHeight="1" x14ac:dyDescent="0.2">
      <c r="A953" s="1"/>
      <c r="B953" s="1"/>
      <c r="C953" s="1"/>
      <c r="G953" s="1"/>
    </row>
    <row r="954" spans="1:7" ht="12.75" customHeight="1" x14ac:dyDescent="0.2">
      <c r="A954" s="1"/>
      <c r="B954" s="1"/>
      <c r="C954" s="1"/>
      <c r="G954" s="1"/>
    </row>
    <row r="955" spans="1:7" ht="12.75" customHeight="1" x14ac:dyDescent="0.2">
      <c r="A955" s="1"/>
      <c r="B955" s="1"/>
      <c r="C955" s="1"/>
      <c r="G955" s="1"/>
    </row>
    <row r="956" spans="1:7" ht="12.75" customHeight="1" x14ac:dyDescent="0.2">
      <c r="A956" s="1"/>
      <c r="B956" s="1"/>
      <c r="C956" s="1"/>
      <c r="G956" s="1"/>
    </row>
    <row r="957" spans="1:7" ht="12.75" customHeight="1" x14ac:dyDescent="0.2">
      <c r="A957" s="1"/>
      <c r="B957" s="1"/>
      <c r="C957" s="1"/>
      <c r="G957" s="1"/>
    </row>
    <row r="958" spans="1:7" ht="12.75" customHeight="1" x14ac:dyDescent="0.2">
      <c r="A958" s="1"/>
      <c r="B958" s="1"/>
      <c r="C958" s="1"/>
      <c r="G958" s="1"/>
    </row>
    <row r="959" spans="1:7" ht="12.75" customHeight="1" x14ac:dyDescent="0.2">
      <c r="A959" s="1"/>
      <c r="B959" s="1"/>
      <c r="C959" s="1"/>
      <c r="G959" s="1"/>
    </row>
    <row r="960" spans="1:7" ht="12.75" customHeight="1" x14ac:dyDescent="0.2">
      <c r="A960" s="1"/>
      <c r="B960" s="1"/>
      <c r="C960" s="1"/>
      <c r="G960" s="1"/>
    </row>
    <row r="961" spans="1:7" ht="12.75" customHeight="1" x14ac:dyDescent="0.2">
      <c r="A961" s="1"/>
      <c r="B961" s="1"/>
      <c r="C961" s="1"/>
      <c r="G961" s="1"/>
    </row>
    <row r="962" spans="1:7" ht="12.75" customHeight="1" x14ac:dyDescent="0.2">
      <c r="A962" s="1"/>
      <c r="B962" s="1"/>
      <c r="C962" s="1"/>
      <c r="G962" s="1"/>
    </row>
    <row r="963" spans="1:7" ht="12.75" customHeight="1" x14ac:dyDescent="0.2">
      <c r="A963" s="1"/>
      <c r="B963" s="1"/>
      <c r="C963" s="1"/>
      <c r="G963" s="1"/>
    </row>
    <row r="964" spans="1:7" ht="12.75" customHeight="1" x14ac:dyDescent="0.2">
      <c r="A964" s="1"/>
      <c r="B964" s="1"/>
      <c r="C964" s="1"/>
      <c r="G964" s="1"/>
    </row>
    <row r="965" spans="1:7" ht="12.75" customHeight="1" x14ac:dyDescent="0.2">
      <c r="A965" s="1"/>
      <c r="B965" s="1"/>
      <c r="C965" s="1"/>
      <c r="G965" s="1"/>
    </row>
    <row r="966" spans="1:7" ht="12.75" customHeight="1" x14ac:dyDescent="0.2">
      <c r="A966" s="1"/>
      <c r="B966" s="1"/>
      <c r="C966" s="1"/>
      <c r="G966" s="1"/>
    </row>
    <row r="967" spans="1:7" ht="12.75" customHeight="1" x14ac:dyDescent="0.2">
      <c r="A967" s="1"/>
      <c r="B967" s="1"/>
      <c r="C967" s="1"/>
      <c r="G967" s="1"/>
    </row>
    <row r="968" spans="1:7" ht="12.75" customHeight="1" x14ac:dyDescent="0.2">
      <c r="A968" s="1"/>
      <c r="B968" s="1"/>
      <c r="C968" s="1"/>
      <c r="G968" s="1"/>
    </row>
    <row r="969" spans="1:7" ht="12.75" customHeight="1" x14ac:dyDescent="0.2">
      <c r="A969" s="1"/>
      <c r="B969" s="1"/>
      <c r="C969" s="1"/>
      <c r="G969" s="1"/>
    </row>
    <row r="970" spans="1:7" ht="12.75" customHeight="1" x14ac:dyDescent="0.2">
      <c r="A970" s="1"/>
      <c r="B970" s="1"/>
      <c r="C970" s="1"/>
      <c r="G970" s="1"/>
    </row>
    <row r="971" spans="1:7" ht="12.75" customHeight="1" x14ac:dyDescent="0.2">
      <c r="A971" s="1"/>
      <c r="B971" s="1"/>
      <c r="C971" s="1"/>
      <c r="G971" s="1"/>
    </row>
    <row r="972" spans="1:7" ht="12.75" customHeight="1" x14ac:dyDescent="0.2">
      <c r="A972" s="1"/>
      <c r="B972" s="1"/>
      <c r="C972" s="1"/>
      <c r="G972" s="1"/>
    </row>
    <row r="973" spans="1:7" ht="12.75" customHeight="1" x14ac:dyDescent="0.2">
      <c r="A973" s="1"/>
      <c r="B973" s="1"/>
      <c r="C973" s="1"/>
      <c r="G973" s="1"/>
    </row>
    <row r="974" spans="1:7" ht="12.75" customHeight="1" x14ac:dyDescent="0.2">
      <c r="A974" s="1"/>
      <c r="B974" s="1"/>
      <c r="C974" s="1"/>
      <c r="G974" s="1"/>
    </row>
    <row r="975" spans="1:7" ht="12.75" customHeight="1" x14ac:dyDescent="0.2">
      <c r="A975" s="1"/>
      <c r="B975" s="1"/>
      <c r="C975" s="1"/>
      <c r="G975" s="1"/>
    </row>
    <row r="976" spans="1:7" ht="12.75" customHeight="1" x14ac:dyDescent="0.2">
      <c r="A976" s="1"/>
      <c r="B976" s="1"/>
      <c r="C976" s="1"/>
      <c r="G976" s="1"/>
    </row>
    <row r="977" spans="1:7" ht="12.75" customHeight="1" x14ac:dyDescent="0.2">
      <c r="A977" s="1"/>
      <c r="B977" s="1"/>
      <c r="C977" s="1"/>
      <c r="G977" s="1"/>
    </row>
    <row r="978" spans="1:7" ht="12.75" customHeight="1" x14ac:dyDescent="0.2">
      <c r="A978" s="1"/>
      <c r="B978" s="1"/>
      <c r="C978" s="1"/>
      <c r="G978" s="1"/>
    </row>
    <row r="979" spans="1:7" ht="12.75" customHeight="1" x14ac:dyDescent="0.2">
      <c r="A979" s="1"/>
      <c r="B979" s="1"/>
      <c r="C979" s="1"/>
      <c r="G979" s="1"/>
    </row>
    <row r="980" spans="1:7" ht="12.75" customHeight="1" x14ac:dyDescent="0.2">
      <c r="A980" s="1"/>
      <c r="B980" s="1"/>
      <c r="C980" s="1"/>
      <c r="G980" s="1"/>
    </row>
    <row r="981" spans="1:7" ht="12.75" customHeight="1" x14ac:dyDescent="0.2">
      <c r="A981" s="1"/>
      <c r="B981" s="1"/>
      <c r="C981" s="1"/>
      <c r="G981" s="1"/>
    </row>
    <row r="982" spans="1:7" ht="12.75" customHeight="1" x14ac:dyDescent="0.2">
      <c r="A982" s="1"/>
      <c r="B982" s="1"/>
      <c r="C982" s="1"/>
      <c r="G982" s="1"/>
    </row>
    <row r="983" spans="1:7" ht="12.75" customHeight="1" x14ac:dyDescent="0.2">
      <c r="A983" s="1"/>
      <c r="B983" s="1"/>
      <c r="C983" s="1"/>
      <c r="G983" s="1"/>
    </row>
    <row r="984" spans="1:7" ht="12.75" customHeight="1" x14ac:dyDescent="0.2">
      <c r="A984" s="1"/>
      <c r="B984" s="1"/>
      <c r="C984" s="1"/>
      <c r="G984" s="1"/>
    </row>
    <row r="985" spans="1:7" ht="12.75" customHeight="1" x14ac:dyDescent="0.2">
      <c r="A985" s="1"/>
      <c r="B985" s="1"/>
      <c r="C985" s="1"/>
      <c r="G985" s="1"/>
    </row>
    <row r="986" spans="1:7" ht="12.75" customHeight="1" x14ac:dyDescent="0.2">
      <c r="A986" s="1"/>
      <c r="B986" s="1"/>
      <c r="C986" s="1"/>
      <c r="G986" s="1"/>
    </row>
    <row r="987" spans="1:7" ht="12.75" customHeight="1" x14ac:dyDescent="0.2">
      <c r="A987" s="1"/>
      <c r="B987" s="1"/>
      <c r="C987" s="1"/>
      <c r="G987" s="1"/>
    </row>
    <row r="988" spans="1:7" ht="12.75" customHeight="1" x14ac:dyDescent="0.2">
      <c r="A988" s="1"/>
      <c r="B988" s="1"/>
      <c r="C988" s="1"/>
      <c r="G988" s="1"/>
    </row>
    <row r="989" spans="1:7" ht="12.75" customHeight="1" x14ac:dyDescent="0.2">
      <c r="A989" s="1"/>
      <c r="B989" s="1"/>
      <c r="C989" s="1"/>
      <c r="G989" s="1"/>
    </row>
    <row r="990" spans="1:7" ht="12.75" customHeight="1" x14ac:dyDescent="0.2">
      <c r="A990" s="1"/>
      <c r="B990" s="1"/>
      <c r="C990" s="1"/>
      <c r="G990" s="1"/>
    </row>
    <row r="991" spans="1:7" ht="12.75" customHeight="1" x14ac:dyDescent="0.2">
      <c r="A991" s="1"/>
      <c r="B991" s="1"/>
      <c r="C991" s="1"/>
      <c r="G991" s="1"/>
    </row>
    <row r="992" spans="1:7" ht="12.75" customHeight="1" x14ac:dyDescent="0.2">
      <c r="A992" s="1"/>
      <c r="B992" s="1"/>
      <c r="C992" s="1"/>
      <c r="G992" s="1"/>
    </row>
    <row r="993" spans="1:7" ht="12.75" customHeight="1" x14ac:dyDescent="0.2">
      <c r="A993" s="1"/>
      <c r="B993" s="1"/>
      <c r="C993" s="1"/>
      <c r="G993" s="1"/>
    </row>
    <row r="994" spans="1:7" ht="12.75" customHeight="1" x14ac:dyDescent="0.2">
      <c r="A994" s="1"/>
      <c r="B994" s="1"/>
      <c r="C994" s="1"/>
      <c r="G994" s="1"/>
    </row>
    <row r="995" spans="1:7" ht="12.75" customHeight="1" x14ac:dyDescent="0.2">
      <c r="A995" s="1"/>
      <c r="B995" s="1"/>
      <c r="C995" s="1"/>
      <c r="G995" s="1"/>
    </row>
    <row r="996" spans="1:7" ht="12.75" customHeight="1" x14ac:dyDescent="0.2">
      <c r="A996" s="1"/>
      <c r="B996" s="1"/>
      <c r="C996" s="1"/>
      <c r="G996" s="1"/>
    </row>
    <row r="997" spans="1:7" ht="12.75" customHeight="1" x14ac:dyDescent="0.2">
      <c r="A997" s="1"/>
      <c r="B997" s="1"/>
      <c r="C997" s="1"/>
      <c r="G997" s="1"/>
    </row>
    <row r="998" spans="1:7" ht="12.75" customHeight="1" x14ac:dyDescent="0.2">
      <c r="A998" s="1"/>
      <c r="B998" s="1"/>
      <c r="C998" s="1"/>
      <c r="G998" s="1"/>
    </row>
    <row r="999" spans="1:7" ht="12.75" customHeight="1" x14ac:dyDescent="0.2">
      <c r="A999" s="1"/>
      <c r="B999" s="1"/>
      <c r="C999" s="1"/>
      <c r="G999" s="1"/>
    </row>
    <row r="1000" spans="1:7" ht="12.75" customHeight="1" x14ac:dyDescent="0.2">
      <c r="A1000" s="1"/>
      <c r="B1000" s="1"/>
      <c r="C1000" s="1"/>
      <c r="G1000" s="1"/>
    </row>
  </sheetData>
  <autoFilter ref="B2:B336" xr:uid="{00000000-0009-0000-0000-000002000000}"/>
  <mergeCells count="2">
    <mergeCell ref="H1:M1"/>
    <mergeCell ref="N1:S1"/>
  </mergeCells>
  <conditionalFormatting sqref="I2:I1000">
    <cfRule type="cellIs" dxfId="9" priority="1" operator="equal">
      <formula>"Significant"</formula>
    </cfRule>
  </conditionalFormatting>
  <conditionalFormatting sqref="I2:I1000">
    <cfRule type="cellIs" dxfId="8" priority="2" operator="equal">
      <formula>"Unknown"</formula>
    </cfRule>
  </conditionalFormatting>
  <conditionalFormatting sqref="J2:J1000">
    <cfRule type="containsText" dxfId="7" priority="3" operator="containsText" text="Rejected">
      <formula>NOT(ISERROR(SEARCH(("Rejected"),(J2))))</formula>
    </cfRule>
  </conditionalFormatting>
  <conditionalFormatting sqref="J2:J1000">
    <cfRule type="containsText" dxfId="6" priority="4" operator="containsText" text="Confirmed">
      <formula>NOT(ISERROR(SEARCH(("Confirmed"),(J2))))</formula>
    </cfRule>
  </conditionalFormatting>
  <conditionalFormatting sqref="H3:H336">
    <cfRule type="cellIs" dxfId="5" priority="5" operator="equal">
      <formula>"Relevant"</formula>
    </cfRule>
  </conditionalFormatting>
  <conditionalFormatting sqref="O2:O1000">
    <cfRule type="cellIs" dxfId="4" priority="6" operator="equal">
      <formula>"Significant"</formula>
    </cfRule>
  </conditionalFormatting>
  <conditionalFormatting sqref="O2:O1000">
    <cfRule type="cellIs" dxfId="3" priority="7" operator="equal">
      <formula>"Unknown"</formula>
    </cfRule>
  </conditionalFormatting>
  <conditionalFormatting sqref="P2:P1000">
    <cfRule type="containsText" dxfId="2" priority="8" operator="containsText" text="Rejected">
      <formula>NOT(ISERROR(SEARCH(("Rejected"),(P2))))</formula>
    </cfRule>
  </conditionalFormatting>
  <conditionalFormatting sqref="P2:P1000">
    <cfRule type="containsText" dxfId="1" priority="9" operator="containsText" text="Confirmed">
      <formula>NOT(ISERROR(SEARCH(("Confirmed"),(P2))))</formula>
    </cfRule>
  </conditionalFormatting>
  <conditionalFormatting sqref="N3:N336">
    <cfRule type="cellIs" dxfId="0" priority="10" operator="equal">
      <formula>"Relevant"</formula>
    </cfRule>
  </conditionalFormatting>
  <pageMargins left="0.7" right="0.7" top="0.75" bottom="0.75" header="0" footer="0"/>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Combined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Veenendaal, Remco van</dc:creator>
  <cp:lastModifiedBy>Veenendaal, Remco van</cp:lastModifiedBy>
  <dcterms:created xsi:type="dcterms:W3CDTF">2021-07-26T12:06:14Z</dcterms:created>
  <dcterms:modified xsi:type="dcterms:W3CDTF">2021-09-03T06:57:19Z</dcterms:modified>
</cp:coreProperties>
</file>