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2.1.1402مقالات جدید\4.12.98\Arshad Stu\قائدی\مقالات انگلیسی بیوچار\New data10.10.1401\Data 10.2.1401\"/>
    </mc:Choice>
  </mc:AlternateContent>
  <xr:revisionPtr revIDLastSave="0" documentId="13_ncr:1_{B1A81A78-A01B-4382-8440-FEB7130F91B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Hlk136625739" localSheetId="0">Sheet1!#REF!</definedName>
    <definedName name="_Hlk136625755" localSheetId="0">Sheet1!$AK$1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15" i="1" l="1"/>
  <c r="AS16" i="1"/>
  <c r="AS4" i="1"/>
  <c r="AS5" i="1"/>
  <c r="AS6" i="1"/>
  <c r="AS7" i="1"/>
  <c r="AS8" i="1"/>
  <c r="AS9" i="1"/>
  <c r="AS10" i="1"/>
  <c r="AS11" i="1"/>
  <c r="AS12" i="1"/>
  <c r="AS13" i="1"/>
  <c r="AS14" i="1"/>
  <c r="AS3" i="1"/>
  <c r="AQ16" i="1" l="1"/>
  <c r="AO16" i="1"/>
  <c r="AM16" i="1"/>
  <c r="AK16" i="1"/>
  <c r="AI16" i="1"/>
  <c r="AG16" i="1"/>
  <c r="AE16" i="1"/>
  <c r="AQ15" i="1"/>
  <c r="AO15" i="1"/>
  <c r="AM15" i="1"/>
  <c r="AK15" i="1"/>
  <c r="AI15" i="1"/>
  <c r="AG15" i="1"/>
  <c r="AE15" i="1"/>
  <c r="AQ14" i="1"/>
  <c r="AO14" i="1"/>
  <c r="AM14" i="1"/>
  <c r="AK14" i="1"/>
  <c r="AI14" i="1"/>
  <c r="AG14" i="1"/>
  <c r="AE14" i="1"/>
  <c r="AQ13" i="1"/>
  <c r="AO13" i="1"/>
  <c r="AM13" i="1"/>
  <c r="AK13" i="1"/>
  <c r="AI13" i="1"/>
  <c r="AG13" i="1"/>
  <c r="AE13" i="1"/>
  <c r="AQ12" i="1"/>
  <c r="AO12" i="1"/>
  <c r="AM12" i="1"/>
  <c r="AK12" i="1"/>
  <c r="AI12" i="1"/>
  <c r="AG12" i="1"/>
  <c r="AE12" i="1"/>
  <c r="AQ11" i="1"/>
  <c r="AO11" i="1"/>
  <c r="AM11" i="1"/>
  <c r="AK11" i="1"/>
  <c r="AI11" i="1"/>
  <c r="AG11" i="1"/>
  <c r="AE11" i="1"/>
  <c r="AQ10" i="1"/>
  <c r="AO10" i="1"/>
  <c r="AM10" i="1"/>
  <c r="AK10" i="1"/>
  <c r="AI10" i="1"/>
  <c r="AG10" i="1"/>
  <c r="AE10" i="1"/>
  <c r="AQ9" i="1"/>
  <c r="AO9" i="1"/>
  <c r="AM9" i="1"/>
  <c r="AK9" i="1"/>
  <c r="AI9" i="1"/>
  <c r="AG9" i="1"/>
  <c r="AE9" i="1"/>
  <c r="AQ8" i="1"/>
  <c r="AO8" i="1"/>
  <c r="AM8" i="1"/>
  <c r="AK8" i="1"/>
  <c r="AI8" i="1"/>
  <c r="AG8" i="1"/>
  <c r="AE8" i="1"/>
  <c r="AQ7" i="1"/>
  <c r="AO7" i="1"/>
  <c r="AM7" i="1"/>
  <c r="AK7" i="1"/>
  <c r="AI7" i="1"/>
  <c r="AG7" i="1"/>
  <c r="AE7" i="1"/>
  <c r="AQ6" i="1"/>
  <c r="AO6" i="1"/>
  <c r="AM6" i="1"/>
  <c r="AK6" i="1"/>
  <c r="AI6" i="1"/>
  <c r="AG6" i="1"/>
  <c r="AE6" i="1"/>
  <c r="AQ5" i="1"/>
  <c r="AO5" i="1"/>
  <c r="AM5" i="1"/>
  <c r="AK5" i="1"/>
  <c r="AI5" i="1"/>
  <c r="AG5" i="1"/>
  <c r="AE5" i="1"/>
  <c r="AQ4" i="1"/>
  <c r="AO4" i="1"/>
  <c r="AM4" i="1"/>
  <c r="AK4" i="1"/>
  <c r="AI4" i="1"/>
  <c r="AG4" i="1"/>
  <c r="AE4" i="1"/>
  <c r="AQ3" i="1"/>
  <c r="AO3" i="1"/>
  <c r="AM3" i="1"/>
  <c r="AK3" i="1"/>
  <c r="AI3" i="1"/>
  <c r="AG3" i="1"/>
  <c r="AE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3" i="1"/>
  <c r="W3" i="1" s="1"/>
  <c r="U10" i="1"/>
  <c r="U11" i="1"/>
  <c r="U12" i="1"/>
  <c r="U13" i="1"/>
  <c r="U14" i="1"/>
  <c r="U15" i="1"/>
  <c r="U16" i="1"/>
  <c r="U4" i="1"/>
  <c r="U5" i="1"/>
  <c r="U6" i="1"/>
  <c r="U7" i="1"/>
  <c r="U8" i="1"/>
  <c r="U9" i="1"/>
  <c r="U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3" i="1"/>
  <c r="O12" i="1"/>
  <c r="O4" i="1"/>
  <c r="O5" i="1"/>
  <c r="O6" i="1"/>
  <c r="O7" i="1"/>
  <c r="O8" i="1"/>
  <c r="O9" i="1"/>
  <c r="O10" i="1"/>
  <c r="O11" i="1"/>
  <c r="O13" i="1"/>
  <c r="O14" i="1"/>
  <c r="O15" i="1"/>
  <c r="O16" i="1"/>
  <c r="O3" i="1"/>
  <c r="W15" i="1" l="1"/>
  <c r="W13" i="1"/>
  <c r="W11" i="1"/>
  <c r="W9" i="1"/>
  <c r="W5" i="1"/>
  <c r="W16" i="1"/>
  <c r="W14" i="1"/>
  <c r="W12" i="1"/>
  <c r="W10" i="1"/>
  <c r="W8" i="1"/>
  <c r="W4" i="1"/>
  <c r="W7" i="1"/>
  <c r="W6" i="1"/>
  <c r="J4" i="1"/>
  <c r="J5" i="1"/>
  <c r="J6" i="1"/>
  <c r="J7" i="1"/>
  <c r="J10" i="1"/>
  <c r="J11" i="1"/>
  <c r="J12" i="1"/>
  <c r="J13" i="1"/>
  <c r="J14" i="1"/>
  <c r="J15" i="1"/>
  <c r="J16" i="1"/>
  <c r="J17" i="1"/>
  <c r="J18" i="1"/>
  <c r="J19" i="1"/>
  <c r="J20" i="1"/>
  <c r="J21" i="1"/>
  <c r="J24" i="1"/>
  <c r="J25" i="1"/>
  <c r="J26" i="1"/>
  <c r="J27" i="1"/>
  <c r="J28" i="1"/>
  <c r="J29" i="1"/>
  <c r="J30" i="1"/>
  <c r="J31" i="1"/>
  <c r="J32" i="1"/>
  <c r="J33" i="1"/>
  <c r="J34" i="1"/>
  <c r="J35" i="1"/>
  <c r="J38" i="1"/>
  <c r="J39" i="1"/>
  <c r="J40" i="1"/>
  <c r="J41" i="1"/>
  <c r="J42" i="1"/>
  <c r="J43" i="1"/>
  <c r="J44" i="1"/>
  <c r="J3" i="1"/>
  <c r="K3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3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3" i="1"/>
  <c r="K13" i="1" l="1"/>
  <c r="K12" i="1"/>
  <c r="K5" i="1"/>
  <c r="K16" i="1"/>
  <c r="K15" i="1"/>
  <c r="K14" i="1"/>
  <c r="K11" i="1"/>
  <c r="K10" i="1"/>
  <c r="K9" i="1"/>
  <c r="K8" i="1"/>
  <c r="K7" i="1"/>
  <c r="K6" i="1"/>
  <c r="K4" i="1"/>
</calcChain>
</file>

<file path=xl/sharedStrings.xml><?xml version="1.0" encoding="utf-8"?>
<sst xmlns="http://schemas.openxmlformats.org/spreadsheetml/2006/main" count="132" uniqueCount="37">
  <si>
    <t>r</t>
  </si>
  <si>
    <t>N(%)</t>
  </si>
  <si>
    <t>P(%)</t>
  </si>
  <si>
    <t>K(%)</t>
  </si>
  <si>
    <t>Fe</t>
  </si>
  <si>
    <t>Cu</t>
  </si>
  <si>
    <t>Zn</t>
  </si>
  <si>
    <t>Mn</t>
  </si>
  <si>
    <t>C</t>
  </si>
  <si>
    <t>Normal irrigation</t>
  </si>
  <si>
    <t>3WB</t>
  </si>
  <si>
    <t>3CB</t>
  </si>
  <si>
    <t>150N+50P</t>
  </si>
  <si>
    <t>112.5N+37.5P</t>
  </si>
  <si>
    <t>112.5N+37.5P+3WB</t>
  </si>
  <si>
    <t>112.5N+37.5P+3CB</t>
  </si>
  <si>
    <t>Water stress</t>
  </si>
  <si>
    <t>Replication</t>
  </si>
  <si>
    <t>Main plot</t>
  </si>
  <si>
    <t>sub plot</t>
  </si>
  <si>
    <t>Fertilizer type</t>
  </si>
  <si>
    <t>Irrigation regime</t>
  </si>
  <si>
    <t>No. capitula per plant</t>
  </si>
  <si>
    <t>Nom. Seed per capitula</t>
  </si>
  <si>
    <t>1000-seed weight</t>
  </si>
  <si>
    <t>seed yield</t>
  </si>
  <si>
    <t>RWC</t>
  </si>
  <si>
    <t>Dry matter remobilizatin</t>
  </si>
  <si>
    <t>Remobilization efficieny</t>
  </si>
  <si>
    <t>Chlorophyl a</t>
  </si>
  <si>
    <t>Clorophyll b</t>
  </si>
  <si>
    <t>Total chlorophyll</t>
  </si>
  <si>
    <t>Carotenoid</t>
  </si>
  <si>
    <t>peroxidase</t>
  </si>
  <si>
    <t>catalase</t>
  </si>
  <si>
    <t>Total water applied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</si>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</sst>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1"/>
      <color theme="3" tint="0.39997558519241921"/>
      <name val="Arial"/>
      <family val="2"/>
      <scheme val="minor"/>
    </font>
    <font>
      <sz val="11"/>
      <name val="Arial"/>
      <family val="2"/>
      <scheme val="minor"/>
    </font>
    <font>
      <b/>
      <sz val="11"/>
      <name val="2  Nazanin"/>
      <charset val="178"/>
    </font>
    <font>
      <b/>
      <sz val="12"/>
      <name val="2  Nazanin"/>
      <charset val="178"/>
    </font>
    <font>
      <b/>
      <sz val="11"/>
      <name val="Arial"/>
      <family val="2"/>
      <scheme val="minor"/>
    </font>
    <font>
      <b/>
      <sz val="10"/>
      <name val="Arial"/>
      <family val="2"/>
      <scheme val="minor"/>
    </font>
    <font>
      <b/>
      <sz val="10"/>
      <name val="2  Nazanin"/>
      <charset val="178"/>
    </font>
    <font>
      <sz val="11"/>
      <name val="Times New Roman"/>
      <family val="1"/>
    </font>
    <font>
      <sz val="12"/>
      <name val="Arial"/>
      <family val="2"/>
      <scheme val="minor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0" fillId="3" borderId="2" xfId="0" applyFill="1" applyBorder="1" applyAlignment="1">
      <alignment horizontal="center"/>
    </xf>
    <xf numFmtId="0" fontId="0" fillId="2" borderId="0" xfId="0" applyFill="1"/>
    <xf numFmtId="0" fontId="0" fillId="4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2" fontId="3" fillId="3" borderId="1" xfId="0" applyNumberFormat="1" applyFont="1" applyFill="1" applyBorder="1" applyAlignment="1">
      <alignment horizontal="center"/>
    </xf>
    <xf numFmtId="1" fontId="0" fillId="3" borderId="0" xfId="0" applyNumberFormat="1" applyFill="1"/>
    <xf numFmtId="2" fontId="0" fillId="0" borderId="0" xfId="0" applyNumberFormat="1"/>
    <xf numFmtId="0" fontId="0" fillId="2" borderId="2" xfId="0" applyFill="1" applyBorder="1" applyAlignment="1">
      <alignment horizontal="center"/>
    </xf>
    <xf numFmtId="1" fontId="0" fillId="2" borderId="0" xfId="0" applyNumberFormat="1" applyFill="1"/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/>
    <xf numFmtId="164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/>
    <xf numFmtId="0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/>
    <xf numFmtId="0" fontId="9" fillId="2" borderId="1" xfId="0" applyFont="1" applyFill="1" applyBorder="1" applyAlignment="1">
      <alignment horizontal="left" vertical="center" wrapText="1" readingOrder="1"/>
    </xf>
    <xf numFmtId="0" fontId="9" fillId="3" borderId="1" xfId="0" applyFont="1" applyFill="1" applyBorder="1" applyAlignment="1">
      <alignment horizontal="left" vertical="center" wrapText="1" readingOrder="1"/>
    </xf>
    <xf numFmtId="0" fontId="9" fillId="0" borderId="1" xfId="0" applyFont="1" applyBorder="1" applyAlignment="1">
      <alignment horizontal="left" vertical="center" wrapText="1" readingOrder="1"/>
    </xf>
    <xf numFmtId="0" fontId="10" fillId="0" borderId="1" xfId="0" applyFont="1" applyBorder="1" applyAlignment="1"/>
    <xf numFmtId="0" fontId="11" fillId="2" borderId="1" xfId="0" applyFont="1" applyFill="1" applyBorder="1" applyAlignment="1">
      <alignment horizontal="left" vertical="center" wrapText="1" readingOrder="1"/>
    </xf>
    <xf numFmtId="0" fontId="11" fillId="0" borderId="1" xfId="0" applyFont="1" applyBorder="1" applyAlignment="1">
      <alignment horizontal="left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CC"/>
      <color rgb="FF0066FF"/>
      <color rgb="FFFF9900"/>
      <color rgb="FF0099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104"/>
  <sheetViews>
    <sheetView tabSelected="1" topLeftCell="A25" zoomScale="80" zoomScaleNormal="80" workbookViewId="0">
      <selection activeCell="AQ11" sqref="AQ11"/>
    </sheetView>
  </sheetViews>
  <sheetFormatPr defaultRowHeight="15" x14ac:dyDescent="0.2"/>
  <cols>
    <col min="1" max="1" width="15.375" customWidth="1"/>
    <col min="2" max="2" width="17.125" style="5" customWidth="1"/>
    <col min="3" max="3" width="21.5" style="3" customWidth="1"/>
    <col min="10" max="10" width="9.125" style="6"/>
    <col min="11" max="11" width="9" style="6"/>
    <col min="14" max="14" width="15.5" customWidth="1"/>
    <col min="16" max="16" width="12.875" customWidth="1"/>
    <col min="18" max="18" width="12" customWidth="1"/>
    <col min="20" max="20" width="11.25" customWidth="1"/>
    <col min="22" max="22" width="11.375" customWidth="1"/>
    <col min="24" max="24" width="12.75" customWidth="1"/>
    <col min="26" max="26" width="12.5" customWidth="1"/>
    <col min="30" max="39" width="9" style="13"/>
    <col min="45" max="45" width="9" style="8"/>
  </cols>
  <sheetData>
    <row r="1" spans="1:81" s="7" customFormat="1" ht="78.75" x14ac:dyDescent="0.55000000000000004">
      <c r="A1" s="25" t="s">
        <v>17</v>
      </c>
      <c r="B1" s="23" t="s">
        <v>18</v>
      </c>
      <c r="C1" s="24" t="s">
        <v>19</v>
      </c>
      <c r="D1" s="23" t="s">
        <v>22</v>
      </c>
      <c r="E1" s="23"/>
      <c r="F1" s="23" t="s">
        <v>23</v>
      </c>
      <c r="G1" s="23"/>
      <c r="H1" s="23" t="s">
        <v>24</v>
      </c>
      <c r="I1" s="23"/>
      <c r="J1" s="26" t="s">
        <v>25</v>
      </c>
      <c r="K1" s="26"/>
      <c r="L1" s="23" t="s">
        <v>26</v>
      </c>
      <c r="M1" s="23"/>
      <c r="N1" s="23" t="s">
        <v>27</v>
      </c>
      <c r="O1" s="23"/>
      <c r="P1" s="23" t="s">
        <v>28</v>
      </c>
      <c r="Q1" s="23"/>
      <c r="R1" s="25" t="s">
        <v>29</v>
      </c>
      <c r="S1" s="25"/>
      <c r="T1" s="25" t="s">
        <v>30</v>
      </c>
      <c r="U1" s="25"/>
      <c r="V1" s="25" t="s">
        <v>31</v>
      </c>
      <c r="W1" s="25"/>
      <c r="X1" s="25" t="s">
        <v>32</v>
      </c>
      <c r="Y1" s="25"/>
      <c r="Z1" s="25" t="s">
        <v>33</v>
      </c>
      <c r="AA1" s="25"/>
      <c r="AB1" s="25" t="s">
        <v>34</v>
      </c>
      <c r="AC1" s="25"/>
      <c r="AD1" s="27" t="s">
        <v>1</v>
      </c>
      <c r="AE1" s="27"/>
      <c r="AF1" s="27" t="s">
        <v>2</v>
      </c>
      <c r="AG1" s="27"/>
      <c r="AH1" s="27" t="s">
        <v>3</v>
      </c>
      <c r="AI1" s="27"/>
      <c r="AJ1" s="27" t="s">
        <v>4</v>
      </c>
      <c r="AK1" s="28"/>
      <c r="AL1" s="27" t="s">
        <v>5</v>
      </c>
      <c r="AM1" s="28"/>
      <c r="AN1" s="27" t="s">
        <v>6</v>
      </c>
      <c r="AO1" s="28"/>
      <c r="AP1" s="27" t="s">
        <v>7</v>
      </c>
      <c r="AQ1" s="29"/>
      <c r="AR1" s="25" t="s">
        <v>35</v>
      </c>
      <c r="AS1" s="28"/>
      <c r="AT1" s="14"/>
    </row>
    <row r="2" spans="1:81" x14ac:dyDescent="0.2">
      <c r="A2" s="9" t="s">
        <v>0</v>
      </c>
      <c r="B2" s="42" t="s">
        <v>21</v>
      </c>
      <c r="C2" s="43" t="s">
        <v>20</v>
      </c>
      <c r="D2" s="9"/>
      <c r="E2" s="9" t="s">
        <v>36</v>
      </c>
      <c r="F2" s="9"/>
      <c r="G2" s="9" t="s">
        <v>36</v>
      </c>
      <c r="H2" s="9"/>
      <c r="I2" s="9" t="s">
        <v>36</v>
      </c>
      <c r="J2" s="30"/>
      <c r="K2" s="30" t="s">
        <v>36</v>
      </c>
      <c r="L2" s="9"/>
      <c r="M2" s="9" t="s">
        <v>36</v>
      </c>
      <c r="N2" s="9"/>
      <c r="O2" s="9" t="s">
        <v>36</v>
      </c>
      <c r="P2" s="9"/>
      <c r="Q2" s="9" t="s">
        <v>36</v>
      </c>
      <c r="R2" s="9"/>
      <c r="S2" s="9" t="s">
        <v>36</v>
      </c>
      <c r="T2" s="9"/>
      <c r="U2" s="9" t="s">
        <v>36</v>
      </c>
      <c r="V2" s="9"/>
      <c r="W2" s="9" t="s">
        <v>36</v>
      </c>
      <c r="X2" s="9"/>
      <c r="Y2" s="9" t="s">
        <v>36</v>
      </c>
      <c r="Z2" s="9"/>
      <c r="AA2" s="9" t="s">
        <v>36</v>
      </c>
      <c r="AB2" s="9"/>
      <c r="AC2" s="9" t="s">
        <v>36</v>
      </c>
      <c r="AD2" s="9"/>
      <c r="AE2" s="9" t="s">
        <v>36</v>
      </c>
      <c r="AF2" s="9"/>
      <c r="AG2" s="9" t="s">
        <v>36</v>
      </c>
      <c r="AH2" s="9"/>
      <c r="AI2" s="9" t="s">
        <v>36</v>
      </c>
      <c r="AJ2" s="9"/>
      <c r="AK2" s="9" t="s">
        <v>36</v>
      </c>
      <c r="AL2" s="9"/>
      <c r="AM2" s="9" t="s">
        <v>36</v>
      </c>
      <c r="AN2" s="9"/>
      <c r="AO2" s="9" t="s">
        <v>36</v>
      </c>
      <c r="AP2" s="9"/>
      <c r="AQ2" s="9" t="s">
        <v>36</v>
      </c>
      <c r="AR2" s="9"/>
      <c r="AS2" s="9" t="s">
        <v>36</v>
      </c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</row>
    <row r="3" spans="1:81" s="12" customFormat="1" x14ac:dyDescent="0.2">
      <c r="A3" s="22">
        <v>1</v>
      </c>
      <c r="B3" s="40" t="s">
        <v>9</v>
      </c>
      <c r="C3" s="44" t="s">
        <v>8</v>
      </c>
      <c r="D3" s="22">
        <v>8.3000000000000007</v>
      </c>
      <c r="E3" s="31">
        <f t="shared" ref="E3:E16" si="0">(D3+D17+D31)/3</f>
        <v>8.0333333333333332</v>
      </c>
      <c r="F3" s="22">
        <v>23.3</v>
      </c>
      <c r="G3" s="31">
        <f t="shared" ref="G3:G16" si="1">(F3+F17+F31)/3</f>
        <v>22.933333333333337</v>
      </c>
      <c r="H3" s="22">
        <v>23.1</v>
      </c>
      <c r="I3" s="31">
        <f t="shared" ref="I3:I16" si="2">(H3+H17+H31)/3</f>
        <v>23.099999999999998</v>
      </c>
      <c r="J3" s="32">
        <f>(D3*F3*H3*40)/100</f>
        <v>1786.9236000000001</v>
      </c>
      <c r="K3" s="32">
        <f>(J3+J17+J31)/3</f>
        <v>1702.2683999999999</v>
      </c>
      <c r="L3" s="22">
        <v>35.4</v>
      </c>
      <c r="M3" s="31">
        <f t="shared" ref="M3:M14" si="3">(L3+L17+L31)/3</f>
        <v>35.533333333333331</v>
      </c>
      <c r="N3" s="22">
        <v>120.1</v>
      </c>
      <c r="O3" s="31">
        <f>(N3+N17+N31)/3</f>
        <v>121.10000000000001</v>
      </c>
      <c r="P3" s="22">
        <v>16.5</v>
      </c>
      <c r="Q3" s="31">
        <f>(P3+P17+P31)/3</f>
        <v>16.5</v>
      </c>
      <c r="R3" s="22">
        <v>0.76</v>
      </c>
      <c r="S3" s="21">
        <f>(R3+R17+R31)/3</f>
        <v>0.73666666666666669</v>
      </c>
      <c r="T3" s="33">
        <v>0.28999999999999998</v>
      </c>
      <c r="U3" s="21">
        <f>(T3+T17+T31)/3</f>
        <v>0.29333333333333339</v>
      </c>
      <c r="V3" s="34">
        <f t="shared" ref="V3:V44" si="4">R3+T3</f>
        <v>1.05</v>
      </c>
      <c r="W3" s="21">
        <f>(V3+V17+V31)/3</f>
        <v>1.03</v>
      </c>
      <c r="X3" s="33">
        <v>0.26</v>
      </c>
      <c r="Y3" s="21">
        <f>(X3+X17+X31)/3</f>
        <v>0.25</v>
      </c>
      <c r="Z3" s="22">
        <v>2.21</v>
      </c>
      <c r="AA3" s="21">
        <f>(Z3+Z17+Z31)/3</f>
        <v>2.0233333333333334</v>
      </c>
      <c r="AB3" s="22">
        <v>2.13</v>
      </c>
      <c r="AC3" s="21">
        <f>(AB3+AB17+AB31)/3</f>
        <v>2.14</v>
      </c>
      <c r="AD3" s="21">
        <v>0.51</v>
      </c>
      <c r="AE3" s="21">
        <f>(AD3+AD17+AD31)/3</f>
        <v>0.50666666666666671</v>
      </c>
      <c r="AF3" s="21">
        <v>0.19</v>
      </c>
      <c r="AG3" s="21">
        <f>(AF3+AF17+AF31)/3</f>
        <v>0.18666666666666668</v>
      </c>
      <c r="AH3" s="22">
        <v>1.63</v>
      </c>
      <c r="AI3" s="21">
        <f>(AH3+AH17+AH31)/3</f>
        <v>1.67</v>
      </c>
      <c r="AJ3" s="22">
        <v>179.1</v>
      </c>
      <c r="AK3" s="21">
        <f t="shared" ref="AK3:AK16" si="5">(AJ3+AJ17+AJ31)/3</f>
        <v>179.6</v>
      </c>
      <c r="AL3" s="22">
        <v>5.6</v>
      </c>
      <c r="AM3" s="21">
        <f>(AL3+AL17+AL31)/3</f>
        <v>5.8999999999999995</v>
      </c>
      <c r="AN3" s="22">
        <v>9.6</v>
      </c>
      <c r="AO3" s="21">
        <f>(AN3+AN17+AN31)/3</f>
        <v>9.5666666666666664</v>
      </c>
      <c r="AP3" s="22">
        <v>18.100000000000001</v>
      </c>
      <c r="AQ3" s="21">
        <f>(AP3+AP17+AP31)/3</f>
        <v>18.066666666666666</v>
      </c>
      <c r="AR3" s="22">
        <v>641</v>
      </c>
      <c r="AS3" s="32">
        <f>(AR3+AR17+AR31)/3</f>
        <v>645</v>
      </c>
      <c r="AT3" s="20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</row>
    <row r="4" spans="1:81" x14ac:dyDescent="0.2">
      <c r="A4" s="9">
        <v>1</v>
      </c>
      <c r="B4" s="42" t="s">
        <v>9</v>
      </c>
      <c r="C4" s="45" t="s">
        <v>10</v>
      </c>
      <c r="D4" s="9">
        <v>10.3</v>
      </c>
      <c r="E4" s="35">
        <f t="shared" si="0"/>
        <v>10.233333333333333</v>
      </c>
      <c r="F4" s="9">
        <v>27.2</v>
      </c>
      <c r="G4" s="35">
        <f t="shared" si="1"/>
        <v>27.233333333333331</v>
      </c>
      <c r="H4" s="9">
        <v>26.3</v>
      </c>
      <c r="I4" s="35">
        <f t="shared" si="2"/>
        <v>26.200000000000003</v>
      </c>
      <c r="J4" s="36">
        <f t="shared" ref="J4:J44" si="6">(D4*F4*H4*40)/100</f>
        <v>2947.2831999999999</v>
      </c>
      <c r="K4" s="36">
        <f t="shared" ref="K4:K16" si="7">(J4+J18+J32)/3</f>
        <v>2920.9937333333332</v>
      </c>
      <c r="L4" s="9">
        <v>45.6</v>
      </c>
      <c r="M4" s="35">
        <f t="shared" si="3"/>
        <v>45.033333333333331</v>
      </c>
      <c r="N4" s="9">
        <v>129.19999999999999</v>
      </c>
      <c r="O4" s="35">
        <f t="shared" ref="O4:O16" si="8">(N4+N18+N32)/3</f>
        <v>130.19999999999999</v>
      </c>
      <c r="P4" s="9">
        <v>18.2</v>
      </c>
      <c r="Q4" s="35">
        <f t="shared" ref="Q4:Q16" si="9">(P4+P18+P32)/3</f>
        <v>18.633333333333333</v>
      </c>
      <c r="R4" s="9">
        <v>1.1000000000000001</v>
      </c>
      <c r="S4" s="16">
        <f t="shared" ref="S4:S16" si="10">(R4+R18+R32)/3</f>
        <v>1.1033333333333335</v>
      </c>
      <c r="T4" s="10">
        <v>0.36</v>
      </c>
      <c r="U4" s="16">
        <f t="shared" ref="U4:U16" si="11">(T4+T18+T32)/3</f>
        <v>0.36000000000000004</v>
      </c>
      <c r="V4" s="37">
        <f t="shared" si="4"/>
        <v>1.46</v>
      </c>
      <c r="W4" s="16">
        <f t="shared" ref="W4:W16" si="12">(V4+V18+V32)/3</f>
        <v>1.4633333333333336</v>
      </c>
      <c r="X4" s="10">
        <v>0.22</v>
      </c>
      <c r="Y4" s="16">
        <f t="shared" ref="Y4:Y16" si="13">(X4+X18+X32)/3</f>
        <v>0.22</v>
      </c>
      <c r="Z4" s="9">
        <v>2.0299999999999998</v>
      </c>
      <c r="AA4" s="16">
        <f t="shared" ref="AA4:AA16" si="14">(Z4+Z18+Z32)/3</f>
        <v>1.8766666666666667</v>
      </c>
      <c r="AB4" s="9">
        <v>1.99</v>
      </c>
      <c r="AC4" s="16">
        <f t="shared" ref="AC4:AC16" si="15">(AB4+AB18+AB32)/3</f>
        <v>2.0099999999999998</v>
      </c>
      <c r="AD4" s="16">
        <v>0.68</v>
      </c>
      <c r="AE4" s="16">
        <f t="shared" ref="AE4:AE15" si="16">(AD4+AD18+AD32)/3</f>
        <v>0.67666666666666675</v>
      </c>
      <c r="AF4" s="16">
        <v>0.24</v>
      </c>
      <c r="AG4" s="16">
        <f t="shared" ref="AG4:AG16" si="17">(AF4+AF18+AF32)/3</f>
        <v>0.24333333333333332</v>
      </c>
      <c r="AH4" s="9">
        <v>2.2200000000000002</v>
      </c>
      <c r="AI4" s="16">
        <f t="shared" ref="AI4:AI16" si="18">(AH4+AH18+AH32)/3</f>
        <v>2.2866666666666666</v>
      </c>
      <c r="AJ4" s="9">
        <v>196.4</v>
      </c>
      <c r="AK4" s="16">
        <f t="shared" si="5"/>
        <v>196.73333333333335</v>
      </c>
      <c r="AL4" s="9">
        <v>9.1</v>
      </c>
      <c r="AM4" s="16">
        <f t="shared" ref="AM4:AM16" si="19">(AL4+AL18+AL32)/3</f>
        <v>9.7333333333333325</v>
      </c>
      <c r="AN4" s="9">
        <v>17.100000000000001</v>
      </c>
      <c r="AO4" s="16">
        <f t="shared" ref="AO4:AO16" si="20">(AN4+AN18+AN32)/3</f>
        <v>18.100000000000001</v>
      </c>
      <c r="AP4" s="9">
        <v>27.9</v>
      </c>
      <c r="AQ4" s="16">
        <f t="shared" ref="AQ4:AQ16" si="21">(AP4+AP18+AP32)/3</f>
        <v>27.299999999999997</v>
      </c>
      <c r="AR4" s="9">
        <v>633</v>
      </c>
      <c r="AS4" s="36">
        <f t="shared" ref="AS4:AS16" si="22">(AR4+AR18+AR32)/3</f>
        <v>635.33333333333337</v>
      </c>
      <c r="AT4" s="17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</row>
    <row r="5" spans="1:81" x14ac:dyDescent="0.2">
      <c r="A5" s="9">
        <v>1</v>
      </c>
      <c r="B5" s="42" t="s">
        <v>9</v>
      </c>
      <c r="C5" s="45" t="s">
        <v>11</v>
      </c>
      <c r="D5" s="9">
        <v>10.4</v>
      </c>
      <c r="E5" s="35">
        <f t="shared" si="0"/>
        <v>10.4</v>
      </c>
      <c r="F5" s="9">
        <v>27.3</v>
      </c>
      <c r="G5" s="35">
        <f t="shared" si="1"/>
        <v>27.433333333333337</v>
      </c>
      <c r="H5" s="9">
        <v>27.2</v>
      </c>
      <c r="I5" s="35">
        <f t="shared" si="2"/>
        <v>27.3</v>
      </c>
      <c r="J5" s="36">
        <f t="shared" si="6"/>
        <v>3089.0495999999998</v>
      </c>
      <c r="K5" s="36">
        <f t="shared" si="7"/>
        <v>3116.9455999999996</v>
      </c>
      <c r="L5" s="9">
        <v>49.3</v>
      </c>
      <c r="M5" s="35">
        <f t="shared" si="3"/>
        <v>48.933333333333337</v>
      </c>
      <c r="N5" s="9">
        <v>144.30000000000001</v>
      </c>
      <c r="O5" s="35">
        <f t="shared" si="8"/>
        <v>144.9</v>
      </c>
      <c r="P5" s="9">
        <v>22.4</v>
      </c>
      <c r="Q5" s="35">
        <f t="shared" si="9"/>
        <v>22.966666666666669</v>
      </c>
      <c r="R5" s="9">
        <v>1.21</v>
      </c>
      <c r="S5" s="16">
        <f t="shared" si="10"/>
        <v>1.21</v>
      </c>
      <c r="T5" s="10">
        <v>0.39</v>
      </c>
      <c r="U5" s="16">
        <f t="shared" si="11"/>
        <v>0.39999999999999997</v>
      </c>
      <c r="V5" s="37">
        <f t="shared" si="4"/>
        <v>1.6</v>
      </c>
      <c r="W5" s="16">
        <f t="shared" si="12"/>
        <v>1.61</v>
      </c>
      <c r="X5" s="10">
        <v>0.2</v>
      </c>
      <c r="Y5" s="16">
        <f t="shared" si="13"/>
        <v>0.20666666666666667</v>
      </c>
      <c r="Z5" s="9">
        <v>1.8</v>
      </c>
      <c r="AA5" s="16">
        <f t="shared" si="14"/>
        <v>1.83</v>
      </c>
      <c r="AB5" s="9">
        <v>1.96</v>
      </c>
      <c r="AC5" s="16">
        <f t="shared" si="15"/>
        <v>1.97</v>
      </c>
      <c r="AD5" s="16">
        <v>0.71</v>
      </c>
      <c r="AE5" s="16">
        <f t="shared" si="16"/>
        <v>0.71</v>
      </c>
      <c r="AF5" s="16">
        <v>0.26300000000000001</v>
      </c>
      <c r="AG5" s="16">
        <f t="shared" si="17"/>
        <v>0.26766666666666666</v>
      </c>
      <c r="AH5" s="9">
        <v>2.36</v>
      </c>
      <c r="AI5" s="16">
        <f t="shared" si="18"/>
        <v>2.4900000000000002</v>
      </c>
      <c r="AJ5" s="9">
        <v>198.3</v>
      </c>
      <c r="AK5" s="16">
        <f t="shared" si="5"/>
        <v>203.9666666666667</v>
      </c>
      <c r="AL5" s="9">
        <v>13.2</v>
      </c>
      <c r="AM5" s="16">
        <f t="shared" si="19"/>
        <v>13.933333333333332</v>
      </c>
      <c r="AN5" s="9">
        <v>28</v>
      </c>
      <c r="AO5" s="16">
        <f t="shared" si="20"/>
        <v>27.933333333333334</v>
      </c>
      <c r="AP5" s="9">
        <v>38.1</v>
      </c>
      <c r="AQ5" s="16">
        <f t="shared" si="21"/>
        <v>41.500000000000007</v>
      </c>
      <c r="AR5" s="9">
        <v>628</v>
      </c>
      <c r="AS5" s="36">
        <f t="shared" si="22"/>
        <v>620</v>
      </c>
      <c r="AT5" s="17"/>
    </row>
    <row r="6" spans="1:81" x14ac:dyDescent="0.2">
      <c r="A6" s="9">
        <v>1</v>
      </c>
      <c r="B6" s="42" t="s">
        <v>9</v>
      </c>
      <c r="C6" s="45" t="s">
        <v>12</v>
      </c>
      <c r="D6" s="9">
        <v>10.6</v>
      </c>
      <c r="E6" s="35">
        <f t="shared" si="0"/>
        <v>10.799999999999999</v>
      </c>
      <c r="F6" s="9">
        <v>32.9</v>
      </c>
      <c r="G6" s="35">
        <f t="shared" si="1"/>
        <v>31.400000000000002</v>
      </c>
      <c r="H6" s="9">
        <v>27.6</v>
      </c>
      <c r="I6" s="35">
        <f t="shared" si="2"/>
        <v>27.266666666666669</v>
      </c>
      <c r="J6" s="36">
        <f t="shared" si="6"/>
        <v>3850.0895999999998</v>
      </c>
      <c r="K6" s="36">
        <f t="shared" si="7"/>
        <v>3696.1043999999997</v>
      </c>
      <c r="L6" s="9">
        <v>51.2</v>
      </c>
      <c r="M6" s="35">
        <f t="shared" si="3"/>
        <v>50.800000000000004</v>
      </c>
      <c r="N6" s="9">
        <v>158.9</v>
      </c>
      <c r="O6" s="35">
        <f t="shared" si="8"/>
        <v>159.20000000000002</v>
      </c>
      <c r="P6" s="9">
        <v>27.6</v>
      </c>
      <c r="Q6" s="35">
        <f t="shared" si="9"/>
        <v>27.233333333333334</v>
      </c>
      <c r="R6" s="9">
        <v>1.41</v>
      </c>
      <c r="S6" s="16">
        <f t="shared" si="10"/>
        <v>1.42</v>
      </c>
      <c r="T6" s="10">
        <v>0.55000000000000004</v>
      </c>
      <c r="U6" s="16">
        <f t="shared" si="11"/>
        <v>0.55000000000000004</v>
      </c>
      <c r="V6" s="37">
        <f t="shared" si="4"/>
        <v>1.96</v>
      </c>
      <c r="W6" s="16">
        <f t="shared" si="12"/>
        <v>1.97</v>
      </c>
      <c r="X6" s="10">
        <v>0.17</v>
      </c>
      <c r="Y6" s="16">
        <f t="shared" si="13"/>
        <v>0.17666666666666667</v>
      </c>
      <c r="Z6" s="9">
        <v>1.43</v>
      </c>
      <c r="AA6" s="16">
        <f t="shared" si="14"/>
        <v>1.4333333333333333</v>
      </c>
      <c r="AB6" s="9">
        <v>1.41</v>
      </c>
      <c r="AC6" s="16">
        <f t="shared" si="15"/>
        <v>1.4266666666666665</v>
      </c>
      <c r="AD6" s="16">
        <v>1.21</v>
      </c>
      <c r="AE6" s="16">
        <f t="shared" si="16"/>
        <v>1.2066666666666668</v>
      </c>
      <c r="AF6" s="16">
        <v>0.18</v>
      </c>
      <c r="AG6" s="16">
        <f t="shared" si="17"/>
        <v>0.85</v>
      </c>
      <c r="AH6" s="9">
        <v>2.61</v>
      </c>
      <c r="AI6" s="16">
        <f t="shared" si="18"/>
        <v>2.6833333333333331</v>
      </c>
      <c r="AJ6" s="9">
        <v>190.5</v>
      </c>
      <c r="AK6" s="16">
        <f t="shared" si="5"/>
        <v>190.80000000000004</v>
      </c>
      <c r="AL6" s="9">
        <v>8.6999999999999993</v>
      </c>
      <c r="AM6" s="16">
        <f t="shared" si="19"/>
        <v>8.4666666666666668</v>
      </c>
      <c r="AN6" s="9">
        <v>17.100000000000001</v>
      </c>
      <c r="AO6" s="16">
        <f t="shared" si="20"/>
        <v>17.733333333333334</v>
      </c>
      <c r="AP6" s="9">
        <v>19.8</v>
      </c>
      <c r="AQ6" s="16">
        <f t="shared" si="21"/>
        <v>19.066666666666666</v>
      </c>
      <c r="AR6" s="9">
        <v>689</v>
      </c>
      <c r="AS6" s="36">
        <f t="shared" si="22"/>
        <v>687.33333333333337</v>
      </c>
      <c r="AT6" s="17"/>
    </row>
    <row r="7" spans="1:81" x14ac:dyDescent="0.2">
      <c r="A7" s="9">
        <v>1</v>
      </c>
      <c r="B7" s="42" t="s">
        <v>9</v>
      </c>
      <c r="C7" s="45" t="s">
        <v>13</v>
      </c>
      <c r="D7" s="9">
        <v>10.5</v>
      </c>
      <c r="E7" s="35">
        <f t="shared" si="0"/>
        <v>10.366666666666667</v>
      </c>
      <c r="F7" s="9">
        <v>31.5</v>
      </c>
      <c r="G7" s="35">
        <f t="shared" si="1"/>
        <v>30.133333333333336</v>
      </c>
      <c r="H7" s="9">
        <v>27.1</v>
      </c>
      <c r="I7" s="35">
        <f t="shared" si="2"/>
        <v>26.966666666666669</v>
      </c>
      <c r="J7" s="36">
        <f t="shared" si="6"/>
        <v>3585.33</v>
      </c>
      <c r="K7" s="36">
        <f t="shared" si="7"/>
        <v>3371.3489333333341</v>
      </c>
      <c r="L7" s="9">
        <v>50.4</v>
      </c>
      <c r="M7" s="35">
        <f t="shared" si="3"/>
        <v>50.266666666666673</v>
      </c>
      <c r="N7" s="9">
        <v>141.30000000000001</v>
      </c>
      <c r="O7" s="35">
        <f t="shared" si="8"/>
        <v>140.6</v>
      </c>
      <c r="P7" s="9">
        <v>23.1</v>
      </c>
      <c r="Q7" s="35">
        <f t="shared" si="9"/>
        <v>23.133333333333336</v>
      </c>
      <c r="R7" s="9">
        <v>1.32</v>
      </c>
      <c r="S7" s="16">
        <f t="shared" si="10"/>
        <v>1.3333333333333333</v>
      </c>
      <c r="T7" s="10">
        <v>0.49</v>
      </c>
      <c r="U7" s="16">
        <f t="shared" si="11"/>
        <v>0.5033333333333333</v>
      </c>
      <c r="V7" s="37">
        <f t="shared" si="4"/>
        <v>1.81</v>
      </c>
      <c r="W7" s="16">
        <f t="shared" si="12"/>
        <v>1.8366666666666669</v>
      </c>
      <c r="X7" s="10">
        <v>0.18</v>
      </c>
      <c r="Y7" s="16">
        <f t="shared" si="13"/>
        <v>0.18666666666666668</v>
      </c>
      <c r="Z7" s="9">
        <v>1.7</v>
      </c>
      <c r="AA7" s="16">
        <f t="shared" si="14"/>
        <v>1.5766666666666669</v>
      </c>
      <c r="AB7" s="9">
        <v>1.48</v>
      </c>
      <c r="AC7" s="16">
        <f t="shared" si="15"/>
        <v>1.5</v>
      </c>
      <c r="AD7" s="16">
        <v>1.0900000000000001</v>
      </c>
      <c r="AE7" s="16">
        <f t="shared" si="16"/>
        <v>1.0733333333333335</v>
      </c>
      <c r="AF7" s="16">
        <v>0.18</v>
      </c>
      <c r="AG7" s="16">
        <f t="shared" si="17"/>
        <v>0.17666666666666667</v>
      </c>
      <c r="AH7" s="9">
        <v>2.59</v>
      </c>
      <c r="AI7" s="16">
        <f t="shared" si="18"/>
        <v>2.5466666666666664</v>
      </c>
      <c r="AJ7" s="9">
        <v>189.8</v>
      </c>
      <c r="AK7" s="16">
        <f t="shared" si="5"/>
        <v>188.83333333333334</v>
      </c>
      <c r="AL7" s="9">
        <v>8.3000000000000007</v>
      </c>
      <c r="AM7" s="16">
        <f t="shared" si="19"/>
        <v>7.8999999999999995</v>
      </c>
      <c r="AN7" s="9">
        <v>16.3</v>
      </c>
      <c r="AO7" s="16">
        <f t="shared" si="20"/>
        <v>16.599999999999998</v>
      </c>
      <c r="AP7" s="9">
        <v>19.100000000000001</v>
      </c>
      <c r="AQ7" s="16">
        <f t="shared" si="21"/>
        <v>18.133333333333333</v>
      </c>
      <c r="AR7" s="9">
        <v>666</v>
      </c>
      <c r="AS7" s="36">
        <f t="shared" si="22"/>
        <v>669.33333333333337</v>
      </c>
      <c r="AT7" s="17"/>
    </row>
    <row r="8" spans="1:81" x14ac:dyDescent="0.2">
      <c r="A8" s="9">
        <v>1</v>
      </c>
      <c r="B8" s="42" t="s">
        <v>9</v>
      </c>
      <c r="C8" s="45" t="s">
        <v>14</v>
      </c>
      <c r="D8" s="9">
        <v>11.3</v>
      </c>
      <c r="E8" s="35">
        <f t="shared" si="0"/>
        <v>11.333333333333334</v>
      </c>
      <c r="F8" s="9">
        <v>36.799999999999997</v>
      </c>
      <c r="G8" s="35">
        <f t="shared" si="1"/>
        <v>35.933333333333337</v>
      </c>
      <c r="H8" s="9">
        <v>27.9</v>
      </c>
      <c r="I8" s="35">
        <f t="shared" si="2"/>
        <v>27.599999999999998</v>
      </c>
      <c r="J8" s="36">
        <v>5041</v>
      </c>
      <c r="K8" s="36">
        <f t="shared" si="7"/>
        <v>4896.333333333333</v>
      </c>
      <c r="L8" s="9">
        <v>54.3</v>
      </c>
      <c r="M8" s="35">
        <f t="shared" si="3"/>
        <v>54.566666666666663</v>
      </c>
      <c r="N8" s="9">
        <v>178.2</v>
      </c>
      <c r="O8" s="35">
        <f t="shared" si="8"/>
        <v>178.69999999999996</v>
      </c>
      <c r="P8" s="9">
        <v>32.4</v>
      </c>
      <c r="Q8" s="35">
        <f t="shared" si="9"/>
        <v>32.966666666666669</v>
      </c>
      <c r="R8" s="9">
        <v>1.56</v>
      </c>
      <c r="S8" s="16">
        <f t="shared" si="10"/>
        <v>1.5366666666666668</v>
      </c>
      <c r="T8" s="10">
        <v>0.79</v>
      </c>
      <c r="U8" s="16">
        <f t="shared" si="11"/>
        <v>0.78666666666666674</v>
      </c>
      <c r="V8" s="37">
        <f t="shared" si="4"/>
        <v>2.35</v>
      </c>
      <c r="W8" s="16">
        <f t="shared" si="12"/>
        <v>2.3233333333333337</v>
      </c>
      <c r="X8" s="10">
        <v>0.15</v>
      </c>
      <c r="Y8" s="16">
        <f t="shared" si="13"/>
        <v>0.15</v>
      </c>
      <c r="Z8" s="9">
        <v>1.2</v>
      </c>
      <c r="AA8" s="16">
        <f t="shared" si="14"/>
        <v>1.1466666666666667</v>
      </c>
      <c r="AB8" s="9">
        <v>1.24</v>
      </c>
      <c r="AC8" s="16">
        <f t="shared" si="15"/>
        <v>1.23</v>
      </c>
      <c r="AD8" s="16">
        <v>1.3149999999999999</v>
      </c>
      <c r="AE8" s="16">
        <f t="shared" si="16"/>
        <v>1.3183333333333334</v>
      </c>
      <c r="AF8" s="16">
        <v>0.24</v>
      </c>
      <c r="AG8" s="16">
        <f t="shared" si="17"/>
        <v>0.25</v>
      </c>
      <c r="AH8" s="9">
        <v>2.72</v>
      </c>
      <c r="AI8" s="16">
        <f t="shared" si="18"/>
        <v>2.6966666666666668</v>
      </c>
      <c r="AJ8" s="9">
        <v>206.5</v>
      </c>
      <c r="AK8" s="16">
        <f t="shared" si="5"/>
        <v>211.6</v>
      </c>
      <c r="AL8" s="9">
        <v>11.3</v>
      </c>
      <c r="AM8" s="16">
        <f t="shared" si="19"/>
        <v>9.8333333333333339</v>
      </c>
      <c r="AN8" s="9">
        <v>20.399999999999999</v>
      </c>
      <c r="AO8" s="16">
        <f t="shared" si="20"/>
        <v>20.233333333333331</v>
      </c>
      <c r="AP8" s="9">
        <v>29.9</v>
      </c>
      <c r="AQ8" s="16">
        <f t="shared" si="21"/>
        <v>29.566666666666663</v>
      </c>
      <c r="AR8" s="9">
        <v>581</v>
      </c>
      <c r="AS8" s="36">
        <f t="shared" si="22"/>
        <v>582.66666666666663</v>
      </c>
      <c r="AT8" s="17"/>
    </row>
    <row r="9" spans="1:81" x14ac:dyDescent="0.2">
      <c r="A9" s="9">
        <v>1</v>
      </c>
      <c r="B9" s="42" t="s">
        <v>9</v>
      </c>
      <c r="C9" s="45" t="s">
        <v>15</v>
      </c>
      <c r="D9" s="9">
        <v>12.1</v>
      </c>
      <c r="E9" s="35">
        <f t="shared" si="0"/>
        <v>11.866666666666667</v>
      </c>
      <c r="F9" s="9">
        <v>37.1</v>
      </c>
      <c r="G9" s="35">
        <f t="shared" si="1"/>
        <v>36.699999999999996</v>
      </c>
      <c r="H9" s="9">
        <v>28.2</v>
      </c>
      <c r="I9" s="35">
        <f t="shared" si="2"/>
        <v>28.133333333333336</v>
      </c>
      <c r="J9" s="36">
        <v>5464</v>
      </c>
      <c r="K9" s="36">
        <f t="shared" si="7"/>
        <v>5267.666666666667</v>
      </c>
      <c r="L9" s="9">
        <v>58.2</v>
      </c>
      <c r="M9" s="35">
        <f t="shared" si="3"/>
        <v>58.233333333333341</v>
      </c>
      <c r="N9" s="9">
        <v>203.2</v>
      </c>
      <c r="O9" s="35">
        <f t="shared" si="8"/>
        <v>202</v>
      </c>
      <c r="P9" s="9">
        <v>37.6</v>
      </c>
      <c r="Q9" s="35">
        <f t="shared" si="9"/>
        <v>38.199999999999996</v>
      </c>
      <c r="R9" s="9">
        <v>1.6</v>
      </c>
      <c r="S9" s="16">
        <f t="shared" si="10"/>
        <v>1.63</v>
      </c>
      <c r="T9" s="10">
        <v>0.83</v>
      </c>
      <c r="U9" s="16">
        <f t="shared" si="11"/>
        <v>0.82666666666666666</v>
      </c>
      <c r="V9" s="37">
        <f t="shared" si="4"/>
        <v>2.4300000000000002</v>
      </c>
      <c r="W9" s="16">
        <f t="shared" si="12"/>
        <v>2.4566666666666666</v>
      </c>
      <c r="X9" s="10">
        <v>0.13</v>
      </c>
      <c r="Y9" s="16">
        <f t="shared" si="13"/>
        <v>0.13</v>
      </c>
      <c r="Z9" s="9">
        <v>1.05</v>
      </c>
      <c r="AA9" s="16">
        <f t="shared" si="14"/>
        <v>1.0166666666666666</v>
      </c>
      <c r="AB9" s="9">
        <v>1.1399999999999999</v>
      </c>
      <c r="AC9" s="16">
        <f t="shared" si="15"/>
        <v>1.1233333333333333</v>
      </c>
      <c r="AD9" s="16">
        <v>1.42</v>
      </c>
      <c r="AE9" s="16">
        <f t="shared" si="16"/>
        <v>1.4233333333333331</v>
      </c>
      <c r="AF9" s="16">
        <v>0.28000000000000003</v>
      </c>
      <c r="AG9" s="16">
        <f t="shared" si="17"/>
        <v>0.26433333333333336</v>
      </c>
      <c r="AH9" s="9">
        <v>2.75</v>
      </c>
      <c r="AI9" s="16">
        <f t="shared" si="18"/>
        <v>2.7633333333333332</v>
      </c>
      <c r="AJ9" s="9">
        <v>215.3</v>
      </c>
      <c r="AK9" s="16">
        <f t="shared" si="5"/>
        <v>216.16666666666666</v>
      </c>
      <c r="AL9" s="9">
        <v>15.2</v>
      </c>
      <c r="AM9" s="16">
        <f t="shared" si="19"/>
        <v>14.866666666666667</v>
      </c>
      <c r="AN9" s="9">
        <v>29.1</v>
      </c>
      <c r="AO9" s="16">
        <f t="shared" si="20"/>
        <v>28.833333333333332</v>
      </c>
      <c r="AP9" s="9">
        <v>44.1</v>
      </c>
      <c r="AQ9" s="16">
        <f t="shared" si="21"/>
        <v>43.5</v>
      </c>
      <c r="AR9" s="9">
        <v>579</v>
      </c>
      <c r="AS9" s="36">
        <f t="shared" si="22"/>
        <v>572.33333333333337</v>
      </c>
      <c r="AT9" s="17"/>
    </row>
    <row r="10" spans="1:81" s="12" customFormat="1" x14ac:dyDescent="0.2">
      <c r="A10" s="22">
        <v>1</v>
      </c>
      <c r="B10" s="40" t="s">
        <v>16</v>
      </c>
      <c r="C10" s="44" t="s">
        <v>8</v>
      </c>
      <c r="D10" s="22">
        <v>6.3</v>
      </c>
      <c r="E10" s="31">
        <f t="shared" si="0"/>
        <v>6.1333333333333329</v>
      </c>
      <c r="F10" s="22">
        <v>19.100000000000001</v>
      </c>
      <c r="G10" s="31">
        <f t="shared" si="1"/>
        <v>18.900000000000002</v>
      </c>
      <c r="H10" s="22">
        <v>19.8</v>
      </c>
      <c r="I10" s="31">
        <f t="shared" si="2"/>
        <v>19.633333333333336</v>
      </c>
      <c r="J10" s="32">
        <f t="shared" si="6"/>
        <v>953.01360000000011</v>
      </c>
      <c r="K10" s="32">
        <f t="shared" si="7"/>
        <v>910.59999999999991</v>
      </c>
      <c r="L10" s="22">
        <v>25.2</v>
      </c>
      <c r="M10" s="31">
        <f t="shared" si="3"/>
        <v>24.399999999999995</v>
      </c>
      <c r="N10" s="22">
        <v>105.3</v>
      </c>
      <c r="O10" s="31">
        <f t="shared" si="8"/>
        <v>103.03333333333335</v>
      </c>
      <c r="P10" s="22">
        <v>15.6</v>
      </c>
      <c r="Q10" s="31">
        <f t="shared" si="9"/>
        <v>15.933333333333332</v>
      </c>
      <c r="R10" s="22">
        <v>0.61</v>
      </c>
      <c r="S10" s="21">
        <f t="shared" si="10"/>
        <v>0.59333333333333327</v>
      </c>
      <c r="T10" s="33">
        <v>0.24</v>
      </c>
      <c r="U10" s="21">
        <f>(T10+T24+T38)/3</f>
        <v>0.2233333333333333</v>
      </c>
      <c r="V10" s="34">
        <f t="shared" si="4"/>
        <v>0.85</v>
      </c>
      <c r="W10" s="21">
        <f t="shared" si="12"/>
        <v>0.81666666666666654</v>
      </c>
      <c r="X10" s="33">
        <v>0.34</v>
      </c>
      <c r="Y10" s="21">
        <f t="shared" si="13"/>
        <v>0.33333333333333331</v>
      </c>
      <c r="Z10" s="22">
        <v>2.8</v>
      </c>
      <c r="AA10" s="21">
        <f t="shared" si="14"/>
        <v>2.78</v>
      </c>
      <c r="AB10" s="22">
        <v>2.98</v>
      </c>
      <c r="AC10" s="21">
        <f t="shared" si="15"/>
        <v>2.9633333333333334</v>
      </c>
      <c r="AD10" s="21">
        <v>0.32</v>
      </c>
      <c r="AE10" s="21">
        <f t="shared" si="16"/>
        <v>0.31666666666666665</v>
      </c>
      <c r="AF10" s="21">
        <v>9.0999999999999998E-2</v>
      </c>
      <c r="AG10" s="21">
        <f t="shared" si="17"/>
        <v>8.1333333333333327E-2</v>
      </c>
      <c r="AH10" s="22">
        <v>0.81</v>
      </c>
      <c r="AI10" s="21">
        <f t="shared" si="18"/>
        <v>0.91999999999999993</v>
      </c>
      <c r="AJ10" s="22">
        <v>170.3</v>
      </c>
      <c r="AK10" s="21">
        <f t="shared" si="5"/>
        <v>169.4</v>
      </c>
      <c r="AL10" s="22">
        <v>6</v>
      </c>
      <c r="AM10" s="21">
        <f t="shared" si="19"/>
        <v>5.9333333333333336</v>
      </c>
      <c r="AN10" s="22">
        <v>8.1</v>
      </c>
      <c r="AO10" s="21">
        <f t="shared" si="20"/>
        <v>8.5</v>
      </c>
      <c r="AP10" s="22">
        <v>15.1</v>
      </c>
      <c r="AQ10" s="21">
        <f t="shared" si="21"/>
        <v>14.833333333333334</v>
      </c>
      <c r="AR10" s="22">
        <v>469</v>
      </c>
      <c r="AS10" s="32">
        <f t="shared" si="22"/>
        <v>463.66666666666669</v>
      </c>
      <c r="AT10" s="20"/>
    </row>
    <row r="11" spans="1:81" x14ac:dyDescent="0.2">
      <c r="A11" s="9">
        <v>1</v>
      </c>
      <c r="B11" s="41" t="s">
        <v>16</v>
      </c>
      <c r="C11" s="45" t="s">
        <v>10</v>
      </c>
      <c r="D11" s="9">
        <v>8.9</v>
      </c>
      <c r="E11" s="35">
        <f t="shared" si="0"/>
        <v>8.9</v>
      </c>
      <c r="F11" s="9">
        <v>22.6</v>
      </c>
      <c r="G11" s="35">
        <f t="shared" si="1"/>
        <v>22.466666666666669</v>
      </c>
      <c r="H11" s="9">
        <v>22.2</v>
      </c>
      <c r="I11" s="35">
        <f t="shared" si="2"/>
        <v>22.133333333333336</v>
      </c>
      <c r="J11" s="36">
        <f t="shared" si="6"/>
        <v>1786.1232</v>
      </c>
      <c r="K11" s="36">
        <f t="shared" si="7"/>
        <v>1770.1514666666669</v>
      </c>
      <c r="L11" s="9">
        <v>27.3</v>
      </c>
      <c r="M11" s="35">
        <f t="shared" si="3"/>
        <v>27.266666666666669</v>
      </c>
      <c r="N11" s="9">
        <v>148.19999999999999</v>
      </c>
      <c r="O11" s="35">
        <f t="shared" si="8"/>
        <v>147.6</v>
      </c>
      <c r="P11" s="9">
        <v>22.4</v>
      </c>
      <c r="Q11" s="35">
        <f t="shared" si="9"/>
        <v>22.533333333333331</v>
      </c>
      <c r="R11" s="9">
        <v>0.77</v>
      </c>
      <c r="S11" s="16">
        <f t="shared" si="10"/>
        <v>0.75666666666666671</v>
      </c>
      <c r="T11" s="10">
        <v>0.31</v>
      </c>
      <c r="U11" s="16">
        <f t="shared" si="11"/>
        <v>0.31</v>
      </c>
      <c r="V11" s="37">
        <f t="shared" si="4"/>
        <v>1.08</v>
      </c>
      <c r="W11" s="16">
        <f t="shared" si="12"/>
        <v>1.0666666666666667</v>
      </c>
      <c r="X11" s="10">
        <v>0.23</v>
      </c>
      <c r="Y11" s="16">
        <f t="shared" si="13"/>
        <v>0.23666666666666666</v>
      </c>
      <c r="Z11" s="9">
        <v>2.68</v>
      </c>
      <c r="AA11" s="16">
        <f t="shared" si="14"/>
        <v>2.5266666666666668</v>
      </c>
      <c r="AB11" s="9">
        <v>2.46</v>
      </c>
      <c r="AC11" s="16">
        <f t="shared" si="15"/>
        <v>2.4466666666666668</v>
      </c>
      <c r="AD11" s="16">
        <v>0.43</v>
      </c>
      <c r="AE11" s="16">
        <f t="shared" si="16"/>
        <v>0.43333333333333335</v>
      </c>
      <c r="AF11" s="16">
        <v>0.19600000000000001</v>
      </c>
      <c r="AG11" s="16">
        <f t="shared" si="17"/>
        <v>0.20433333333333334</v>
      </c>
      <c r="AH11" s="9">
        <v>1.61</v>
      </c>
      <c r="AI11" s="16">
        <f t="shared" si="18"/>
        <v>1.6066666666666667</v>
      </c>
      <c r="AJ11" s="9">
        <v>189.1</v>
      </c>
      <c r="AK11" s="16">
        <f t="shared" si="5"/>
        <v>190.70000000000002</v>
      </c>
      <c r="AL11" s="9">
        <v>8.6</v>
      </c>
      <c r="AM11" s="16">
        <f t="shared" si="19"/>
        <v>8.4333333333333318</v>
      </c>
      <c r="AN11" s="9">
        <v>15.1</v>
      </c>
      <c r="AO11" s="16">
        <f t="shared" si="20"/>
        <v>15.266666666666666</v>
      </c>
      <c r="AP11" s="9">
        <v>19.600000000000001</v>
      </c>
      <c r="AQ11" s="16">
        <f t="shared" si="21"/>
        <v>19.8</v>
      </c>
      <c r="AR11" s="9">
        <v>441</v>
      </c>
      <c r="AS11" s="36">
        <f t="shared" si="22"/>
        <v>440.33333333333331</v>
      </c>
      <c r="AT11" s="17"/>
    </row>
    <row r="12" spans="1:81" x14ac:dyDescent="0.2">
      <c r="A12" s="9">
        <v>1</v>
      </c>
      <c r="B12" s="41" t="s">
        <v>16</v>
      </c>
      <c r="C12" s="45" t="s">
        <v>11</v>
      </c>
      <c r="D12" s="9">
        <v>9.1</v>
      </c>
      <c r="E12" s="35">
        <f t="shared" si="0"/>
        <v>9.0666666666666664</v>
      </c>
      <c r="F12" s="9">
        <v>23.4</v>
      </c>
      <c r="G12" s="35">
        <f t="shared" si="1"/>
        <v>23.099999999999998</v>
      </c>
      <c r="H12" s="9">
        <v>22.3</v>
      </c>
      <c r="I12" s="35">
        <f t="shared" si="2"/>
        <v>22.366666666666664</v>
      </c>
      <c r="J12" s="36">
        <f t="shared" si="6"/>
        <v>1899.4247999999998</v>
      </c>
      <c r="K12" s="36">
        <f t="shared" si="7"/>
        <v>1874.0119999999999</v>
      </c>
      <c r="L12" s="9">
        <v>28.3</v>
      </c>
      <c r="M12" s="35">
        <f t="shared" si="3"/>
        <v>28.5</v>
      </c>
      <c r="N12" s="9">
        <v>159.1</v>
      </c>
      <c r="O12" s="35">
        <f t="shared" si="8"/>
        <v>161.13333333333333</v>
      </c>
      <c r="P12" s="9">
        <v>22.6</v>
      </c>
      <c r="Q12" s="35">
        <f t="shared" si="9"/>
        <v>23.2</v>
      </c>
      <c r="R12" s="9">
        <v>0.79</v>
      </c>
      <c r="S12" s="16">
        <f t="shared" si="10"/>
        <v>0.79</v>
      </c>
      <c r="T12" s="10">
        <v>0.32</v>
      </c>
      <c r="U12" s="16">
        <f t="shared" si="11"/>
        <v>0.32333333333333331</v>
      </c>
      <c r="V12" s="37">
        <f t="shared" si="4"/>
        <v>1.1100000000000001</v>
      </c>
      <c r="W12" s="16">
        <f t="shared" si="12"/>
        <v>1.1133333333333335</v>
      </c>
      <c r="X12" s="10">
        <v>0.22</v>
      </c>
      <c r="Y12" s="16">
        <f t="shared" si="13"/>
        <v>0.22999999999999998</v>
      </c>
      <c r="Z12" s="9">
        <v>2.46</v>
      </c>
      <c r="AA12" s="16">
        <f t="shared" si="14"/>
        <v>2.3133333333333335</v>
      </c>
      <c r="AB12" s="9">
        <v>2.21</v>
      </c>
      <c r="AC12" s="16">
        <f t="shared" si="15"/>
        <v>2.2233333333333332</v>
      </c>
      <c r="AD12" s="16">
        <v>0.46</v>
      </c>
      <c r="AE12" s="16">
        <f t="shared" si="16"/>
        <v>0.43333333333333335</v>
      </c>
      <c r="AF12" s="16">
        <v>0.214</v>
      </c>
      <c r="AG12" s="16">
        <f t="shared" si="17"/>
        <v>0.21</v>
      </c>
      <c r="AH12" s="9">
        <v>2.0099999999999998</v>
      </c>
      <c r="AI12" s="16">
        <f t="shared" si="18"/>
        <v>2.0366666666666666</v>
      </c>
      <c r="AJ12" s="9">
        <v>197.2</v>
      </c>
      <c r="AK12" s="16">
        <f t="shared" si="5"/>
        <v>197.53333333333333</v>
      </c>
      <c r="AL12" s="9">
        <v>12.4</v>
      </c>
      <c r="AM12" s="16">
        <f t="shared" si="19"/>
        <v>12.366666666666667</v>
      </c>
      <c r="AN12" s="9">
        <v>25.3</v>
      </c>
      <c r="AO12" s="16">
        <f t="shared" si="20"/>
        <v>25.233333333333334</v>
      </c>
      <c r="AP12" s="9">
        <v>33.200000000000003</v>
      </c>
      <c r="AQ12" s="16">
        <f t="shared" si="21"/>
        <v>33.800000000000004</v>
      </c>
      <c r="AR12" s="9">
        <v>432</v>
      </c>
      <c r="AS12" s="36">
        <f t="shared" si="22"/>
        <v>433.33333333333331</v>
      </c>
      <c r="AT12" s="17"/>
    </row>
    <row r="13" spans="1:81" x14ac:dyDescent="0.2">
      <c r="A13" s="9">
        <v>1</v>
      </c>
      <c r="B13" s="41" t="s">
        <v>16</v>
      </c>
      <c r="C13" s="45" t="s">
        <v>12</v>
      </c>
      <c r="D13" s="9">
        <v>8.3000000000000007</v>
      </c>
      <c r="E13" s="35">
        <f t="shared" si="0"/>
        <v>8.9333333333333336</v>
      </c>
      <c r="F13" s="9">
        <v>24.8</v>
      </c>
      <c r="G13" s="35">
        <f t="shared" si="1"/>
        <v>24.866666666666664</v>
      </c>
      <c r="H13" s="9">
        <v>26.1</v>
      </c>
      <c r="I13" s="35">
        <f t="shared" si="2"/>
        <v>26.2</v>
      </c>
      <c r="J13" s="36">
        <f t="shared" si="6"/>
        <v>2148.9696000000004</v>
      </c>
      <c r="K13" s="36">
        <f t="shared" si="7"/>
        <v>2328.3492000000001</v>
      </c>
      <c r="L13" s="9">
        <v>25.1</v>
      </c>
      <c r="M13" s="35">
        <f t="shared" si="3"/>
        <v>24.533333333333331</v>
      </c>
      <c r="N13" s="9">
        <v>130.19999999999999</v>
      </c>
      <c r="O13" s="35">
        <f t="shared" si="8"/>
        <v>130.5</v>
      </c>
      <c r="P13" s="9">
        <v>19.3</v>
      </c>
      <c r="Q13" s="35">
        <f t="shared" si="9"/>
        <v>19.933333333333334</v>
      </c>
      <c r="R13" s="9">
        <v>0.86</v>
      </c>
      <c r="S13" s="16">
        <f t="shared" si="10"/>
        <v>0.87</v>
      </c>
      <c r="T13" s="10">
        <v>0.28999999999999998</v>
      </c>
      <c r="U13" s="16">
        <f t="shared" si="11"/>
        <v>0.28000000000000003</v>
      </c>
      <c r="V13" s="37">
        <f t="shared" si="4"/>
        <v>1.1499999999999999</v>
      </c>
      <c r="W13" s="16">
        <f t="shared" si="12"/>
        <v>1.1500000000000001</v>
      </c>
      <c r="X13" s="10">
        <v>0.24</v>
      </c>
      <c r="Y13" s="16">
        <f t="shared" si="13"/>
        <v>0.24</v>
      </c>
      <c r="Z13" s="9">
        <v>2.65</v>
      </c>
      <c r="AA13" s="16">
        <f t="shared" si="14"/>
        <v>2.7033333333333331</v>
      </c>
      <c r="AB13" s="9">
        <v>2.77</v>
      </c>
      <c r="AC13" s="16">
        <f t="shared" si="15"/>
        <v>2.7733333333333334</v>
      </c>
      <c r="AD13" s="16">
        <v>0.67</v>
      </c>
      <c r="AE13" s="16">
        <f t="shared" si="16"/>
        <v>0.67</v>
      </c>
      <c r="AF13" s="16">
        <v>0.15</v>
      </c>
      <c r="AG13" s="16">
        <f t="shared" si="17"/>
        <v>0.13</v>
      </c>
      <c r="AH13" s="9">
        <v>1.46</v>
      </c>
      <c r="AI13" s="16">
        <f t="shared" si="18"/>
        <v>1.5033333333333332</v>
      </c>
      <c r="AJ13" s="9">
        <v>182.1</v>
      </c>
      <c r="AK13" s="16">
        <f t="shared" si="5"/>
        <v>181</v>
      </c>
      <c r="AL13" s="9">
        <v>8</v>
      </c>
      <c r="AM13" s="16">
        <f t="shared" si="19"/>
        <v>7.8</v>
      </c>
      <c r="AN13" s="9">
        <v>12.8</v>
      </c>
      <c r="AO13" s="16">
        <f t="shared" si="20"/>
        <v>13.733333333333334</v>
      </c>
      <c r="AP13" s="9">
        <v>17.100000000000001</v>
      </c>
      <c r="AQ13" s="16">
        <f t="shared" si="21"/>
        <v>16.433333333333334</v>
      </c>
      <c r="AR13" s="9">
        <v>499</v>
      </c>
      <c r="AS13" s="36">
        <f t="shared" si="22"/>
        <v>502.66666666666669</v>
      </c>
      <c r="AT13" s="17"/>
    </row>
    <row r="14" spans="1:81" x14ac:dyDescent="0.2">
      <c r="A14" s="9">
        <v>1</v>
      </c>
      <c r="B14" s="41" t="s">
        <v>16</v>
      </c>
      <c r="C14" s="45" t="s">
        <v>13</v>
      </c>
      <c r="D14" s="9">
        <v>8.1</v>
      </c>
      <c r="E14" s="35">
        <f t="shared" si="0"/>
        <v>8.5666666666666682</v>
      </c>
      <c r="F14" s="9">
        <v>23.9</v>
      </c>
      <c r="G14" s="35">
        <f t="shared" si="1"/>
        <v>23.600000000000005</v>
      </c>
      <c r="H14" s="9">
        <v>25.9</v>
      </c>
      <c r="I14" s="35">
        <f t="shared" si="2"/>
        <v>25.933333333333337</v>
      </c>
      <c r="J14" s="36">
        <f t="shared" si="6"/>
        <v>2005.5923999999995</v>
      </c>
      <c r="K14" s="36">
        <f t="shared" si="7"/>
        <v>2097.4576000000002</v>
      </c>
      <c r="L14" s="9">
        <v>23.2</v>
      </c>
      <c r="M14" s="35">
        <f t="shared" si="3"/>
        <v>23.099999999999998</v>
      </c>
      <c r="N14" s="9">
        <v>121.7</v>
      </c>
      <c r="O14" s="35">
        <f t="shared" si="8"/>
        <v>122.30000000000001</v>
      </c>
      <c r="P14" s="9">
        <v>19.100000000000001</v>
      </c>
      <c r="Q14" s="35">
        <f t="shared" si="9"/>
        <v>19.833333333333336</v>
      </c>
      <c r="R14" s="9">
        <v>0.78</v>
      </c>
      <c r="S14" s="16">
        <f t="shared" si="10"/>
        <v>0.75666666666666671</v>
      </c>
      <c r="T14" s="10">
        <v>0.25</v>
      </c>
      <c r="U14" s="16">
        <f t="shared" si="11"/>
        <v>0.24666666666666667</v>
      </c>
      <c r="V14" s="37">
        <f t="shared" si="4"/>
        <v>1.03</v>
      </c>
      <c r="W14" s="16">
        <f t="shared" si="12"/>
        <v>1.0033333333333332</v>
      </c>
      <c r="X14" s="10">
        <v>0.28000000000000003</v>
      </c>
      <c r="Y14" s="16">
        <f t="shared" si="13"/>
        <v>0.27</v>
      </c>
      <c r="Z14" s="9">
        <v>2.46</v>
      </c>
      <c r="AA14" s="16">
        <f t="shared" si="14"/>
        <v>2.5500000000000003</v>
      </c>
      <c r="AB14" s="9">
        <v>2.56</v>
      </c>
      <c r="AC14" s="16">
        <f t="shared" si="15"/>
        <v>2.5733333333333337</v>
      </c>
      <c r="AD14" s="16">
        <v>0.62</v>
      </c>
      <c r="AE14" s="16">
        <f t="shared" si="16"/>
        <v>0.63</v>
      </c>
      <c r="AF14" s="16">
        <v>0.12</v>
      </c>
      <c r="AG14" s="16">
        <f t="shared" si="17"/>
        <v>0.10666666666666667</v>
      </c>
      <c r="AH14" s="9">
        <v>1.41</v>
      </c>
      <c r="AI14" s="16">
        <f t="shared" si="18"/>
        <v>1.43</v>
      </c>
      <c r="AJ14" s="9">
        <v>179.8</v>
      </c>
      <c r="AK14" s="16">
        <f t="shared" si="5"/>
        <v>179.36666666666665</v>
      </c>
      <c r="AL14" s="9">
        <v>7.5</v>
      </c>
      <c r="AM14" s="16">
        <f t="shared" si="19"/>
        <v>6.7</v>
      </c>
      <c r="AN14" s="9">
        <v>12.6</v>
      </c>
      <c r="AO14" s="16">
        <f t="shared" si="20"/>
        <v>13.066666666666668</v>
      </c>
      <c r="AP14" s="9">
        <v>16.5</v>
      </c>
      <c r="AQ14" s="16">
        <f t="shared" si="21"/>
        <v>16.633333333333336</v>
      </c>
      <c r="AR14" s="9">
        <v>487</v>
      </c>
      <c r="AS14" s="36">
        <f t="shared" si="22"/>
        <v>493</v>
      </c>
      <c r="AT14" s="17"/>
    </row>
    <row r="15" spans="1:81" x14ac:dyDescent="0.2">
      <c r="A15" s="9">
        <v>1</v>
      </c>
      <c r="B15" s="41" t="s">
        <v>16</v>
      </c>
      <c r="C15" s="45" t="s">
        <v>14</v>
      </c>
      <c r="D15" s="9">
        <v>9.3000000000000007</v>
      </c>
      <c r="E15" s="35">
        <f t="shared" si="0"/>
        <v>9.4</v>
      </c>
      <c r="F15" s="9">
        <v>25.4</v>
      </c>
      <c r="G15" s="35">
        <f t="shared" si="1"/>
        <v>25.099999999999998</v>
      </c>
      <c r="H15" s="9">
        <v>28.1</v>
      </c>
      <c r="I15" s="35">
        <f t="shared" si="2"/>
        <v>27.966666666666669</v>
      </c>
      <c r="J15" s="36">
        <f t="shared" si="6"/>
        <v>2655.1128000000003</v>
      </c>
      <c r="K15" s="36">
        <f t="shared" si="7"/>
        <v>2639.3896</v>
      </c>
      <c r="L15" s="9">
        <v>37.1</v>
      </c>
      <c r="M15" s="35">
        <f t="shared" ref="M15:M16" si="23">(L15+L29+L43)/3</f>
        <v>37.5</v>
      </c>
      <c r="N15" s="9">
        <v>159.30000000000001</v>
      </c>
      <c r="O15" s="35">
        <f t="shared" si="8"/>
        <v>157.76666666666668</v>
      </c>
      <c r="P15" s="9">
        <v>29.2</v>
      </c>
      <c r="Q15" s="35">
        <f t="shared" si="9"/>
        <v>29.833333333333332</v>
      </c>
      <c r="R15" s="9">
        <v>1.32</v>
      </c>
      <c r="S15" s="16">
        <f t="shared" si="10"/>
        <v>1.3366666666666667</v>
      </c>
      <c r="T15" s="10">
        <v>0.44</v>
      </c>
      <c r="U15" s="16">
        <f t="shared" si="11"/>
        <v>0.44666666666666671</v>
      </c>
      <c r="V15" s="37">
        <f t="shared" si="4"/>
        <v>1.76</v>
      </c>
      <c r="W15" s="16">
        <f t="shared" si="12"/>
        <v>1.7833333333333334</v>
      </c>
      <c r="X15" s="10">
        <v>0.19</v>
      </c>
      <c r="Y15" s="16">
        <f t="shared" si="13"/>
        <v>0.19000000000000003</v>
      </c>
      <c r="Z15" s="9">
        <v>1.72</v>
      </c>
      <c r="AA15" s="16">
        <f t="shared" si="14"/>
        <v>1.8</v>
      </c>
      <c r="AB15" s="9">
        <v>1.76</v>
      </c>
      <c r="AC15" s="16">
        <f t="shared" si="15"/>
        <v>1.7366666666666666</v>
      </c>
      <c r="AD15" s="16">
        <v>0.81</v>
      </c>
      <c r="AE15" s="16">
        <f t="shared" si="16"/>
        <v>0.82</v>
      </c>
      <c r="AF15" s="16">
        <v>0.22</v>
      </c>
      <c r="AG15" s="16">
        <f t="shared" si="17"/>
        <v>0.221</v>
      </c>
      <c r="AH15" s="9">
        <v>1.17</v>
      </c>
      <c r="AI15" s="16">
        <f t="shared" si="18"/>
        <v>1.8233333333333333</v>
      </c>
      <c r="AJ15" s="9">
        <v>200.1</v>
      </c>
      <c r="AK15" s="16">
        <f t="shared" si="5"/>
        <v>199.1</v>
      </c>
      <c r="AL15" s="9">
        <v>9.1</v>
      </c>
      <c r="AM15" s="16">
        <f t="shared" si="19"/>
        <v>8.8999999999999986</v>
      </c>
      <c r="AN15" s="9">
        <v>22.1</v>
      </c>
      <c r="AO15" s="16">
        <f t="shared" si="20"/>
        <v>22.100000000000005</v>
      </c>
      <c r="AP15" s="9">
        <v>22.1</v>
      </c>
      <c r="AQ15" s="16">
        <f t="shared" si="21"/>
        <v>21.066666666666666</v>
      </c>
      <c r="AR15" s="9">
        <v>422</v>
      </c>
      <c r="AS15" s="36">
        <f>(AR15+AR29+AR43)/3</f>
        <v>419.33333333333331</v>
      </c>
      <c r="AT15" s="17"/>
    </row>
    <row r="16" spans="1:81" x14ac:dyDescent="0.2">
      <c r="A16" s="9">
        <v>1</v>
      </c>
      <c r="B16" s="41" t="s">
        <v>16</v>
      </c>
      <c r="C16" s="45" t="s">
        <v>15</v>
      </c>
      <c r="D16" s="9">
        <v>9.5</v>
      </c>
      <c r="E16" s="35">
        <f t="shared" si="0"/>
        <v>9.5333333333333332</v>
      </c>
      <c r="F16" s="9">
        <v>28.1</v>
      </c>
      <c r="G16" s="35">
        <f t="shared" si="1"/>
        <v>27.766666666666669</v>
      </c>
      <c r="H16" s="9">
        <v>28.2</v>
      </c>
      <c r="I16" s="35">
        <f t="shared" si="2"/>
        <v>28.066666666666663</v>
      </c>
      <c r="J16" s="36">
        <f t="shared" si="6"/>
        <v>3011.1959999999999</v>
      </c>
      <c r="K16" s="36">
        <f t="shared" si="7"/>
        <v>2971.98</v>
      </c>
      <c r="L16" s="9">
        <v>39.1</v>
      </c>
      <c r="M16" s="35">
        <f t="shared" si="23"/>
        <v>38.93333333333333</v>
      </c>
      <c r="N16" s="9">
        <v>181.3</v>
      </c>
      <c r="O16" s="35">
        <f t="shared" si="8"/>
        <v>183.1</v>
      </c>
      <c r="P16" s="9">
        <v>34.6</v>
      </c>
      <c r="Q16" s="35">
        <f t="shared" si="9"/>
        <v>33.633333333333333</v>
      </c>
      <c r="R16" s="9">
        <v>1.39</v>
      </c>
      <c r="S16" s="16">
        <f t="shared" si="10"/>
        <v>1.3933333333333333</v>
      </c>
      <c r="T16" s="10">
        <v>0.48</v>
      </c>
      <c r="U16" s="16">
        <f t="shared" si="11"/>
        <v>0.48</v>
      </c>
      <c r="V16" s="37">
        <f t="shared" si="4"/>
        <v>1.8699999999999999</v>
      </c>
      <c r="W16" s="16">
        <f t="shared" si="12"/>
        <v>1.8733333333333331</v>
      </c>
      <c r="X16" s="10">
        <v>0.17</v>
      </c>
      <c r="Y16" s="16">
        <f t="shared" si="13"/>
        <v>0.18000000000000002</v>
      </c>
      <c r="Z16" s="9">
        <v>2.2999999999999998</v>
      </c>
      <c r="AA16" s="16">
        <f t="shared" si="14"/>
        <v>2.1466666666666665</v>
      </c>
      <c r="AB16" s="9">
        <v>1.39</v>
      </c>
      <c r="AC16" s="16">
        <f t="shared" si="15"/>
        <v>1.4033333333333333</v>
      </c>
      <c r="AD16" s="16">
        <v>0.86</v>
      </c>
      <c r="AE16" s="16">
        <f>(AD16+AD30+AD44)/3</f>
        <v>0.87666666666666659</v>
      </c>
      <c r="AF16" s="16">
        <v>0.26</v>
      </c>
      <c r="AG16" s="16">
        <f t="shared" si="17"/>
        <v>0.25600000000000001</v>
      </c>
      <c r="AH16" s="9">
        <v>2.327</v>
      </c>
      <c r="AI16" s="16">
        <f t="shared" si="18"/>
        <v>2.3056666666666668</v>
      </c>
      <c r="AJ16" s="9">
        <v>203.2</v>
      </c>
      <c r="AK16" s="16">
        <f t="shared" si="5"/>
        <v>202.06666666666669</v>
      </c>
      <c r="AL16" s="9">
        <v>13.1</v>
      </c>
      <c r="AM16" s="16">
        <f t="shared" si="19"/>
        <v>13.200000000000001</v>
      </c>
      <c r="AN16" s="9">
        <v>29.2</v>
      </c>
      <c r="AO16" s="16">
        <f t="shared" si="20"/>
        <v>28.833333333333332</v>
      </c>
      <c r="AP16" s="9">
        <v>32.4</v>
      </c>
      <c r="AQ16" s="16">
        <f t="shared" si="21"/>
        <v>31.133333333333336</v>
      </c>
      <c r="AR16" s="9">
        <v>423</v>
      </c>
      <c r="AS16" s="36">
        <f t="shared" si="22"/>
        <v>415</v>
      </c>
      <c r="AT16" s="17"/>
    </row>
    <row r="17" spans="1:46" s="12" customFormat="1" x14ac:dyDescent="0.2">
      <c r="A17" s="22">
        <v>2</v>
      </c>
      <c r="B17" s="40" t="s">
        <v>9</v>
      </c>
      <c r="C17" s="44" t="s">
        <v>8</v>
      </c>
      <c r="D17" s="22">
        <v>8.1</v>
      </c>
      <c r="E17" s="33"/>
      <c r="F17" s="22">
        <v>22.4</v>
      </c>
      <c r="G17" s="22"/>
      <c r="H17" s="22">
        <v>23</v>
      </c>
      <c r="I17" s="22"/>
      <c r="J17" s="32">
        <f t="shared" si="6"/>
        <v>1669.2479999999996</v>
      </c>
      <c r="K17" s="38"/>
      <c r="L17" s="22">
        <v>35.1</v>
      </c>
      <c r="M17" s="22"/>
      <c r="N17" s="22">
        <v>123.4</v>
      </c>
      <c r="O17" s="31"/>
      <c r="P17" s="22">
        <v>15.9</v>
      </c>
      <c r="Q17" s="22"/>
      <c r="R17" s="22">
        <v>0.75</v>
      </c>
      <c r="S17" s="22"/>
      <c r="T17" s="33">
        <v>0.28000000000000003</v>
      </c>
      <c r="U17" s="33"/>
      <c r="V17" s="34">
        <f t="shared" si="4"/>
        <v>1.03</v>
      </c>
      <c r="W17" s="33"/>
      <c r="X17" s="33">
        <v>0.24</v>
      </c>
      <c r="Y17" s="33"/>
      <c r="Z17" s="22">
        <v>1.96</v>
      </c>
      <c r="AA17" s="22"/>
      <c r="AB17" s="22">
        <v>2.15</v>
      </c>
      <c r="AC17" s="22"/>
      <c r="AD17" s="22">
        <v>0.49</v>
      </c>
      <c r="AE17" s="21"/>
      <c r="AF17" s="21">
        <v>0.18</v>
      </c>
      <c r="AG17" s="21"/>
      <c r="AH17" s="22">
        <v>1.66</v>
      </c>
      <c r="AI17" s="22"/>
      <c r="AJ17" s="22">
        <v>179.8</v>
      </c>
      <c r="AK17" s="22"/>
      <c r="AL17" s="22">
        <v>6.1</v>
      </c>
      <c r="AM17" s="22"/>
      <c r="AN17" s="22">
        <v>9.9</v>
      </c>
      <c r="AO17" s="22"/>
      <c r="AP17" s="22">
        <v>17.5</v>
      </c>
      <c r="AQ17" s="22"/>
      <c r="AR17" s="22">
        <v>644</v>
      </c>
      <c r="AS17" s="33"/>
    </row>
    <row r="18" spans="1:46" x14ac:dyDescent="0.2">
      <c r="A18" s="9">
        <v>2</v>
      </c>
      <c r="B18" s="42" t="s">
        <v>9</v>
      </c>
      <c r="C18" s="45" t="s">
        <v>10</v>
      </c>
      <c r="D18" s="9">
        <v>10.1</v>
      </c>
      <c r="E18" s="10"/>
      <c r="F18" s="9">
        <v>26.9</v>
      </c>
      <c r="G18" s="9"/>
      <c r="H18" s="9">
        <v>26.1</v>
      </c>
      <c r="I18" s="9"/>
      <c r="J18" s="36">
        <f t="shared" si="6"/>
        <v>2836.4436000000001</v>
      </c>
      <c r="K18" s="30"/>
      <c r="L18" s="9">
        <v>44.6</v>
      </c>
      <c r="M18" s="9"/>
      <c r="N18" s="9">
        <v>130.19999999999999</v>
      </c>
      <c r="O18" s="35"/>
      <c r="P18" s="9">
        <v>19.100000000000001</v>
      </c>
      <c r="Q18" s="9"/>
      <c r="R18" s="9">
        <v>1.1200000000000001</v>
      </c>
      <c r="S18" s="9"/>
      <c r="T18" s="10">
        <v>0.37</v>
      </c>
      <c r="U18" s="10"/>
      <c r="V18" s="37">
        <f t="shared" si="4"/>
        <v>1.4900000000000002</v>
      </c>
      <c r="W18" s="10"/>
      <c r="X18" s="10">
        <v>0.23</v>
      </c>
      <c r="Y18" s="10"/>
      <c r="Z18" s="9">
        <v>1.92</v>
      </c>
      <c r="AA18" s="9"/>
      <c r="AB18" s="9">
        <v>2.02</v>
      </c>
      <c r="AC18" s="9"/>
      <c r="AD18" s="9">
        <v>0.66</v>
      </c>
      <c r="AE18" s="16"/>
      <c r="AF18" s="16">
        <v>0.25</v>
      </c>
      <c r="AG18" s="16"/>
      <c r="AH18" s="9">
        <v>2.21</v>
      </c>
      <c r="AI18" s="9"/>
      <c r="AJ18" s="9">
        <v>197.3</v>
      </c>
      <c r="AK18" s="9"/>
      <c r="AL18" s="9">
        <v>10.3</v>
      </c>
      <c r="AM18" s="9"/>
      <c r="AN18" s="9">
        <v>18.600000000000001</v>
      </c>
      <c r="AO18" s="9"/>
      <c r="AP18" s="9">
        <v>26.2</v>
      </c>
      <c r="AQ18" s="9"/>
      <c r="AR18" s="9">
        <v>638</v>
      </c>
      <c r="AS18" s="10"/>
      <c r="AT18" s="15"/>
    </row>
    <row r="19" spans="1:46" x14ac:dyDescent="0.2">
      <c r="A19" s="9">
        <v>2</v>
      </c>
      <c r="B19" s="42" t="s">
        <v>9</v>
      </c>
      <c r="C19" s="45" t="s">
        <v>11</v>
      </c>
      <c r="D19" s="9">
        <v>10</v>
      </c>
      <c r="E19" s="10"/>
      <c r="F19" s="9">
        <v>27.1</v>
      </c>
      <c r="G19" s="9"/>
      <c r="H19" s="9">
        <v>27.3</v>
      </c>
      <c r="I19" s="9"/>
      <c r="J19" s="36">
        <f t="shared" si="6"/>
        <v>2959.32</v>
      </c>
      <c r="K19" s="30"/>
      <c r="L19" s="9">
        <v>48.2</v>
      </c>
      <c r="M19" s="9"/>
      <c r="N19" s="9">
        <v>145.1</v>
      </c>
      <c r="O19" s="35"/>
      <c r="P19" s="9">
        <v>23.1</v>
      </c>
      <c r="Q19" s="9"/>
      <c r="R19" s="9">
        <v>1.21</v>
      </c>
      <c r="S19" s="9"/>
      <c r="T19" s="10">
        <v>0.4</v>
      </c>
      <c r="U19" s="10"/>
      <c r="V19" s="37">
        <f t="shared" si="4"/>
        <v>1.6099999999999999</v>
      </c>
      <c r="W19" s="10"/>
      <c r="X19" s="10">
        <v>0.2</v>
      </c>
      <c r="Y19" s="10"/>
      <c r="Z19" s="9">
        <v>1.7</v>
      </c>
      <c r="AA19" s="10"/>
      <c r="AB19" s="9">
        <v>1.98</v>
      </c>
      <c r="AC19" s="9"/>
      <c r="AD19" s="10">
        <v>0.7</v>
      </c>
      <c r="AE19" s="16"/>
      <c r="AF19" s="16">
        <v>0.27</v>
      </c>
      <c r="AG19" s="16"/>
      <c r="AH19" s="9">
        <v>2.54</v>
      </c>
      <c r="AI19" s="9"/>
      <c r="AJ19" s="9">
        <v>206.8</v>
      </c>
      <c r="AK19" s="9"/>
      <c r="AL19" s="9">
        <v>14.3</v>
      </c>
      <c r="AM19" s="9"/>
      <c r="AN19" s="9">
        <v>27.5</v>
      </c>
      <c r="AO19" s="9"/>
      <c r="AP19" s="9">
        <v>43.2</v>
      </c>
      <c r="AQ19" s="9"/>
      <c r="AR19" s="9">
        <v>621</v>
      </c>
      <c r="AS19" s="10"/>
      <c r="AT19" s="15"/>
    </row>
    <row r="20" spans="1:46" x14ac:dyDescent="0.2">
      <c r="A20" s="9">
        <v>2</v>
      </c>
      <c r="B20" s="42" t="s">
        <v>9</v>
      </c>
      <c r="C20" s="45" t="s">
        <v>12</v>
      </c>
      <c r="D20" s="9">
        <v>10.7</v>
      </c>
      <c r="E20" s="10"/>
      <c r="F20" s="9">
        <v>32.1</v>
      </c>
      <c r="G20" s="9"/>
      <c r="H20" s="9">
        <v>27.3</v>
      </c>
      <c r="I20" s="9"/>
      <c r="J20" s="36">
        <f t="shared" si="6"/>
        <v>3750.6923999999999</v>
      </c>
      <c r="K20" s="30"/>
      <c r="L20" s="9">
        <v>50.1</v>
      </c>
      <c r="M20" s="9"/>
      <c r="N20" s="9">
        <v>159.1</v>
      </c>
      <c r="O20" s="35"/>
      <c r="P20" s="9">
        <v>27.6</v>
      </c>
      <c r="Q20" s="9"/>
      <c r="R20" s="9">
        <v>1.39</v>
      </c>
      <c r="S20" s="9"/>
      <c r="T20" s="10">
        <v>0.54</v>
      </c>
      <c r="U20" s="10"/>
      <c r="V20" s="37">
        <f t="shared" si="4"/>
        <v>1.93</v>
      </c>
      <c r="W20" s="10"/>
      <c r="X20" s="10">
        <v>0.18</v>
      </c>
      <c r="Y20" s="10"/>
      <c r="Z20" s="9">
        <v>1.5</v>
      </c>
      <c r="AA20" s="10"/>
      <c r="AB20" s="9">
        <v>1.44</v>
      </c>
      <c r="AC20" s="9"/>
      <c r="AD20" s="10">
        <v>1.19</v>
      </c>
      <c r="AE20" s="16"/>
      <c r="AF20" s="16">
        <v>0.18</v>
      </c>
      <c r="AG20" s="16"/>
      <c r="AH20" s="9">
        <v>2.76</v>
      </c>
      <c r="AI20" s="9"/>
      <c r="AJ20" s="9">
        <v>192.1</v>
      </c>
      <c r="AK20" s="9"/>
      <c r="AL20" s="9">
        <v>8.1999999999999993</v>
      </c>
      <c r="AM20" s="9"/>
      <c r="AN20" s="9">
        <v>17.899999999999999</v>
      </c>
      <c r="AO20" s="9"/>
      <c r="AP20" s="9">
        <v>18.2</v>
      </c>
      <c r="AQ20" s="9"/>
      <c r="AR20" s="9">
        <v>691</v>
      </c>
      <c r="AS20" s="10"/>
      <c r="AT20" s="15"/>
    </row>
    <row r="21" spans="1:46" x14ac:dyDescent="0.2">
      <c r="A21" s="9">
        <v>2</v>
      </c>
      <c r="B21" s="42" t="s">
        <v>9</v>
      </c>
      <c r="C21" s="45" t="s">
        <v>13</v>
      </c>
      <c r="D21" s="9">
        <v>10.3</v>
      </c>
      <c r="E21" s="10"/>
      <c r="F21" s="9">
        <v>30.6</v>
      </c>
      <c r="G21" s="9"/>
      <c r="H21" s="9">
        <v>27</v>
      </c>
      <c r="I21" s="9"/>
      <c r="J21" s="36">
        <f t="shared" si="6"/>
        <v>3403.9440000000009</v>
      </c>
      <c r="K21" s="30"/>
      <c r="L21" s="9">
        <v>50.2</v>
      </c>
      <c r="M21" s="9"/>
      <c r="N21" s="9">
        <v>140.19999999999999</v>
      </c>
      <c r="O21" s="35"/>
      <c r="P21" s="9">
        <v>23.4</v>
      </c>
      <c r="Q21" s="9"/>
      <c r="R21" s="9">
        <v>1.33</v>
      </c>
      <c r="S21" s="9"/>
      <c r="T21" s="10">
        <v>0.51</v>
      </c>
      <c r="U21" s="10"/>
      <c r="V21" s="37">
        <f t="shared" si="4"/>
        <v>1.84</v>
      </c>
      <c r="W21" s="10"/>
      <c r="X21" s="10">
        <v>0.19</v>
      </c>
      <c r="Y21" s="10"/>
      <c r="Z21" s="9">
        <v>1.57</v>
      </c>
      <c r="AA21" s="9"/>
      <c r="AB21" s="9">
        <v>1.51</v>
      </c>
      <c r="AC21" s="9"/>
      <c r="AD21" s="9">
        <v>1.05</v>
      </c>
      <c r="AE21" s="16"/>
      <c r="AF21" s="16">
        <v>0.17</v>
      </c>
      <c r="AG21" s="16"/>
      <c r="AH21" s="9">
        <v>2.5099999999999998</v>
      </c>
      <c r="AI21" s="9"/>
      <c r="AJ21" s="9">
        <v>188.2</v>
      </c>
      <c r="AK21" s="9"/>
      <c r="AL21" s="9">
        <v>7.6</v>
      </c>
      <c r="AM21" s="9"/>
      <c r="AN21" s="9">
        <v>17</v>
      </c>
      <c r="AO21" s="9"/>
      <c r="AP21" s="9">
        <v>18.2</v>
      </c>
      <c r="AQ21" s="9"/>
      <c r="AR21" s="9">
        <v>672</v>
      </c>
      <c r="AS21" s="10"/>
      <c r="AT21" s="15"/>
    </row>
    <row r="22" spans="1:46" x14ac:dyDescent="0.2">
      <c r="A22" s="9">
        <v>2</v>
      </c>
      <c r="B22" s="42" t="s">
        <v>9</v>
      </c>
      <c r="C22" s="45" t="s">
        <v>14</v>
      </c>
      <c r="D22" s="9">
        <v>11.1</v>
      </c>
      <c r="E22" s="10"/>
      <c r="F22" s="9">
        <v>35.6</v>
      </c>
      <c r="G22" s="9"/>
      <c r="H22" s="9">
        <v>27.4</v>
      </c>
      <c r="I22" s="9"/>
      <c r="J22" s="36">
        <v>4731</v>
      </c>
      <c r="K22" s="30"/>
      <c r="L22" s="9">
        <v>55.3</v>
      </c>
      <c r="M22" s="9"/>
      <c r="N22" s="9">
        <v>180.1</v>
      </c>
      <c r="O22" s="35"/>
      <c r="P22" s="9">
        <v>33.1</v>
      </c>
      <c r="Q22" s="9"/>
      <c r="R22" s="9">
        <v>1.5</v>
      </c>
      <c r="S22" s="9"/>
      <c r="T22" s="10">
        <v>0.77</v>
      </c>
      <c r="U22" s="10"/>
      <c r="V22" s="37">
        <f t="shared" si="4"/>
        <v>2.27</v>
      </c>
      <c r="W22" s="10"/>
      <c r="X22" s="10">
        <v>0.16</v>
      </c>
      <c r="Y22" s="10"/>
      <c r="Z22" s="9">
        <v>1.1100000000000001</v>
      </c>
      <c r="AA22" s="9"/>
      <c r="AB22" s="9">
        <v>1.22</v>
      </c>
      <c r="AC22" s="9"/>
      <c r="AD22" s="9">
        <v>1.28</v>
      </c>
      <c r="AE22" s="16"/>
      <c r="AF22" s="16">
        <v>0.25</v>
      </c>
      <c r="AG22" s="16"/>
      <c r="AH22" s="9">
        <v>2.64</v>
      </c>
      <c r="AI22" s="9"/>
      <c r="AJ22" s="9">
        <v>217.1</v>
      </c>
      <c r="AK22" s="9"/>
      <c r="AL22" s="9">
        <v>8.6999999999999993</v>
      </c>
      <c r="AM22" s="9"/>
      <c r="AN22" s="9">
        <v>20.399999999999999</v>
      </c>
      <c r="AO22" s="9"/>
      <c r="AP22" s="9">
        <v>29.2</v>
      </c>
      <c r="AQ22" s="9"/>
      <c r="AR22" s="9">
        <v>586</v>
      </c>
      <c r="AS22" s="10"/>
      <c r="AT22" s="15"/>
    </row>
    <row r="23" spans="1:46" x14ac:dyDescent="0.2">
      <c r="A23" s="9">
        <v>2</v>
      </c>
      <c r="B23" s="42" t="s">
        <v>9</v>
      </c>
      <c r="C23" s="45" t="s">
        <v>15</v>
      </c>
      <c r="D23" s="9">
        <v>11.5</v>
      </c>
      <c r="E23" s="10"/>
      <c r="F23" s="9">
        <v>36.9</v>
      </c>
      <c r="G23" s="9"/>
      <c r="H23" s="9">
        <v>28.1</v>
      </c>
      <c r="I23" s="9"/>
      <c r="J23" s="36">
        <v>5070</v>
      </c>
      <c r="K23" s="30"/>
      <c r="L23" s="9">
        <v>58.1</v>
      </c>
      <c r="M23" s="9"/>
      <c r="N23" s="9">
        <v>200.3</v>
      </c>
      <c r="O23" s="35"/>
      <c r="P23" s="9">
        <v>38.9</v>
      </c>
      <c r="Q23" s="9"/>
      <c r="R23" s="9">
        <v>1.66</v>
      </c>
      <c r="S23" s="9"/>
      <c r="T23" s="10">
        <v>0.81</v>
      </c>
      <c r="U23" s="10"/>
      <c r="V23" s="37">
        <f t="shared" si="4"/>
        <v>2.4699999999999998</v>
      </c>
      <c r="W23" s="10"/>
      <c r="X23" s="10">
        <v>0.12</v>
      </c>
      <c r="Y23" s="10"/>
      <c r="Z23" s="9">
        <v>0.99</v>
      </c>
      <c r="AA23" s="9"/>
      <c r="AB23" s="9">
        <v>1.1299999999999999</v>
      </c>
      <c r="AC23" s="9"/>
      <c r="AD23" s="9">
        <v>1.44</v>
      </c>
      <c r="AE23" s="16"/>
      <c r="AF23" s="16">
        <v>0.28999999999999998</v>
      </c>
      <c r="AG23" s="16"/>
      <c r="AH23" s="9">
        <v>2.76</v>
      </c>
      <c r="AI23" s="9"/>
      <c r="AJ23" s="9">
        <v>217.9</v>
      </c>
      <c r="AK23" s="9"/>
      <c r="AL23" s="9">
        <v>14.3</v>
      </c>
      <c r="AM23" s="9"/>
      <c r="AN23" s="9">
        <v>30.1</v>
      </c>
      <c r="AO23" s="9"/>
      <c r="AP23" s="9">
        <v>42.1</v>
      </c>
      <c r="AQ23" s="9"/>
      <c r="AR23" s="9">
        <v>571</v>
      </c>
      <c r="AS23" s="10"/>
      <c r="AT23" s="15"/>
    </row>
    <row r="24" spans="1:46" s="12" customFormat="1" x14ac:dyDescent="0.2">
      <c r="A24" s="22">
        <v>2</v>
      </c>
      <c r="B24" s="40" t="s">
        <v>16</v>
      </c>
      <c r="C24" s="44" t="s">
        <v>8</v>
      </c>
      <c r="D24" s="22">
        <v>6.1</v>
      </c>
      <c r="E24" s="33"/>
      <c r="F24" s="22">
        <v>18.899999999999999</v>
      </c>
      <c r="G24" s="22"/>
      <c r="H24" s="22">
        <v>19.399999999999999</v>
      </c>
      <c r="I24" s="22"/>
      <c r="J24" s="32">
        <f t="shared" si="6"/>
        <v>894.65039999999976</v>
      </c>
      <c r="K24" s="38"/>
      <c r="L24" s="22">
        <v>23.1</v>
      </c>
      <c r="M24" s="22"/>
      <c r="N24" s="22">
        <v>98.2</v>
      </c>
      <c r="O24" s="31"/>
      <c r="P24" s="22">
        <v>15.1</v>
      </c>
      <c r="Q24" s="22"/>
      <c r="R24" s="22">
        <v>0.59</v>
      </c>
      <c r="S24" s="22"/>
      <c r="T24" s="33">
        <v>0.22</v>
      </c>
      <c r="U24" s="33"/>
      <c r="V24" s="34">
        <f t="shared" si="4"/>
        <v>0.80999999999999994</v>
      </c>
      <c r="W24" s="33"/>
      <c r="X24" s="33">
        <v>0.33</v>
      </c>
      <c r="Y24" s="33"/>
      <c r="Z24" s="22">
        <v>2.88</v>
      </c>
      <c r="AA24" s="22"/>
      <c r="AB24" s="22">
        <v>2.97</v>
      </c>
      <c r="AC24" s="22"/>
      <c r="AD24" s="22">
        <v>0.3</v>
      </c>
      <c r="AE24" s="21"/>
      <c r="AF24" s="21">
        <v>8.2000000000000003E-2</v>
      </c>
      <c r="AG24" s="21"/>
      <c r="AH24" s="22">
        <v>0.98</v>
      </c>
      <c r="AI24" s="22"/>
      <c r="AJ24" s="22">
        <v>168.5</v>
      </c>
      <c r="AK24" s="22"/>
      <c r="AL24" s="22">
        <v>5.9</v>
      </c>
      <c r="AM24" s="22"/>
      <c r="AN24" s="22">
        <v>8.6</v>
      </c>
      <c r="AO24" s="22"/>
      <c r="AP24" s="22">
        <v>14.3</v>
      </c>
      <c r="AQ24" s="22"/>
      <c r="AR24" s="22">
        <v>451</v>
      </c>
      <c r="AS24" s="33"/>
    </row>
    <row r="25" spans="1:46" x14ac:dyDescent="0.2">
      <c r="A25" s="9">
        <v>2</v>
      </c>
      <c r="B25" s="42" t="s">
        <v>16</v>
      </c>
      <c r="C25" s="45" t="s">
        <v>10</v>
      </c>
      <c r="D25" s="9">
        <v>9.1</v>
      </c>
      <c r="E25" s="10"/>
      <c r="F25" s="9">
        <v>22.3</v>
      </c>
      <c r="G25" s="9"/>
      <c r="H25" s="9">
        <v>22.1</v>
      </c>
      <c r="I25" s="9"/>
      <c r="J25" s="36">
        <f t="shared" si="6"/>
        <v>1793.9012000000002</v>
      </c>
      <c r="K25" s="30"/>
      <c r="L25" s="9">
        <v>26.9</v>
      </c>
      <c r="M25" s="9"/>
      <c r="N25" s="9">
        <v>145.30000000000001</v>
      </c>
      <c r="O25" s="35"/>
      <c r="P25" s="9">
        <v>22.4</v>
      </c>
      <c r="Q25" s="9"/>
      <c r="R25" s="9">
        <v>0.78</v>
      </c>
      <c r="S25" s="9"/>
      <c r="T25" s="10">
        <v>0.33</v>
      </c>
      <c r="U25" s="10"/>
      <c r="V25" s="37">
        <f t="shared" si="4"/>
        <v>1.1100000000000001</v>
      </c>
      <c r="W25" s="10"/>
      <c r="X25" s="10">
        <v>0.24</v>
      </c>
      <c r="Y25" s="10"/>
      <c r="Z25" s="9">
        <v>2.5099999999999998</v>
      </c>
      <c r="AA25" s="10"/>
      <c r="AB25" s="9">
        <v>2.44</v>
      </c>
      <c r="AC25" s="9"/>
      <c r="AD25" s="9">
        <v>0.41</v>
      </c>
      <c r="AE25" s="16"/>
      <c r="AF25" s="16">
        <v>0.20699999999999999</v>
      </c>
      <c r="AG25" s="16"/>
      <c r="AH25" s="9">
        <v>1.53</v>
      </c>
      <c r="AI25" s="9"/>
      <c r="AJ25" s="9">
        <v>190.5</v>
      </c>
      <c r="AK25" s="9"/>
      <c r="AL25" s="9">
        <v>8.1999999999999993</v>
      </c>
      <c r="AM25" s="9"/>
      <c r="AN25" s="9">
        <v>15.4</v>
      </c>
      <c r="AO25" s="9"/>
      <c r="AP25" s="9">
        <v>19.5</v>
      </c>
      <c r="AQ25" s="9"/>
      <c r="AR25" s="9">
        <v>436</v>
      </c>
      <c r="AS25" s="10"/>
      <c r="AT25" s="15"/>
    </row>
    <row r="26" spans="1:46" x14ac:dyDescent="0.2">
      <c r="A26" s="9">
        <v>2</v>
      </c>
      <c r="B26" s="42" t="s">
        <v>16</v>
      </c>
      <c r="C26" s="45" t="s">
        <v>11</v>
      </c>
      <c r="D26" s="9">
        <v>9.3000000000000007</v>
      </c>
      <c r="E26" s="10"/>
      <c r="F26" s="9">
        <v>23.1</v>
      </c>
      <c r="G26" s="9"/>
      <c r="H26" s="9">
        <v>22.4</v>
      </c>
      <c r="I26" s="9"/>
      <c r="J26" s="36">
        <f t="shared" si="6"/>
        <v>1924.8768000000005</v>
      </c>
      <c r="K26" s="30"/>
      <c r="L26" s="9">
        <v>28.4</v>
      </c>
      <c r="M26" s="9"/>
      <c r="N26" s="9">
        <v>160.1</v>
      </c>
      <c r="O26" s="35"/>
      <c r="P26" s="9">
        <v>23.9</v>
      </c>
      <c r="Q26" s="9"/>
      <c r="R26" s="9">
        <v>0.81</v>
      </c>
      <c r="S26" s="9"/>
      <c r="T26" s="10">
        <v>0.35</v>
      </c>
      <c r="U26" s="10"/>
      <c r="V26" s="37">
        <f t="shared" si="4"/>
        <v>1.1600000000000001</v>
      </c>
      <c r="W26" s="10"/>
      <c r="X26" s="10">
        <v>0.23</v>
      </c>
      <c r="Y26" s="10"/>
      <c r="Z26" s="9">
        <v>2.36</v>
      </c>
      <c r="AA26" s="10"/>
      <c r="AB26" s="9">
        <v>2.23</v>
      </c>
      <c r="AC26" s="9"/>
      <c r="AD26" s="9">
        <v>0.42</v>
      </c>
      <c r="AE26" s="16"/>
      <c r="AF26" s="16">
        <v>0.216</v>
      </c>
      <c r="AG26" s="16"/>
      <c r="AH26" s="9">
        <v>2.06</v>
      </c>
      <c r="AI26" s="9"/>
      <c r="AJ26" s="9">
        <v>196.9</v>
      </c>
      <c r="AK26" s="9"/>
      <c r="AL26" s="9">
        <v>12.3</v>
      </c>
      <c r="AM26" s="9"/>
      <c r="AN26" s="9">
        <v>26.1</v>
      </c>
      <c r="AO26" s="9"/>
      <c r="AP26" s="9">
        <v>33.1</v>
      </c>
      <c r="AQ26" s="9"/>
      <c r="AR26" s="9">
        <v>438</v>
      </c>
      <c r="AS26" s="10"/>
      <c r="AT26" s="15"/>
    </row>
    <row r="27" spans="1:46" x14ac:dyDescent="0.2">
      <c r="A27" s="9">
        <v>2</v>
      </c>
      <c r="B27" s="42" t="s">
        <v>16</v>
      </c>
      <c r="C27" s="45" t="s">
        <v>12</v>
      </c>
      <c r="D27" s="9">
        <v>10</v>
      </c>
      <c r="E27" s="10"/>
      <c r="F27" s="9">
        <v>24.9</v>
      </c>
      <c r="G27" s="9"/>
      <c r="H27" s="9">
        <v>26.2</v>
      </c>
      <c r="I27" s="9"/>
      <c r="J27" s="36">
        <f t="shared" si="6"/>
        <v>2609.52</v>
      </c>
      <c r="K27" s="30"/>
      <c r="L27" s="9">
        <v>24.1</v>
      </c>
      <c r="M27" s="9"/>
      <c r="N27" s="9">
        <v>129.9</v>
      </c>
      <c r="O27" s="35"/>
      <c r="P27" s="9">
        <v>20.100000000000001</v>
      </c>
      <c r="Q27" s="9"/>
      <c r="R27" s="9">
        <v>0.87</v>
      </c>
      <c r="S27" s="9"/>
      <c r="T27" s="10">
        <v>0.27</v>
      </c>
      <c r="U27" s="10"/>
      <c r="V27" s="37">
        <f t="shared" si="4"/>
        <v>1.1400000000000001</v>
      </c>
      <c r="W27" s="10"/>
      <c r="X27" s="10">
        <v>0.25</v>
      </c>
      <c r="Y27" s="10"/>
      <c r="Z27" s="9">
        <v>2.85</v>
      </c>
      <c r="AA27" s="9"/>
      <c r="AB27" s="9">
        <v>2.78</v>
      </c>
      <c r="AC27" s="9"/>
      <c r="AD27" s="9">
        <v>0.66</v>
      </c>
      <c r="AE27" s="16"/>
      <c r="AF27" s="16">
        <v>0.12</v>
      </c>
      <c r="AG27" s="16"/>
      <c r="AH27" s="9">
        <v>1.52</v>
      </c>
      <c r="AI27" s="9"/>
      <c r="AJ27" s="9">
        <v>180.8</v>
      </c>
      <c r="AK27" s="9"/>
      <c r="AL27" s="9">
        <v>7.4</v>
      </c>
      <c r="AM27" s="9"/>
      <c r="AN27" s="9">
        <v>15.2</v>
      </c>
      <c r="AO27" s="9"/>
      <c r="AP27" s="9">
        <v>16.8</v>
      </c>
      <c r="AQ27" s="9"/>
      <c r="AR27" s="9">
        <v>503</v>
      </c>
      <c r="AS27" s="10"/>
      <c r="AT27" s="15"/>
    </row>
    <row r="28" spans="1:46" x14ac:dyDescent="0.2">
      <c r="A28" s="9">
        <v>2</v>
      </c>
      <c r="B28" s="42" t="s">
        <v>16</v>
      </c>
      <c r="C28" s="45" t="s">
        <v>13</v>
      </c>
      <c r="D28" s="9">
        <v>9.5</v>
      </c>
      <c r="E28" s="10"/>
      <c r="F28" s="9">
        <v>23.8</v>
      </c>
      <c r="G28" s="9"/>
      <c r="H28" s="9">
        <v>25.8</v>
      </c>
      <c r="I28" s="9"/>
      <c r="J28" s="36">
        <f t="shared" si="6"/>
        <v>2333.3520000000003</v>
      </c>
      <c r="K28" s="30"/>
      <c r="L28" s="9">
        <v>23.2</v>
      </c>
      <c r="M28" s="9"/>
      <c r="N28" s="9">
        <v>122.4</v>
      </c>
      <c r="O28" s="35"/>
      <c r="P28" s="9">
        <v>19.8</v>
      </c>
      <c r="Q28" s="9"/>
      <c r="R28" s="9">
        <v>0.73</v>
      </c>
      <c r="S28" s="9"/>
      <c r="T28" s="10">
        <v>0.23</v>
      </c>
      <c r="U28" s="10"/>
      <c r="V28" s="37">
        <f t="shared" si="4"/>
        <v>0.96</v>
      </c>
      <c r="W28" s="10"/>
      <c r="X28" s="10">
        <v>0.27</v>
      </c>
      <c r="Y28" s="10"/>
      <c r="Z28" s="9">
        <v>2.7</v>
      </c>
      <c r="AA28" s="9"/>
      <c r="AB28" s="9">
        <v>2.58</v>
      </c>
      <c r="AC28" s="9"/>
      <c r="AD28" s="9">
        <v>0.61</v>
      </c>
      <c r="AE28" s="16"/>
      <c r="AF28" s="16">
        <v>0.1</v>
      </c>
      <c r="AG28" s="16"/>
      <c r="AH28" s="9">
        <v>1.46</v>
      </c>
      <c r="AI28" s="9"/>
      <c r="AJ28" s="9">
        <v>180.1</v>
      </c>
      <c r="AK28" s="9"/>
      <c r="AL28" s="9">
        <v>6.3</v>
      </c>
      <c r="AM28" s="9"/>
      <c r="AN28" s="9">
        <v>14.1</v>
      </c>
      <c r="AO28" s="9"/>
      <c r="AP28" s="9">
        <v>18.100000000000001</v>
      </c>
      <c r="AQ28" s="9"/>
      <c r="AR28" s="9">
        <v>491</v>
      </c>
      <c r="AS28" s="10"/>
      <c r="AT28" s="15"/>
    </row>
    <row r="29" spans="1:46" x14ac:dyDescent="0.2">
      <c r="A29" s="9">
        <v>2</v>
      </c>
      <c r="B29" s="42" t="s">
        <v>16</v>
      </c>
      <c r="C29" s="45" t="s">
        <v>14</v>
      </c>
      <c r="D29" s="9">
        <v>9.6</v>
      </c>
      <c r="E29" s="10"/>
      <c r="F29" s="9">
        <v>25.1</v>
      </c>
      <c r="G29" s="9"/>
      <c r="H29" s="9">
        <v>27.9</v>
      </c>
      <c r="I29" s="9"/>
      <c r="J29" s="36">
        <f t="shared" si="6"/>
        <v>2689.1135999999997</v>
      </c>
      <c r="K29" s="30"/>
      <c r="L29" s="9">
        <v>38.6</v>
      </c>
      <c r="M29" s="9"/>
      <c r="N29" s="9">
        <v>162.80000000000001</v>
      </c>
      <c r="O29" s="35"/>
      <c r="P29" s="9">
        <v>30.1</v>
      </c>
      <c r="Q29" s="9"/>
      <c r="R29" s="9">
        <v>1.36</v>
      </c>
      <c r="S29" s="9"/>
      <c r="T29" s="10">
        <v>0.45</v>
      </c>
      <c r="U29" s="10"/>
      <c r="V29" s="37">
        <f t="shared" si="4"/>
        <v>1.81</v>
      </c>
      <c r="W29" s="10"/>
      <c r="X29" s="10">
        <v>0.2</v>
      </c>
      <c r="Y29" s="10"/>
      <c r="Z29" s="9">
        <v>1.89</v>
      </c>
      <c r="AA29" s="9"/>
      <c r="AB29" s="9">
        <v>1.73</v>
      </c>
      <c r="AC29" s="9"/>
      <c r="AD29" s="9">
        <v>0.79</v>
      </c>
      <c r="AE29" s="16"/>
      <c r="AF29" s="16">
        <v>0.218</v>
      </c>
      <c r="AG29" s="16"/>
      <c r="AH29" s="9">
        <v>2.21</v>
      </c>
      <c r="AI29" s="9"/>
      <c r="AJ29" s="9">
        <v>198.6</v>
      </c>
      <c r="AK29" s="9"/>
      <c r="AL29" s="9">
        <v>8.6999999999999993</v>
      </c>
      <c r="AM29" s="9"/>
      <c r="AN29" s="9">
        <v>21.3</v>
      </c>
      <c r="AO29" s="9"/>
      <c r="AP29" s="9">
        <v>20.9</v>
      </c>
      <c r="AQ29" s="9"/>
      <c r="AR29" s="9">
        <v>425</v>
      </c>
      <c r="AS29" s="10"/>
      <c r="AT29" s="15"/>
    </row>
    <row r="30" spans="1:46" x14ac:dyDescent="0.2">
      <c r="A30" s="9">
        <v>2</v>
      </c>
      <c r="B30" s="42" t="s">
        <v>16</v>
      </c>
      <c r="C30" s="45" t="s">
        <v>15</v>
      </c>
      <c r="D30" s="9">
        <v>9.8000000000000007</v>
      </c>
      <c r="E30" s="10"/>
      <c r="F30" s="9">
        <v>27.6</v>
      </c>
      <c r="G30" s="9"/>
      <c r="H30" s="9">
        <v>28.1</v>
      </c>
      <c r="I30" s="9"/>
      <c r="J30" s="36">
        <f t="shared" si="6"/>
        <v>3040.1952000000001</v>
      </c>
      <c r="K30" s="30"/>
      <c r="L30" s="9">
        <v>38.9</v>
      </c>
      <c r="M30" s="9"/>
      <c r="N30" s="9">
        <v>187.6</v>
      </c>
      <c r="O30" s="35"/>
      <c r="P30" s="9">
        <v>31.4</v>
      </c>
      <c r="Q30" s="9"/>
      <c r="R30" s="9">
        <v>1.41</v>
      </c>
      <c r="S30" s="9"/>
      <c r="T30" s="10">
        <v>0.49</v>
      </c>
      <c r="U30" s="10"/>
      <c r="V30" s="37">
        <f t="shared" si="4"/>
        <v>1.9</v>
      </c>
      <c r="W30" s="10"/>
      <c r="X30" s="10">
        <v>0.18</v>
      </c>
      <c r="Y30" s="10"/>
      <c r="Z30" s="9">
        <v>2.15</v>
      </c>
      <c r="AA30" s="9"/>
      <c r="AB30" s="9">
        <v>1.41</v>
      </c>
      <c r="AC30" s="9"/>
      <c r="AD30" s="9">
        <v>0.88</v>
      </c>
      <c r="AE30" s="16"/>
      <c r="AF30" s="16">
        <v>0.25</v>
      </c>
      <c r="AG30" s="16"/>
      <c r="AH30" s="9">
        <v>2.38</v>
      </c>
      <c r="AI30" s="9"/>
      <c r="AJ30" s="9">
        <v>200.7</v>
      </c>
      <c r="AK30" s="9"/>
      <c r="AL30" s="9">
        <v>13.1</v>
      </c>
      <c r="AM30" s="9"/>
      <c r="AN30" s="9">
        <v>28.2</v>
      </c>
      <c r="AO30" s="9"/>
      <c r="AP30" s="9">
        <v>29.6</v>
      </c>
      <c r="AQ30" s="9"/>
      <c r="AR30" s="9">
        <v>420</v>
      </c>
      <c r="AS30" s="10"/>
      <c r="AT30" s="15"/>
    </row>
    <row r="31" spans="1:46" s="12" customFormat="1" x14ac:dyDescent="0.2">
      <c r="A31" s="22">
        <v>3</v>
      </c>
      <c r="B31" s="40" t="s">
        <v>9</v>
      </c>
      <c r="C31" s="44" t="s">
        <v>8</v>
      </c>
      <c r="D31" s="22">
        <v>7.7</v>
      </c>
      <c r="E31" s="22"/>
      <c r="F31" s="22">
        <v>23.1</v>
      </c>
      <c r="G31" s="22"/>
      <c r="H31" s="22">
        <v>23.2</v>
      </c>
      <c r="I31" s="22"/>
      <c r="J31" s="32">
        <f t="shared" si="6"/>
        <v>1650.6335999999999</v>
      </c>
      <c r="K31" s="38"/>
      <c r="L31" s="22">
        <v>36.1</v>
      </c>
      <c r="M31" s="22"/>
      <c r="N31" s="22">
        <v>119.8</v>
      </c>
      <c r="O31" s="31"/>
      <c r="P31" s="22">
        <v>17.100000000000001</v>
      </c>
      <c r="Q31" s="22"/>
      <c r="R31" s="22">
        <v>0.7</v>
      </c>
      <c r="S31" s="22"/>
      <c r="T31" s="33">
        <v>0.31</v>
      </c>
      <c r="U31" s="33"/>
      <c r="V31" s="34">
        <f t="shared" si="4"/>
        <v>1.01</v>
      </c>
      <c r="W31" s="33"/>
      <c r="X31" s="33">
        <v>0.25</v>
      </c>
      <c r="Y31" s="33"/>
      <c r="Z31" s="22">
        <v>1.9</v>
      </c>
      <c r="AA31" s="22"/>
      <c r="AB31" s="22">
        <v>2.14</v>
      </c>
      <c r="AC31" s="22"/>
      <c r="AD31" s="22">
        <v>0.52</v>
      </c>
      <c r="AE31" s="21"/>
      <c r="AF31" s="21">
        <v>0.19</v>
      </c>
      <c r="AG31" s="21"/>
      <c r="AH31" s="22">
        <v>1.72</v>
      </c>
      <c r="AI31" s="22"/>
      <c r="AJ31" s="22">
        <v>179.9</v>
      </c>
      <c r="AK31" s="22"/>
      <c r="AL31" s="22">
        <v>6</v>
      </c>
      <c r="AM31" s="22"/>
      <c r="AN31" s="22">
        <v>9.1999999999999993</v>
      </c>
      <c r="AO31" s="22"/>
      <c r="AP31" s="22">
        <v>18.600000000000001</v>
      </c>
      <c r="AQ31" s="22"/>
      <c r="AR31" s="22">
        <v>650</v>
      </c>
      <c r="AS31" s="33"/>
      <c r="AT31" s="19"/>
    </row>
    <row r="32" spans="1:46" x14ac:dyDescent="0.2">
      <c r="A32" s="9">
        <v>3</v>
      </c>
      <c r="B32" s="42" t="s">
        <v>9</v>
      </c>
      <c r="C32" s="45" t="s">
        <v>10</v>
      </c>
      <c r="D32" s="9">
        <v>10.3</v>
      </c>
      <c r="E32" s="9"/>
      <c r="F32" s="9">
        <v>27.6</v>
      </c>
      <c r="G32" s="9"/>
      <c r="H32" s="9">
        <v>26.2</v>
      </c>
      <c r="I32" s="9"/>
      <c r="J32" s="36">
        <f t="shared" si="6"/>
        <v>2979.2543999999998</v>
      </c>
      <c r="K32" s="30"/>
      <c r="L32" s="9">
        <v>44.9</v>
      </c>
      <c r="M32" s="9"/>
      <c r="N32" s="9">
        <v>131.19999999999999</v>
      </c>
      <c r="O32" s="35"/>
      <c r="P32" s="9">
        <v>18.600000000000001</v>
      </c>
      <c r="Q32" s="9"/>
      <c r="R32" s="9">
        <v>1.0900000000000001</v>
      </c>
      <c r="S32" s="9"/>
      <c r="T32" s="10">
        <v>0.35</v>
      </c>
      <c r="U32" s="10"/>
      <c r="V32" s="37">
        <f t="shared" si="4"/>
        <v>1.44</v>
      </c>
      <c r="W32" s="10"/>
      <c r="X32" s="10">
        <v>0.21</v>
      </c>
      <c r="Y32" s="10"/>
      <c r="Z32" s="9">
        <v>1.68</v>
      </c>
      <c r="AA32" s="9"/>
      <c r="AB32" s="9">
        <v>2.02</v>
      </c>
      <c r="AC32" s="9"/>
      <c r="AD32" s="9">
        <v>0.69</v>
      </c>
      <c r="AE32" s="16"/>
      <c r="AF32" s="16">
        <v>0.24</v>
      </c>
      <c r="AG32" s="16"/>
      <c r="AH32" s="9">
        <v>2.4300000000000002</v>
      </c>
      <c r="AI32" s="9"/>
      <c r="AJ32" s="9">
        <v>196.5</v>
      </c>
      <c r="AK32" s="9"/>
      <c r="AL32" s="9">
        <v>9.8000000000000007</v>
      </c>
      <c r="AM32" s="9"/>
      <c r="AN32" s="9">
        <v>18.600000000000001</v>
      </c>
      <c r="AO32" s="9"/>
      <c r="AP32" s="9">
        <v>27.8</v>
      </c>
      <c r="AQ32" s="9"/>
      <c r="AR32" s="9">
        <v>635</v>
      </c>
      <c r="AS32" s="10"/>
      <c r="AT32" s="11"/>
    </row>
    <row r="33" spans="1:46" x14ac:dyDescent="0.2">
      <c r="A33" s="9">
        <v>3</v>
      </c>
      <c r="B33" s="42" t="s">
        <v>9</v>
      </c>
      <c r="C33" s="45" t="s">
        <v>11</v>
      </c>
      <c r="D33" s="9">
        <v>10.8</v>
      </c>
      <c r="E33" s="9"/>
      <c r="F33" s="9">
        <v>27.9</v>
      </c>
      <c r="G33" s="9"/>
      <c r="H33" s="9">
        <v>27.4</v>
      </c>
      <c r="I33" s="9"/>
      <c r="J33" s="36">
        <f t="shared" si="6"/>
        <v>3302.4671999999996</v>
      </c>
      <c r="K33" s="30"/>
      <c r="L33" s="9">
        <v>49.3</v>
      </c>
      <c r="M33" s="9"/>
      <c r="N33" s="9">
        <v>145.30000000000001</v>
      </c>
      <c r="O33" s="35"/>
      <c r="P33" s="9">
        <v>23.4</v>
      </c>
      <c r="Q33" s="9"/>
      <c r="R33" s="9">
        <v>1.21</v>
      </c>
      <c r="S33" s="9"/>
      <c r="T33" s="10">
        <v>0.41</v>
      </c>
      <c r="U33" s="10"/>
      <c r="V33" s="37">
        <f t="shared" si="4"/>
        <v>1.6199999999999999</v>
      </c>
      <c r="W33" s="10"/>
      <c r="X33" s="10">
        <v>0.22</v>
      </c>
      <c r="Y33" s="10"/>
      <c r="Z33" s="9">
        <v>1.99</v>
      </c>
      <c r="AA33" s="9"/>
      <c r="AB33" s="9">
        <v>1.97</v>
      </c>
      <c r="AC33" s="9"/>
      <c r="AD33" s="9">
        <v>0.72</v>
      </c>
      <c r="AE33" s="16"/>
      <c r="AF33" s="16">
        <v>0.27</v>
      </c>
      <c r="AG33" s="16"/>
      <c r="AH33" s="9">
        <v>2.57</v>
      </c>
      <c r="AI33" s="9"/>
      <c r="AJ33" s="9">
        <v>206.8</v>
      </c>
      <c r="AK33" s="9"/>
      <c r="AL33" s="9">
        <v>14.3</v>
      </c>
      <c r="AM33" s="9"/>
      <c r="AN33" s="9">
        <v>28.3</v>
      </c>
      <c r="AO33" s="9"/>
      <c r="AP33" s="9">
        <v>43.2</v>
      </c>
      <c r="AQ33" s="9"/>
      <c r="AR33" s="9">
        <v>611</v>
      </c>
      <c r="AS33" s="10"/>
      <c r="AT33" s="11"/>
    </row>
    <row r="34" spans="1:46" x14ac:dyDescent="0.2">
      <c r="A34" s="9">
        <v>3</v>
      </c>
      <c r="B34" s="42" t="s">
        <v>9</v>
      </c>
      <c r="C34" s="45" t="s">
        <v>12</v>
      </c>
      <c r="D34" s="9">
        <v>11.1</v>
      </c>
      <c r="E34" s="9"/>
      <c r="F34" s="9">
        <v>29.2</v>
      </c>
      <c r="G34" s="9"/>
      <c r="H34" s="9">
        <v>26.9</v>
      </c>
      <c r="I34" s="9"/>
      <c r="J34" s="36">
        <f t="shared" si="6"/>
        <v>3487.5311999999999</v>
      </c>
      <c r="K34" s="30"/>
      <c r="L34" s="9">
        <v>51.1</v>
      </c>
      <c r="M34" s="9"/>
      <c r="N34" s="9">
        <v>159.6</v>
      </c>
      <c r="O34" s="35"/>
      <c r="P34" s="9">
        <v>26.5</v>
      </c>
      <c r="Q34" s="9"/>
      <c r="R34" s="9">
        <v>1.46</v>
      </c>
      <c r="S34" s="9"/>
      <c r="T34" s="10">
        <v>0.56000000000000005</v>
      </c>
      <c r="U34" s="10"/>
      <c r="V34" s="37">
        <f t="shared" si="4"/>
        <v>2.02</v>
      </c>
      <c r="W34" s="10"/>
      <c r="X34" s="10">
        <v>0.18</v>
      </c>
      <c r="Y34" s="10"/>
      <c r="Z34" s="9">
        <v>1.37</v>
      </c>
      <c r="AA34" s="9"/>
      <c r="AB34" s="9">
        <v>1.43</v>
      </c>
      <c r="AC34" s="9"/>
      <c r="AD34" s="9">
        <v>1.22</v>
      </c>
      <c r="AE34" s="16"/>
      <c r="AF34" s="16">
        <v>2.19</v>
      </c>
      <c r="AG34" s="16"/>
      <c r="AH34" s="9">
        <v>2.68</v>
      </c>
      <c r="AI34" s="9"/>
      <c r="AJ34" s="9">
        <v>189.8</v>
      </c>
      <c r="AK34" s="9"/>
      <c r="AL34" s="9">
        <v>8.5</v>
      </c>
      <c r="AM34" s="9"/>
      <c r="AN34" s="9">
        <v>18.2</v>
      </c>
      <c r="AO34" s="9"/>
      <c r="AP34" s="9">
        <v>19.2</v>
      </c>
      <c r="AQ34" s="9"/>
      <c r="AR34" s="9">
        <v>682</v>
      </c>
      <c r="AS34" s="10"/>
      <c r="AT34" s="11"/>
    </row>
    <row r="35" spans="1:46" x14ac:dyDescent="0.2">
      <c r="A35" s="9">
        <v>3</v>
      </c>
      <c r="B35" s="42" t="s">
        <v>9</v>
      </c>
      <c r="C35" s="45" t="s">
        <v>13</v>
      </c>
      <c r="D35" s="9">
        <v>10.3</v>
      </c>
      <c r="E35" s="9"/>
      <c r="F35" s="9">
        <v>28.3</v>
      </c>
      <c r="G35" s="9"/>
      <c r="H35" s="9">
        <v>26.8</v>
      </c>
      <c r="I35" s="9"/>
      <c r="J35" s="36">
        <f t="shared" si="6"/>
        <v>3124.7728000000002</v>
      </c>
      <c r="K35" s="30"/>
      <c r="L35" s="9">
        <v>50.2</v>
      </c>
      <c r="M35" s="9"/>
      <c r="N35" s="9">
        <v>140.30000000000001</v>
      </c>
      <c r="O35" s="35"/>
      <c r="P35" s="9">
        <v>22.9</v>
      </c>
      <c r="Q35" s="9"/>
      <c r="R35" s="9">
        <v>1.35</v>
      </c>
      <c r="S35" s="9"/>
      <c r="T35" s="10">
        <v>0.51</v>
      </c>
      <c r="U35" s="10"/>
      <c r="V35" s="37">
        <f t="shared" si="4"/>
        <v>1.86</v>
      </c>
      <c r="W35" s="10"/>
      <c r="X35" s="10">
        <v>0.19</v>
      </c>
      <c r="Y35" s="10"/>
      <c r="Z35" s="9">
        <v>1.46</v>
      </c>
      <c r="AA35" s="9"/>
      <c r="AB35" s="9">
        <v>1.51</v>
      </c>
      <c r="AC35" s="9"/>
      <c r="AD35" s="9">
        <v>1.08</v>
      </c>
      <c r="AE35" s="16"/>
      <c r="AF35" s="16">
        <v>0.18</v>
      </c>
      <c r="AG35" s="16"/>
      <c r="AH35" s="9">
        <v>2.54</v>
      </c>
      <c r="AI35" s="9"/>
      <c r="AJ35" s="9">
        <v>188.5</v>
      </c>
      <c r="AK35" s="9"/>
      <c r="AL35" s="9">
        <v>7.8</v>
      </c>
      <c r="AM35" s="9"/>
      <c r="AN35" s="9">
        <v>16.5</v>
      </c>
      <c r="AO35" s="9"/>
      <c r="AP35" s="9">
        <v>17.100000000000001</v>
      </c>
      <c r="AQ35" s="9"/>
      <c r="AR35" s="9">
        <v>670</v>
      </c>
      <c r="AS35" s="10"/>
      <c r="AT35" s="11"/>
    </row>
    <row r="36" spans="1:46" x14ac:dyDescent="0.2">
      <c r="A36" s="9">
        <v>3</v>
      </c>
      <c r="B36" s="42" t="s">
        <v>9</v>
      </c>
      <c r="C36" s="45" t="s">
        <v>14</v>
      </c>
      <c r="D36" s="9">
        <v>11.6</v>
      </c>
      <c r="E36" s="9"/>
      <c r="F36" s="9">
        <v>35.4</v>
      </c>
      <c r="G36" s="9"/>
      <c r="H36" s="9">
        <v>27.5</v>
      </c>
      <c r="I36" s="9"/>
      <c r="J36" s="36">
        <v>4917</v>
      </c>
      <c r="K36" s="30"/>
      <c r="L36" s="9">
        <v>54.1</v>
      </c>
      <c r="M36" s="9"/>
      <c r="N36" s="9">
        <v>177.8</v>
      </c>
      <c r="O36" s="35"/>
      <c r="P36" s="9">
        <v>33.4</v>
      </c>
      <c r="Q36" s="9"/>
      <c r="R36" s="9">
        <v>1.55</v>
      </c>
      <c r="S36" s="9"/>
      <c r="T36" s="10">
        <v>0.8</v>
      </c>
      <c r="U36" s="10"/>
      <c r="V36" s="37">
        <f t="shared" si="4"/>
        <v>2.35</v>
      </c>
      <c r="W36" s="10"/>
      <c r="X36" s="10">
        <v>0.14000000000000001</v>
      </c>
      <c r="Y36" s="10"/>
      <c r="Z36" s="9">
        <v>1.1299999999999999</v>
      </c>
      <c r="AA36" s="9"/>
      <c r="AB36" s="9">
        <v>1.23</v>
      </c>
      <c r="AC36" s="9"/>
      <c r="AD36" s="9">
        <v>1.36</v>
      </c>
      <c r="AE36" s="16"/>
      <c r="AF36" s="16">
        <v>0.26</v>
      </c>
      <c r="AG36" s="16"/>
      <c r="AH36" s="9">
        <v>2.73</v>
      </c>
      <c r="AI36" s="9"/>
      <c r="AJ36" s="9">
        <v>211.2</v>
      </c>
      <c r="AK36" s="9"/>
      <c r="AL36" s="9">
        <v>9.5</v>
      </c>
      <c r="AM36" s="9"/>
      <c r="AN36" s="9">
        <v>19.899999999999999</v>
      </c>
      <c r="AO36" s="9"/>
      <c r="AP36" s="9">
        <v>29.6</v>
      </c>
      <c r="AQ36" s="9"/>
      <c r="AR36" s="9">
        <v>581</v>
      </c>
      <c r="AS36" s="10"/>
      <c r="AT36" s="11"/>
    </row>
    <row r="37" spans="1:46" x14ac:dyDescent="0.2">
      <c r="A37" s="9">
        <v>3</v>
      </c>
      <c r="B37" s="42" t="s">
        <v>9</v>
      </c>
      <c r="C37" s="45" t="s">
        <v>15</v>
      </c>
      <c r="D37" s="9">
        <v>12</v>
      </c>
      <c r="E37" s="9"/>
      <c r="F37" s="9">
        <v>36.1</v>
      </c>
      <c r="G37" s="9"/>
      <c r="H37" s="9">
        <v>28.1</v>
      </c>
      <c r="I37" s="9"/>
      <c r="J37" s="36">
        <v>5269</v>
      </c>
      <c r="K37" s="30"/>
      <c r="L37" s="9">
        <v>58.4</v>
      </c>
      <c r="M37" s="9"/>
      <c r="N37" s="9">
        <v>202.5</v>
      </c>
      <c r="O37" s="35"/>
      <c r="P37" s="9">
        <v>38.1</v>
      </c>
      <c r="Q37" s="9"/>
      <c r="R37" s="9">
        <v>1.63</v>
      </c>
      <c r="S37" s="9"/>
      <c r="T37" s="10">
        <v>0.84</v>
      </c>
      <c r="U37" s="10"/>
      <c r="V37" s="37">
        <f t="shared" si="4"/>
        <v>2.4699999999999998</v>
      </c>
      <c r="W37" s="10"/>
      <c r="X37" s="10">
        <v>0.14000000000000001</v>
      </c>
      <c r="Y37" s="10"/>
      <c r="Z37" s="9">
        <v>1.01</v>
      </c>
      <c r="AA37" s="9"/>
      <c r="AB37" s="9">
        <v>1.1000000000000001</v>
      </c>
      <c r="AC37" s="9"/>
      <c r="AD37" s="9">
        <v>1.41</v>
      </c>
      <c r="AE37" s="16"/>
      <c r="AF37" s="16">
        <v>0.223</v>
      </c>
      <c r="AG37" s="16"/>
      <c r="AH37" s="9">
        <v>2.78</v>
      </c>
      <c r="AI37" s="9"/>
      <c r="AJ37" s="9">
        <v>215.3</v>
      </c>
      <c r="AK37" s="9"/>
      <c r="AL37" s="9">
        <v>15.1</v>
      </c>
      <c r="AM37" s="9"/>
      <c r="AN37" s="9">
        <v>27.3</v>
      </c>
      <c r="AO37" s="9"/>
      <c r="AP37" s="9">
        <v>44.3</v>
      </c>
      <c r="AQ37" s="9"/>
      <c r="AR37" s="9">
        <v>567</v>
      </c>
      <c r="AS37" s="10"/>
      <c r="AT37" s="11"/>
    </row>
    <row r="38" spans="1:46" s="12" customFormat="1" x14ac:dyDescent="0.2">
      <c r="A38" s="22">
        <v>3</v>
      </c>
      <c r="B38" s="40" t="s">
        <v>16</v>
      </c>
      <c r="C38" s="44" t="s">
        <v>8</v>
      </c>
      <c r="D38" s="22">
        <v>6</v>
      </c>
      <c r="E38" s="22"/>
      <c r="F38" s="22">
        <v>18.7</v>
      </c>
      <c r="G38" s="22"/>
      <c r="H38" s="22">
        <v>19.7</v>
      </c>
      <c r="I38" s="22"/>
      <c r="J38" s="32">
        <f t="shared" si="6"/>
        <v>884.13599999999997</v>
      </c>
      <c r="K38" s="38"/>
      <c r="L38" s="22">
        <v>24.9</v>
      </c>
      <c r="M38" s="22"/>
      <c r="N38" s="22">
        <v>105.6</v>
      </c>
      <c r="O38" s="31"/>
      <c r="P38" s="22">
        <v>17.100000000000001</v>
      </c>
      <c r="Q38" s="22"/>
      <c r="R38" s="22">
        <v>0.57999999999999996</v>
      </c>
      <c r="S38" s="22"/>
      <c r="T38" s="33">
        <v>0.21</v>
      </c>
      <c r="U38" s="33"/>
      <c r="V38" s="34">
        <f t="shared" si="4"/>
        <v>0.78999999999999992</v>
      </c>
      <c r="W38" s="33"/>
      <c r="X38" s="33">
        <v>0.33</v>
      </c>
      <c r="Y38" s="33"/>
      <c r="Z38" s="22">
        <v>2.66</v>
      </c>
      <c r="AA38" s="22"/>
      <c r="AB38" s="22">
        <v>2.94</v>
      </c>
      <c r="AC38" s="22"/>
      <c r="AD38" s="22">
        <v>0.33</v>
      </c>
      <c r="AE38" s="21"/>
      <c r="AF38" s="21">
        <v>7.0999999999999994E-2</v>
      </c>
      <c r="AG38" s="21"/>
      <c r="AH38" s="22">
        <v>0.97</v>
      </c>
      <c r="AI38" s="22"/>
      <c r="AJ38" s="22">
        <v>169.4</v>
      </c>
      <c r="AK38" s="22"/>
      <c r="AL38" s="22">
        <v>5.9</v>
      </c>
      <c r="AM38" s="22"/>
      <c r="AN38" s="22">
        <v>8.8000000000000007</v>
      </c>
      <c r="AO38" s="22"/>
      <c r="AP38" s="22">
        <v>15.1</v>
      </c>
      <c r="AQ38" s="22"/>
      <c r="AR38" s="22">
        <v>471</v>
      </c>
      <c r="AS38" s="33"/>
      <c r="AT38" s="19"/>
    </row>
    <row r="39" spans="1:46" x14ac:dyDescent="0.2">
      <c r="A39" s="9">
        <v>3</v>
      </c>
      <c r="B39" s="40" t="s">
        <v>16</v>
      </c>
      <c r="C39" s="45" t="s">
        <v>10</v>
      </c>
      <c r="D39" s="9">
        <v>8.6999999999999993</v>
      </c>
      <c r="E39" s="9"/>
      <c r="F39" s="9">
        <v>22.5</v>
      </c>
      <c r="G39" s="9"/>
      <c r="H39" s="9">
        <v>22.1</v>
      </c>
      <c r="I39" s="9"/>
      <c r="J39" s="36">
        <f t="shared" si="6"/>
        <v>1730.43</v>
      </c>
      <c r="K39" s="30"/>
      <c r="L39" s="9">
        <v>27.6</v>
      </c>
      <c r="M39" s="9"/>
      <c r="N39" s="9">
        <v>149.30000000000001</v>
      </c>
      <c r="O39" s="35"/>
      <c r="P39" s="9">
        <v>22.8</v>
      </c>
      <c r="Q39" s="9"/>
      <c r="R39" s="9">
        <v>0.72</v>
      </c>
      <c r="S39" s="9"/>
      <c r="T39" s="10">
        <v>0.28999999999999998</v>
      </c>
      <c r="U39" s="10"/>
      <c r="V39" s="37">
        <f t="shared" si="4"/>
        <v>1.01</v>
      </c>
      <c r="W39" s="10"/>
      <c r="X39" s="10">
        <v>0.24</v>
      </c>
      <c r="Y39" s="10"/>
      <c r="Z39" s="9">
        <v>2.39</v>
      </c>
      <c r="AA39" s="9"/>
      <c r="AB39" s="9">
        <v>2.44</v>
      </c>
      <c r="AC39" s="9"/>
      <c r="AD39" s="9">
        <v>0.46</v>
      </c>
      <c r="AE39" s="16"/>
      <c r="AF39" s="16">
        <v>0.21</v>
      </c>
      <c r="AG39" s="16"/>
      <c r="AH39" s="9">
        <v>1.68</v>
      </c>
      <c r="AI39" s="9"/>
      <c r="AJ39" s="9">
        <v>192.5</v>
      </c>
      <c r="AK39" s="9"/>
      <c r="AL39" s="9">
        <v>8.5</v>
      </c>
      <c r="AM39" s="9"/>
      <c r="AN39" s="9">
        <v>15.3</v>
      </c>
      <c r="AO39" s="9"/>
      <c r="AP39" s="9">
        <v>20.3</v>
      </c>
      <c r="AQ39" s="9"/>
      <c r="AR39" s="9">
        <v>444</v>
      </c>
      <c r="AS39" s="10"/>
      <c r="AT39" s="11"/>
    </row>
    <row r="40" spans="1:46" x14ac:dyDescent="0.2">
      <c r="A40" s="9">
        <v>3</v>
      </c>
      <c r="B40" s="40" t="s">
        <v>16</v>
      </c>
      <c r="C40" s="45" t="s">
        <v>11</v>
      </c>
      <c r="D40" s="9">
        <v>8.8000000000000007</v>
      </c>
      <c r="E40" s="9"/>
      <c r="F40" s="9">
        <v>22.8</v>
      </c>
      <c r="G40" s="9"/>
      <c r="H40" s="9">
        <v>22.4</v>
      </c>
      <c r="I40" s="9"/>
      <c r="J40" s="36">
        <f t="shared" si="6"/>
        <v>1797.7344000000001</v>
      </c>
      <c r="K40" s="30"/>
      <c r="L40" s="9">
        <v>28.8</v>
      </c>
      <c r="M40" s="9"/>
      <c r="N40" s="9">
        <v>164.2</v>
      </c>
      <c r="O40" s="35"/>
      <c r="P40" s="9">
        <v>23.1</v>
      </c>
      <c r="Q40" s="9"/>
      <c r="R40" s="9">
        <v>0.77</v>
      </c>
      <c r="S40" s="9"/>
      <c r="T40" s="10">
        <v>0.3</v>
      </c>
      <c r="U40" s="10"/>
      <c r="V40" s="37">
        <f t="shared" si="4"/>
        <v>1.07</v>
      </c>
      <c r="W40" s="10"/>
      <c r="X40" s="10">
        <v>0.24</v>
      </c>
      <c r="Y40" s="10"/>
      <c r="Z40" s="9">
        <v>2.12</v>
      </c>
      <c r="AA40" s="9"/>
      <c r="AB40" s="9">
        <v>2.23</v>
      </c>
      <c r="AC40" s="9"/>
      <c r="AD40" s="9">
        <v>0.42</v>
      </c>
      <c r="AE40" s="16"/>
      <c r="AF40" s="16">
        <v>0.2</v>
      </c>
      <c r="AG40" s="16"/>
      <c r="AH40" s="9">
        <v>2.04</v>
      </c>
      <c r="AI40" s="9"/>
      <c r="AJ40" s="9">
        <v>198.5</v>
      </c>
      <c r="AK40" s="9"/>
      <c r="AL40" s="9">
        <v>12.4</v>
      </c>
      <c r="AM40" s="9"/>
      <c r="AN40" s="9">
        <v>24.3</v>
      </c>
      <c r="AO40" s="9"/>
      <c r="AP40" s="9">
        <v>35.1</v>
      </c>
      <c r="AQ40" s="9"/>
      <c r="AR40" s="9">
        <v>430</v>
      </c>
      <c r="AS40" s="10"/>
      <c r="AT40" s="11"/>
    </row>
    <row r="41" spans="1:46" x14ac:dyDescent="0.2">
      <c r="A41" s="9">
        <v>3</v>
      </c>
      <c r="B41" s="40" t="s">
        <v>16</v>
      </c>
      <c r="C41" s="45" t="s">
        <v>12</v>
      </c>
      <c r="D41" s="9">
        <v>8.5</v>
      </c>
      <c r="E41" s="9"/>
      <c r="F41" s="9">
        <v>24.9</v>
      </c>
      <c r="G41" s="9"/>
      <c r="H41" s="30">
        <v>26.3</v>
      </c>
      <c r="I41" s="30"/>
      <c r="J41" s="36">
        <f t="shared" si="6"/>
        <v>2226.558</v>
      </c>
      <c r="K41" s="30"/>
      <c r="L41" s="9">
        <v>24.4</v>
      </c>
      <c r="M41" s="9"/>
      <c r="N41" s="9">
        <v>131.4</v>
      </c>
      <c r="O41" s="35"/>
      <c r="P41" s="9">
        <v>20.399999999999999</v>
      </c>
      <c r="Q41" s="9"/>
      <c r="R41" s="9">
        <v>0.88</v>
      </c>
      <c r="S41" s="9"/>
      <c r="T41" s="10">
        <v>0.28000000000000003</v>
      </c>
      <c r="U41" s="10"/>
      <c r="V41" s="37">
        <f t="shared" si="4"/>
        <v>1.1600000000000001</v>
      </c>
      <c r="W41" s="10"/>
      <c r="X41" s="10">
        <v>0.23</v>
      </c>
      <c r="Y41" s="10"/>
      <c r="Z41" s="9">
        <v>2.61</v>
      </c>
      <c r="AA41" s="39"/>
      <c r="AB41" s="9">
        <v>2.77</v>
      </c>
      <c r="AC41" s="9"/>
      <c r="AD41" s="9">
        <v>0.68</v>
      </c>
      <c r="AE41" s="16"/>
      <c r="AF41" s="16">
        <v>0.12</v>
      </c>
      <c r="AG41" s="16"/>
      <c r="AH41" s="9">
        <v>1.53</v>
      </c>
      <c r="AI41" s="9"/>
      <c r="AJ41" s="9">
        <v>180.1</v>
      </c>
      <c r="AK41" s="9"/>
      <c r="AL41" s="9">
        <v>8</v>
      </c>
      <c r="AM41" s="9"/>
      <c r="AN41" s="9">
        <v>13.2</v>
      </c>
      <c r="AO41" s="9"/>
      <c r="AP41" s="9">
        <v>15.4</v>
      </c>
      <c r="AQ41" s="9"/>
      <c r="AR41" s="30">
        <v>506</v>
      </c>
      <c r="AS41" s="10"/>
      <c r="AT41" s="11"/>
    </row>
    <row r="42" spans="1:46" x14ac:dyDescent="0.2">
      <c r="A42" s="9">
        <v>3</v>
      </c>
      <c r="B42" s="40" t="s">
        <v>16</v>
      </c>
      <c r="C42" s="45" t="s">
        <v>13</v>
      </c>
      <c r="D42" s="9">
        <v>8.1</v>
      </c>
      <c r="E42" s="9"/>
      <c r="F42" s="9">
        <v>23.1</v>
      </c>
      <c r="G42" s="9"/>
      <c r="H42" s="9">
        <v>26.1</v>
      </c>
      <c r="I42" s="9"/>
      <c r="J42" s="36">
        <f t="shared" si="6"/>
        <v>1953.4284000000002</v>
      </c>
      <c r="K42" s="30"/>
      <c r="L42" s="9">
        <v>22.9</v>
      </c>
      <c r="M42" s="9"/>
      <c r="N42" s="9">
        <v>122.8</v>
      </c>
      <c r="O42" s="35"/>
      <c r="P42" s="9">
        <v>20.6</v>
      </c>
      <c r="Q42" s="9"/>
      <c r="R42" s="9">
        <v>0.76</v>
      </c>
      <c r="S42" s="9"/>
      <c r="T42" s="10">
        <v>0.26</v>
      </c>
      <c r="U42" s="10"/>
      <c r="V42" s="37">
        <f t="shared" si="4"/>
        <v>1.02</v>
      </c>
      <c r="W42" s="10"/>
      <c r="X42" s="10">
        <v>0.26</v>
      </c>
      <c r="Y42" s="10"/>
      <c r="Z42" s="9">
        <v>2.4900000000000002</v>
      </c>
      <c r="AA42" s="39"/>
      <c r="AB42" s="9">
        <v>2.58</v>
      </c>
      <c r="AC42" s="9"/>
      <c r="AD42" s="9">
        <v>0.66</v>
      </c>
      <c r="AE42" s="16"/>
      <c r="AF42" s="16">
        <v>0.1</v>
      </c>
      <c r="AG42" s="16"/>
      <c r="AH42" s="9">
        <v>1.42</v>
      </c>
      <c r="AI42" s="9"/>
      <c r="AJ42" s="9">
        <v>178.2</v>
      </c>
      <c r="AK42" s="9"/>
      <c r="AL42" s="9">
        <v>6.3</v>
      </c>
      <c r="AM42" s="9"/>
      <c r="AN42" s="9">
        <v>12.5</v>
      </c>
      <c r="AO42" s="9"/>
      <c r="AP42" s="9">
        <v>15.3</v>
      </c>
      <c r="AQ42" s="9"/>
      <c r="AR42" s="9">
        <v>501</v>
      </c>
      <c r="AS42" s="10"/>
      <c r="AT42" s="11"/>
    </row>
    <row r="43" spans="1:46" x14ac:dyDescent="0.2">
      <c r="A43" s="9">
        <v>3</v>
      </c>
      <c r="B43" s="40" t="s">
        <v>16</v>
      </c>
      <c r="C43" s="45" t="s">
        <v>14</v>
      </c>
      <c r="D43" s="9">
        <v>9.3000000000000007</v>
      </c>
      <c r="E43" s="9"/>
      <c r="F43" s="9">
        <v>24.8</v>
      </c>
      <c r="G43" s="9"/>
      <c r="H43" s="9">
        <v>27.9</v>
      </c>
      <c r="I43" s="9"/>
      <c r="J43" s="36">
        <f t="shared" si="6"/>
        <v>2573.9423999999999</v>
      </c>
      <c r="K43" s="30"/>
      <c r="L43" s="9">
        <v>36.799999999999997</v>
      </c>
      <c r="M43" s="9"/>
      <c r="N43" s="9">
        <v>151.19999999999999</v>
      </c>
      <c r="O43" s="35"/>
      <c r="P43" s="9">
        <v>30.2</v>
      </c>
      <c r="Q43" s="9"/>
      <c r="R43" s="9">
        <v>1.33</v>
      </c>
      <c r="S43" s="9"/>
      <c r="T43" s="10">
        <v>0.45</v>
      </c>
      <c r="U43" s="10"/>
      <c r="V43" s="37">
        <f t="shared" si="4"/>
        <v>1.78</v>
      </c>
      <c r="W43" s="10"/>
      <c r="X43" s="10">
        <v>0.18</v>
      </c>
      <c r="Y43" s="10"/>
      <c r="Z43" s="9">
        <v>1.79</v>
      </c>
      <c r="AA43" s="16"/>
      <c r="AB43" s="9">
        <v>1.72</v>
      </c>
      <c r="AC43" s="9"/>
      <c r="AD43" s="9">
        <v>0.86</v>
      </c>
      <c r="AE43" s="16"/>
      <c r="AF43" s="16">
        <v>0.22500000000000001</v>
      </c>
      <c r="AG43" s="16"/>
      <c r="AH43" s="9">
        <v>2.09</v>
      </c>
      <c r="AI43" s="9"/>
      <c r="AJ43" s="9">
        <v>198.6</v>
      </c>
      <c r="AK43" s="9"/>
      <c r="AL43" s="9">
        <v>8.9</v>
      </c>
      <c r="AM43" s="9"/>
      <c r="AN43" s="9">
        <v>22.9</v>
      </c>
      <c r="AO43" s="9"/>
      <c r="AP43" s="9">
        <v>20.2</v>
      </c>
      <c r="AQ43" s="9"/>
      <c r="AR43" s="9">
        <v>411</v>
      </c>
      <c r="AS43" s="10"/>
      <c r="AT43" s="11"/>
    </row>
    <row r="44" spans="1:46" x14ac:dyDescent="0.2">
      <c r="A44" s="9">
        <v>3</v>
      </c>
      <c r="B44" s="40" t="s">
        <v>16</v>
      </c>
      <c r="C44" s="45" t="s">
        <v>15</v>
      </c>
      <c r="D44" s="9">
        <v>9.3000000000000007</v>
      </c>
      <c r="E44" s="9"/>
      <c r="F44" s="9">
        <v>27.6</v>
      </c>
      <c r="G44" s="9"/>
      <c r="H44" s="9">
        <v>27.9</v>
      </c>
      <c r="I44" s="9"/>
      <c r="J44" s="36">
        <f t="shared" si="6"/>
        <v>2864.5488</v>
      </c>
      <c r="K44" s="30"/>
      <c r="L44" s="9">
        <v>38.799999999999997</v>
      </c>
      <c r="M44" s="9"/>
      <c r="N44" s="9">
        <v>180.4</v>
      </c>
      <c r="O44" s="35"/>
      <c r="P44" s="9">
        <v>34.9</v>
      </c>
      <c r="Q44" s="9"/>
      <c r="R44" s="9">
        <v>1.38</v>
      </c>
      <c r="S44" s="9"/>
      <c r="T44" s="10">
        <v>0.47</v>
      </c>
      <c r="U44" s="10"/>
      <c r="V44" s="37">
        <f t="shared" si="4"/>
        <v>1.8499999999999999</v>
      </c>
      <c r="W44" s="10"/>
      <c r="X44" s="10">
        <v>0.19</v>
      </c>
      <c r="Y44" s="10"/>
      <c r="Z44" s="9">
        <v>1.99</v>
      </c>
      <c r="AA44" s="16"/>
      <c r="AB44" s="9">
        <v>1.41</v>
      </c>
      <c r="AC44" s="9"/>
      <c r="AD44" s="9">
        <v>0.89</v>
      </c>
      <c r="AE44" s="16"/>
      <c r="AF44" s="16">
        <v>0.25800000000000001</v>
      </c>
      <c r="AG44" s="16"/>
      <c r="AH44" s="9">
        <v>2.21</v>
      </c>
      <c r="AI44" s="9"/>
      <c r="AJ44" s="9">
        <v>202.3</v>
      </c>
      <c r="AK44" s="9"/>
      <c r="AL44" s="9">
        <v>13.4</v>
      </c>
      <c r="AM44" s="9"/>
      <c r="AN44" s="9">
        <v>29.1</v>
      </c>
      <c r="AO44" s="9"/>
      <c r="AP44" s="9">
        <v>31.4</v>
      </c>
      <c r="AQ44" s="9"/>
      <c r="AR44" s="9">
        <v>402</v>
      </c>
      <c r="AS44" s="10"/>
      <c r="AT44" s="11"/>
    </row>
    <row r="45" spans="1:46" x14ac:dyDescent="0.2">
      <c r="A45" s="1"/>
      <c r="B45" s="4"/>
      <c r="C45" s="2"/>
      <c r="D45" s="1"/>
      <c r="E45" s="1"/>
      <c r="N45" s="1"/>
      <c r="O45" s="1"/>
      <c r="AA45" s="18"/>
      <c r="AR45" s="15"/>
      <c r="AT45" s="15"/>
    </row>
    <row r="46" spans="1:46" x14ac:dyDescent="0.2">
      <c r="C46" s="2"/>
      <c r="D46" s="1"/>
      <c r="E46" s="1"/>
      <c r="AA46" s="18"/>
      <c r="AR46" s="15"/>
      <c r="AT46" s="15"/>
    </row>
    <row r="47" spans="1:46" x14ac:dyDescent="0.2">
      <c r="C47" s="2"/>
      <c r="D47" s="1"/>
      <c r="E47" s="1"/>
      <c r="AA47" s="18"/>
      <c r="AR47" s="15"/>
      <c r="AT47" s="15"/>
    </row>
    <row r="48" spans="1:46" x14ac:dyDescent="0.2">
      <c r="C48" s="2"/>
      <c r="D48" s="1"/>
      <c r="E48" s="1"/>
      <c r="AA48" s="18"/>
      <c r="AR48" s="15"/>
      <c r="AT48" s="15"/>
    </row>
    <row r="49" spans="3:27" x14ac:dyDescent="0.2">
      <c r="C49" s="2"/>
      <c r="D49" s="1"/>
      <c r="E49" s="1"/>
      <c r="AA49" s="18"/>
    </row>
    <row r="50" spans="3:27" x14ac:dyDescent="0.2">
      <c r="C50" s="2"/>
      <c r="D50" s="1"/>
      <c r="E50" s="1"/>
      <c r="AA50" s="18"/>
    </row>
    <row r="51" spans="3:27" x14ac:dyDescent="0.2">
      <c r="C51" s="2"/>
      <c r="D51" s="1"/>
      <c r="E51" s="1"/>
      <c r="AA51" s="18"/>
    </row>
    <row r="52" spans="3:27" x14ac:dyDescent="0.2">
      <c r="C52" s="2"/>
      <c r="D52" s="1"/>
      <c r="E52" s="1"/>
      <c r="AA52" s="18"/>
    </row>
    <row r="53" spans="3:27" x14ac:dyDescent="0.2">
      <c r="C53" s="2"/>
      <c r="D53" s="1"/>
      <c r="E53" s="1"/>
      <c r="AA53" s="18"/>
    </row>
    <row r="54" spans="3:27" x14ac:dyDescent="0.2">
      <c r="C54" s="2"/>
      <c r="D54" s="1"/>
      <c r="E54" s="1"/>
      <c r="Y54" s="18"/>
      <c r="AA54" s="18"/>
    </row>
    <row r="55" spans="3:27" x14ac:dyDescent="0.2">
      <c r="C55" s="2"/>
      <c r="D55" s="1"/>
      <c r="E55" s="1"/>
      <c r="Y55" s="18"/>
    </row>
    <row r="56" spans="3:27" x14ac:dyDescent="0.2">
      <c r="C56" s="2"/>
      <c r="D56" s="1"/>
      <c r="E56" s="1"/>
      <c r="Y56" s="18"/>
    </row>
    <row r="57" spans="3:27" x14ac:dyDescent="0.2">
      <c r="C57" s="2"/>
      <c r="D57" s="1"/>
      <c r="E57" s="1"/>
      <c r="Y57" s="18"/>
    </row>
    <row r="58" spans="3:27" x14ac:dyDescent="0.2">
      <c r="C58" s="2"/>
      <c r="D58" s="1"/>
      <c r="E58" s="1"/>
      <c r="Y58" s="18"/>
    </row>
    <row r="59" spans="3:27" x14ac:dyDescent="0.2">
      <c r="C59" s="2"/>
      <c r="D59" s="1"/>
      <c r="E59" s="1"/>
      <c r="Y59" s="18"/>
    </row>
    <row r="60" spans="3:27" x14ac:dyDescent="0.2">
      <c r="C60" s="2"/>
      <c r="D60" s="1"/>
      <c r="E60" s="1"/>
      <c r="Y60" s="18"/>
    </row>
    <row r="61" spans="3:27" x14ac:dyDescent="0.2">
      <c r="C61" s="2"/>
      <c r="D61" s="1"/>
      <c r="E61" s="1"/>
      <c r="Y61" s="18"/>
    </row>
    <row r="62" spans="3:27" x14ac:dyDescent="0.2">
      <c r="C62" s="2"/>
      <c r="D62" s="1"/>
      <c r="E62" s="1"/>
      <c r="Y62" s="18"/>
    </row>
    <row r="63" spans="3:27" x14ac:dyDescent="0.2">
      <c r="C63" s="2"/>
      <c r="D63" s="1"/>
      <c r="E63" s="1"/>
      <c r="Y63" s="18"/>
    </row>
    <row r="64" spans="3:27" x14ac:dyDescent="0.2">
      <c r="C64" s="2"/>
      <c r="D64" s="1"/>
      <c r="E64" s="1"/>
      <c r="Y64" s="18"/>
    </row>
    <row r="65" spans="3:25" x14ac:dyDescent="0.2">
      <c r="C65" s="2"/>
      <c r="D65" s="1"/>
      <c r="E65" s="1"/>
      <c r="Y65" s="18"/>
    </row>
    <row r="66" spans="3:25" x14ac:dyDescent="0.2">
      <c r="C66" s="2"/>
      <c r="D66" s="1"/>
      <c r="E66" s="1"/>
      <c r="Y66" s="18"/>
    </row>
    <row r="67" spans="3:25" x14ac:dyDescent="0.2">
      <c r="C67" s="2"/>
      <c r="D67" s="1"/>
      <c r="E67" s="1"/>
      <c r="Y67" s="18"/>
    </row>
    <row r="68" spans="3:25" x14ac:dyDescent="0.2">
      <c r="C68" s="2"/>
      <c r="D68" s="1"/>
      <c r="E68" s="1"/>
    </row>
    <row r="69" spans="3:25" x14ac:dyDescent="0.2">
      <c r="C69" s="2"/>
      <c r="D69" s="1"/>
      <c r="E69" s="1"/>
    </row>
    <row r="70" spans="3:25" x14ac:dyDescent="0.2">
      <c r="C70" s="2"/>
      <c r="D70" s="1"/>
      <c r="E70" s="1"/>
    </row>
    <row r="71" spans="3:25" x14ac:dyDescent="0.2">
      <c r="C71" s="2"/>
      <c r="D71" s="1"/>
      <c r="E71" s="1"/>
    </row>
    <row r="72" spans="3:25" x14ac:dyDescent="0.2">
      <c r="C72" s="2"/>
      <c r="D72" s="1"/>
      <c r="E72" s="1"/>
    </row>
    <row r="73" spans="3:25" x14ac:dyDescent="0.2">
      <c r="C73" s="2"/>
      <c r="D73" s="1"/>
      <c r="E73" s="1"/>
    </row>
    <row r="74" spans="3:25" x14ac:dyDescent="0.2">
      <c r="C74" s="2"/>
      <c r="D74" s="1"/>
      <c r="E74" s="1"/>
    </row>
    <row r="75" spans="3:25" x14ac:dyDescent="0.2">
      <c r="C75" s="2"/>
      <c r="D75" s="1"/>
      <c r="E75" s="1"/>
    </row>
    <row r="76" spans="3:25" x14ac:dyDescent="0.2">
      <c r="C76" s="2"/>
      <c r="D76" s="1"/>
      <c r="E76" s="1"/>
    </row>
    <row r="77" spans="3:25" x14ac:dyDescent="0.2">
      <c r="C77" s="2"/>
      <c r="D77" s="1"/>
      <c r="E77" s="1"/>
    </row>
    <row r="78" spans="3:25" x14ac:dyDescent="0.2">
      <c r="C78" s="2"/>
      <c r="D78" s="1"/>
      <c r="E78" s="1"/>
    </row>
    <row r="79" spans="3:25" x14ac:dyDescent="0.2">
      <c r="C79" s="2"/>
      <c r="D79" s="1"/>
      <c r="E79" s="1"/>
    </row>
    <row r="80" spans="3:25" x14ac:dyDescent="0.2">
      <c r="C80" s="2"/>
      <c r="D80" s="1"/>
      <c r="E80" s="1"/>
    </row>
    <row r="81" spans="3:5" x14ac:dyDescent="0.2">
      <c r="C81" s="2"/>
      <c r="D81" s="1"/>
      <c r="E81" s="1"/>
    </row>
    <row r="82" spans="3:5" x14ac:dyDescent="0.2">
      <c r="C82" s="2"/>
      <c r="D82" s="1"/>
      <c r="E82" s="1"/>
    </row>
    <row r="83" spans="3:5" x14ac:dyDescent="0.2">
      <c r="C83" s="2"/>
      <c r="D83" s="1"/>
      <c r="E83" s="1"/>
    </row>
    <row r="84" spans="3:5" x14ac:dyDescent="0.2">
      <c r="C84" s="2"/>
      <c r="D84" s="1"/>
      <c r="E84" s="1"/>
    </row>
    <row r="85" spans="3:5" x14ac:dyDescent="0.2">
      <c r="C85" s="2"/>
      <c r="D85" s="1"/>
      <c r="E85" s="1"/>
    </row>
    <row r="86" spans="3:5" x14ac:dyDescent="0.2">
      <c r="C86" s="2"/>
      <c r="D86" s="1"/>
      <c r="E86" s="1"/>
    </row>
    <row r="87" spans="3:5" x14ac:dyDescent="0.2">
      <c r="C87" s="2"/>
      <c r="D87" s="1"/>
      <c r="E87" s="1"/>
    </row>
    <row r="88" spans="3:5" x14ac:dyDescent="0.2">
      <c r="C88" s="2"/>
      <c r="D88" s="1"/>
      <c r="E88" s="1"/>
    </row>
    <row r="89" spans="3:5" x14ac:dyDescent="0.2">
      <c r="C89" s="2"/>
      <c r="D89" s="1"/>
      <c r="E89" s="1"/>
    </row>
    <row r="90" spans="3:5" x14ac:dyDescent="0.2">
      <c r="C90" s="2"/>
      <c r="D90" s="1"/>
      <c r="E90" s="1"/>
    </row>
    <row r="91" spans="3:5" x14ac:dyDescent="0.2">
      <c r="C91" s="2"/>
      <c r="D91" s="1"/>
      <c r="E91" s="1"/>
    </row>
    <row r="92" spans="3:5" x14ac:dyDescent="0.2">
      <c r="C92" s="2"/>
      <c r="D92" s="1"/>
      <c r="E92" s="1"/>
    </row>
    <row r="93" spans="3:5" x14ac:dyDescent="0.2">
      <c r="C93" s="2"/>
      <c r="D93" s="1"/>
      <c r="E93" s="1"/>
    </row>
    <row r="94" spans="3:5" x14ac:dyDescent="0.2">
      <c r="C94" s="2"/>
      <c r="D94" s="1"/>
      <c r="E94" s="1"/>
    </row>
    <row r="95" spans="3:5" x14ac:dyDescent="0.2">
      <c r="C95" s="2"/>
      <c r="D95" s="1"/>
      <c r="E95" s="1"/>
    </row>
    <row r="96" spans="3:5" x14ac:dyDescent="0.2">
      <c r="C96" s="2"/>
      <c r="D96" s="1"/>
      <c r="E96" s="1"/>
    </row>
    <row r="97" spans="3:5" x14ac:dyDescent="0.2">
      <c r="C97" s="2"/>
      <c r="D97" s="1"/>
      <c r="E97" s="1"/>
    </row>
    <row r="98" spans="3:5" x14ac:dyDescent="0.2">
      <c r="C98" s="2"/>
      <c r="D98" s="1"/>
      <c r="E98" s="1"/>
    </row>
    <row r="99" spans="3:5" x14ac:dyDescent="0.2">
      <c r="C99" s="2"/>
      <c r="D99" s="1"/>
      <c r="E99" s="1"/>
    </row>
    <row r="100" spans="3:5" x14ac:dyDescent="0.2">
      <c r="C100" s="2"/>
      <c r="D100" s="1"/>
      <c r="E100" s="1"/>
    </row>
    <row r="101" spans="3:5" x14ac:dyDescent="0.2">
      <c r="C101" s="2"/>
      <c r="D101" s="1"/>
      <c r="E101" s="1"/>
    </row>
    <row r="102" spans="3:5" x14ac:dyDescent="0.2">
      <c r="C102" s="2"/>
      <c r="D102" s="1"/>
      <c r="E102" s="1"/>
    </row>
    <row r="103" spans="3:5" x14ac:dyDescent="0.2">
      <c r="C103" s="2"/>
      <c r="D103" s="1"/>
      <c r="E103" s="1"/>
    </row>
    <row r="104" spans="3:5" x14ac:dyDescent="0.2">
      <c r="C104" s="2"/>
      <c r="D104" s="1"/>
      <c r="E10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Sheet1!_Hlk136625755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seven7</dc:creator>
  <cp:lastModifiedBy>This Pc</cp:lastModifiedBy>
  <dcterms:created xsi:type="dcterms:W3CDTF">2021-07-27T14:52:23Z</dcterms:created>
  <dcterms:modified xsi:type="dcterms:W3CDTF">2023-08-30T08:12:34Z</dcterms:modified>
</cp:coreProperties>
</file>