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2.1.1402مقالات جدید\4.12.98\Arshad Stu\قائدی\مقالات انگلیسی بیوچار\New data10.10.1401\Data 10.2.1401\"/>
    </mc:Choice>
  </mc:AlternateContent>
  <xr:revisionPtr revIDLastSave="0" documentId="13_ncr:1_{EC38295A-58BD-42FC-9578-559C9FCB356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AS4" i="1" l="1"/>
  <c r="AS5" i="1"/>
  <c r="AS6" i="1"/>
  <c r="AS7" i="1"/>
  <c r="AS8" i="1"/>
  <c r="AS9" i="1"/>
  <c r="AS10" i="1"/>
  <c r="AS11" i="1"/>
  <c r="AS12" i="1"/>
  <c r="AS13" i="1"/>
  <c r="AS14" i="1"/>
  <c r="AS15" i="1"/>
  <c r="AS16" i="1"/>
  <c r="AS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3" i="1"/>
  <c r="AO16" i="1" l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E16" i="1"/>
  <c r="AE4" i="1"/>
  <c r="AE5" i="1"/>
  <c r="AE6" i="1"/>
  <c r="AE7" i="1"/>
  <c r="AE8" i="1"/>
  <c r="AE9" i="1"/>
  <c r="AE10" i="1"/>
  <c r="AE11" i="1"/>
  <c r="AE12" i="1"/>
  <c r="AE13" i="1"/>
  <c r="AE14" i="1"/>
  <c r="AE15" i="1"/>
  <c r="AE3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3" i="1"/>
  <c r="K8" i="1"/>
  <c r="E13" i="1" l="1"/>
  <c r="E14" i="1"/>
  <c r="J4" i="1"/>
  <c r="J5" i="1"/>
  <c r="J6" i="1"/>
  <c r="J7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38" i="1"/>
  <c r="J39" i="1"/>
  <c r="J40" i="1"/>
  <c r="J41" i="1"/>
  <c r="J42" i="1"/>
  <c r="J43" i="1"/>
  <c r="J44" i="1"/>
  <c r="J3" i="1"/>
  <c r="K3" i="1" l="1"/>
  <c r="K15" i="1"/>
  <c r="K13" i="1"/>
  <c r="K11" i="1"/>
  <c r="K9" i="1"/>
  <c r="K7" i="1"/>
  <c r="K5" i="1"/>
  <c r="K16" i="1"/>
  <c r="K14" i="1"/>
  <c r="K12" i="1"/>
  <c r="K10" i="1"/>
  <c r="K6" i="1"/>
  <c r="K4" i="1"/>
  <c r="E3" i="1"/>
  <c r="E4" i="1"/>
  <c r="E5" i="1"/>
  <c r="E6" i="1"/>
  <c r="E7" i="1"/>
  <c r="E8" i="1"/>
  <c r="E10" i="1"/>
  <c r="E11" i="1"/>
  <c r="E12" i="1"/>
  <c r="E15" i="1"/>
  <c r="I3" i="1"/>
  <c r="G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Q3" i="1"/>
  <c r="AM3" i="1"/>
  <c r="AC3" i="1"/>
  <c r="Y4" i="1" l="1"/>
  <c r="Y5" i="1"/>
  <c r="Y6" i="1"/>
  <c r="Y7" i="1"/>
  <c r="Y8" i="1"/>
  <c r="Y9" i="1"/>
  <c r="Y10" i="1"/>
  <c r="Y11" i="1"/>
  <c r="Y12" i="1"/>
  <c r="Y13" i="1"/>
  <c r="Y14" i="1"/>
  <c r="Y15" i="1"/>
  <c r="Y16" i="1"/>
  <c r="Y3" i="1"/>
  <c r="V17" i="1"/>
  <c r="V19" i="1"/>
  <c r="V39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8" i="1"/>
  <c r="V20" i="1"/>
  <c r="V21" i="1"/>
  <c r="V22" i="1"/>
  <c r="V23" i="1"/>
  <c r="V24" i="1"/>
  <c r="V25" i="1"/>
  <c r="V26" i="1"/>
  <c r="W12" i="1" s="1"/>
  <c r="V27" i="1"/>
  <c r="W13" i="1" s="1"/>
  <c r="V28" i="1"/>
  <c r="V29" i="1"/>
  <c r="V30" i="1"/>
  <c r="W16" i="1" s="1"/>
  <c r="V31" i="1"/>
  <c r="V32" i="1"/>
  <c r="V33" i="1"/>
  <c r="V34" i="1"/>
  <c r="V35" i="1"/>
  <c r="V36" i="1"/>
  <c r="V37" i="1"/>
  <c r="V38" i="1"/>
  <c r="W10" i="1" s="1"/>
  <c r="V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3" i="1"/>
  <c r="S11" i="1"/>
  <c r="S12" i="1"/>
  <c r="S13" i="1"/>
  <c r="S14" i="1"/>
  <c r="S15" i="1"/>
  <c r="S16" i="1"/>
  <c r="S10" i="1"/>
  <c r="S4" i="1"/>
  <c r="S5" i="1"/>
  <c r="S6" i="1"/>
  <c r="S7" i="1"/>
  <c r="S8" i="1"/>
  <c r="S9" i="1"/>
  <c r="S3" i="1"/>
  <c r="W15" i="1" l="1"/>
  <c r="W14" i="1"/>
  <c r="W8" i="1"/>
  <c r="W3" i="1"/>
  <c r="W9" i="1"/>
  <c r="W4" i="1"/>
  <c r="W11" i="1"/>
  <c r="W6" i="1"/>
  <c r="W7" i="1"/>
  <c r="W5" i="1"/>
  <c r="Q16" i="1" l="1"/>
  <c r="Q14" i="1"/>
  <c r="Q12" i="1"/>
  <c r="Q10" i="1"/>
  <c r="Q8" i="1"/>
  <c r="Q6" i="1"/>
  <c r="Q4" i="1"/>
  <c r="Q3" i="1"/>
  <c r="Q15" i="1"/>
  <c r="Q13" i="1"/>
  <c r="Q11" i="1"/>
  <c r="Q9" i="1"/>
  <c r="Q7" i="1"/>
  <c r="Q5" i="1"/>
</calcChain>
</file>

<file path=xl/sharedStrings.xml><?xml version="1.0" encoding="utf-8"?>
<sst xmlns="http://schemas.openxmlformats.org/spreadsheetml/2006/main" count="132" uniqueCount="37">
  <si>
    <t>r</t>
  </si>
  <si>
    <t>N(%)</t>
  </si>
  <si>
    <t>P(%)</t>
  </si>
  <si>
    <t>K(%)</t>
  </si>
  <si>
    <t>Fe</t>
  </si>
  <si>
    <t>Cu</t>
  </si>
  <si>
    <t>Zn</t>
  </si>
  <si>
    <t>Mn</t>
  </si>
  <si>
    <t>Replication</t>
  </si>
  <si>
    <t>Main plot</t>
  </si>
  <si>
    <t>sub plot</t>
  </si>
  <si>
    <t>Irrigation regime</t>
  </si>
  <si>
    <t>Fertilizer type</t>
  </si>
  <si>
    <t>Normal irrigation</t>
  </si>
  <si>
    <t>C</t>
  </si>
  <si>
    <t>3WB</t>
  </si>
  <si>
    <t>3CB</t>
  </si>
  <si>
    <t>150N+50P</t>
  </si>
  <si>
    <t>112.5N+37.5P</t>
  </si>
  <si>
    <t>112.5N+37.5P+3WB</t>
  </si>
  <si>
    <t>112.5N+37.5P+3CB</t>
  </si>
  <si>
    <t>Water stress</t>
  </si>
  <si>
    <t>No. capitula per plant</t>
  </si>
  <si>
    <t>Nom. Seed per capitula</t>
  </si>
  <si>
    <t>1000-seed weight</t>
  </si>
  <si>
    <t>seed yield</t>
  </si>
  <si>
    <t>RWC</t>
  </si>
  <si>
    <t>Dry matter remobilizatin</t>
  </si>
  <si>
    <t>Remobilization efficieny</t>
  </si>
  <si>
    <t>Chlorophyl a</t>
  </si>
  <si>
    <t>Clorophyll b</t>
  </si>
  <si>
    <t>Total chlorophyll</t>
  </si>
  <si>
    <t>Carotenoid</t>
  </si>
  <si>
    <t>peroxidase</t>
  </si>
  <si>
    <t>catalase</t>
  </si>
  <si>
    <t>Total water applied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</si>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</sst>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3" tint="0.39997558519241921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name val="2  Nazanin"/>
      <charset val="178"/>
    </font>
    <font>
      <sz val="11"/>
      <name val="Arial"/>
      <family val="2"/>
      <charset val="178"/>
      <scheme val="minor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name val="2  Nazanin"/>
      <charset val="178"/>
    </font>
    <font>
      <sz val="11"/>
      <name val="Times New Roman"/>
      <family val="1"/>
    </font>
    <font>
      <sz val="12"/>
      <name val="Arial"/>
      <family val="2"/>
      <scheme val="minor"/>
    </font>
    <font>
      <sz val="9"/>
      <name val="Times New Roman"/>
      <family val="1"/>
    </font>
    <font>
      <b/>
      <sz val="10"/>
      <name val="Arial"/>
      <family val="2"/>
      <scheme val="minor"/>
    </font>
    <font>
      <b/>
      <sz val="10"/>
      <name val="2  Nazanin"/>
      <charset val="178"/>
    </font>
    <font>
      <b/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6" fillId="2" borderId="1" xfId="1" applyFont="1" applyFill="1" applyBorder="1"/>
    <xf numFmtId="164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9" fillId="2" borderId="1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/>
    <xf numFmtId="0" fontId="2" fillId="2" borderId="1" xfId="0" applyFont="1" applyFill="1" applyBorder="1"/>
    <xf numFmtId="0" fontId="0" fillId="3" borderId="1" xfId="0" applyFill="1" applyBorder="1"/>
    <xf numFmtId="0" fontId="5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/>
    <xf numFmtId="0" fontId="17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vertical="center" wrapText="1" readingOrder="1"/>
    </xf>
    <xf numFmtId="0" fontId="14" fillId="2" borderId="1" xfId="0" applyFont="1" applyFill="1" applyBorder="1" applyAlignment="1">
      <alignment horizontal="left" vertical="center" wrapText="1" readingOrder="1"/>
    </xf>
    <xf numFmtId="0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12" fillId="3" borderId="1" xfId="0" applyFont="1" applyFill="1" applyBorder="1" applyAlignment="1">
      <alignment horizontal="left" vertical="center" wrapText="1" readingOrder="1"/>
    </xf>
    <xf numFmtId="0" fontId="14" fillId="3" borderId="1" xfId="0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6" fillId="3" borderId="1" xfId="1" applyFont="1" applyFill="1" applyBorder="1"/>
    <xf numFmtId="2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0" fontId="8" fillId="3" borderId="1" xfId="0" applyFont="1" applyFill="1" applyBorder="1" applyAlignment="1">
      <alignment horizontal="center" vertical="center" wrapText="1" readingOrder="2"/>
    </xf>
    <xf numFmtId="0" fontId="9" fillId="3" borderId="1" xfId="0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 readingOrder="1"/>
    </xf>
    <xf numFmtId="0" fontId="14" fillId="0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13" fillId="3" borderId="1" xfId="0" applyFont="1" applyFill="1" applyBorder="1"/>
    <xf numFmtId="0" fontId="12" fillId="0" borderId="1" xfId="0" applyFont="1" applyBorder="1" applyAlignment="1">
      <alignment horizontal="left" vertical="center" wrapText="1" readingOrder="1"/>
    </xf>
    <xf numFmtId="0" fontId="14" fillId="0" borderId="1" xfId="0" applyFont="1" applyBorder="1" applyAlignment="1">
      <alignment horizontal="left" vertical="center" wrapText="1" readingOrder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colors>
    <mruColors>
      <color rgb="FFCC00CC"/>
      <color rgb="FFFF9900"/>
      <color rgb="FF009900"/>
      <color rgb="FF0066FF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4"/>
  <sheetViews>
    <sheetView tabSelected="1" zoomScale="70" zoomScaleNormal="70" workbookViewId="0">
      <selection activeCell="J7" sqref="J7"/>
    </sheetView>
  </sheetViews>
  <sheetFormatPr defaultRowHeight="14.25" x14ac:dyDescent="0.2"/>
  <cols>
    <col min="1" max="1" width="9" style="5"/>
    <col min="2" max="2" width="17" style="5" customWidth="1"/>
    <col min="3" max="3" width="14.625" style="16" customWidth="1"/>
    <col min="4" max="9" width="9" style="5"/>
    <col min="10" max="10" width="10.25" style="2" bestFit="1" customWidth="1"/>
    <col min="11" max="11" width="9" style="2"/>
    <col min="12" max="23" width="9" style="5"/>
    <col min="24" max="24" width="11.625" style="5" customWidth="1"/>
    <col min="25" max="25" width="9" style="5"/>
    <col min="26" max="26" width="14.375" style="5" customWidth="1"/>
    <col min="27" max="27" width="16.125" style="5" customWidth="1"/>
    <col min="28" max="44" width="9" style="5"/>
    <col min="45" max="45" width="7.875" style="5" customWidth="1"/>
    <col min="46" max="46" width="15.25" style="5" customWidth="1"/>
    <col min="47" max="47" width="16.375" style="5" customWidth="1"/>
    <col min="48" max="48" width="18.25" style="5" customWidth="1"/>
    <col min="49" max="49" width="21.25" style="5" customWidth="1"/>
    <col min="50" max="50" width="9" style="5"/>
    <col min="51" max="51" width="26.25" style="5" customWidth="1"/>
    <col min="52" max="52" width="17.75" style="5" customWidth="1"/>
    <col min="53" max="53" width="16.375" style="5" customWidth="1"/>
    <col min="54" max="54" width="21.625" style="5" customWidth="1"/>
    <col min="55" max="55" width="14.125" style="5" customWidth="1"/>
    <col min="56" max="56" width="27.5" style="5" customWidth="1"/>
    <col min="57" max="16384" width="9" style="5"/>
  </cols>
  <sheetData>
    <row r="1" spans="1:56" s="4" customFormat="1" ht="98.25" x14ac:dyDescent="0.55000000000000004">
      <c r="A1" s="27" t="s">
        <v>8</v>
      </c>
      <c r="B1" s="18" t="s">
        <v>9</v>
      </c>
      <c r="C1" s="19" t="s">
        <v>10</v>
      </c>
      <c r="D1" s="18" t="s">
        <v>22</v>
      </c>
      <c r="E1" s="18"/>
      <c r="F1" s="18" t="s">
        <v>23</v>
      </c>
      <c r="G1" s="18"/>
      <c r="H1" s="18" t="s">
        <v>24</v>
      </c>
      <c r="I1" s="18"/>
      <c r="J1" s="21" t="s">
        <v>25</v>
      </c>
      <c r="K1" s="21"/>
      <c r="L1" s="18" t="s">
        <v>26</v>
      </c>
      <c r="M1" s="18"/>
      <c r="N1" s="18" t="s">
        <v>27</v>
      </c>
      <c r="O1" s="18"/>
      <c r="P1" s="18" t="s">
        <v>28</v>
      </c>
      <c r="Q1" s="18"/>
      <c r="R1" s="22" t="s">
        <v>29</v>
      </c>
      <c r="S1" s="22"/>
      <c r="T1" s="22" t="s">
        <v>30</v>
      </c>
      <c r="U1" s="22"/>
      <c r="V1" s="22" t="s">
        <v>31</v>
      </c>
      <c r="W1" s="22"/>
      <c r="X1" s="22" t="s">
        <v>32</v>
      </c>
      <c r="Y1" s="22"/>
      <c r="Z1" s="22" t="s">
        <v>33</v>
      </c>
      <c r="AA1" s="22"/>
      <c r="AB1" s="22" t="s">
        <v>34</v>
      </c>
      <c r="AC1" s="22"/>
      <c r="AD1" s="22" t="s">
        <v>1</v>
      </c>
      <c r="AE1" s="22"/>
      <c r="AF1" s="22" t="s">
        <v>2</v>
      </c>
      <c r="AG1" s="22"/>
      <c r="AH1" s="22" t="s">
        <v>3</v>
      </c>
      <c r="AI1" s="22"/>
      <c r="AJ1" s="22" t="s">
        <v>4</v>
      </c>
      <c r="AK1" s="9"/>
      <c r="AL1" s="22" t="s">
        <v>5</v>
      </c>
      <c r="AM1" s="9"/>
      <c r="AN1" s="22" t="s">
        <v>6</v>
      </c>
      <c r="AO1" s="9"/>
      <c r="AP1" s="22" t="s">
        <v>7</v>
      </c>
      <c r="AQ1" s="23"/>
      <c r="AR1" s="9" t="s">
        <v>35</v>
      </c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1:56" s="17" customFormat="1" ht="15" x14ac:dyDescent="0.2">
      <c r="A2" s="20" t="s">
        <v>0</v>
      </c>
      <c r="B2" s="32" t="s">
        <v>11</v>
      </c>
      <c r="C2" s="49" t="s">
        <v>12</v>
      </c>
      <c r="D2" s="20"/>
      <c r="E2" s="20" t="s">
        <v>36</v>
      </c>
      <c r="F2" s="20"/>
      <c r="G2" s="20" t="s">
        <v>36</v>
      </c>
      <c r="H2" s="20"/>
      <c r="I2" s="20" t="s">
        <v>36</v>
      </c>
      <c r="J2" s="30"/>
      <c r="K2" s="30" t="s">
        <v>36</v>
      </c>
      <c r="L2" s="20"/>
      <c r="M2" s="20" t="s">
        <v>36</v>
      </c>
      <c r="N2" s="20"/>
      <c r="O2" s="20" t="s">
        <v>36</v>
      </c>
      <c r="P2" s="20"/>
      <c r="Q2" s="20" t="s">
        <v>36</v>
      </c>
      <c r="R2" s="20"/>
      <c r="S2" s="20" t="s">
        <v>36</v>
      </c>
      <c r="T2" s="20"/>
      <c r="U2" s="20" t="s">
        <v>36</v>
      </c>
      <c r="V2" s="20"/>
      <c r="W2" s="20" t="s">
        <v>36</v>
      </c>
      <c r="X2" s="20"/>
      <c r="Y2" s="20" t="s">
        <v>36</v>
      </c>
      <c r="Z2" s="20"/>
      <c r="AA2" s="20" t="s">
        <v>36</v>
      </c>
      <c r="AB2" s="20"/>
      <c r="AC2" s="20" t="s">
        <v>36</v>
      </c>
      <c r="AD2" s="20"/>
      <c r="AE2" s="20" t="s">
        <v>36</v>
      </c>
      <c r="AF2" s="20"/>
      <c r="AG2" s="20" t="s">
        <v>36</v>
      </c>
      <c r="AH2" s="20"/>
      <c r="AI2" s="20" t="s">
        <v>36</v>
      </c>
      <c r="AJ2" s="20"/>
      <c r="AK2" s="20" t="s">
        <v>36</v>
      </c>
      <c r="AL2" s="20"/>
      <c r="AM2" s="20" t="s">
        <v>36</v>
      </c>
      <c r="AN2" s="20"/>
      <c r="AO2" s="20" t="s">
        <v>36</v>
      </c>
      <c r="AP2" s="20"/>
      <c r="AQ2" s="20" t="s">
        <v>36</v>
      </c>
      <c r="AR2" s="31"/>
      <c r="AS2" s="31" t="s">
        <v>36</v>
      </c>
    </row>
    <row r="3" spans="1:56" ht="15" x14ac:dyDescent="0.2">
      <c r="A3" s="3">
        <v>1</v>
      </c>
      <c r="B3" s="28" t="s">
        <v>13</v>
      </c>
      <c r="C3" s="29" t="s">
        <v>14</v>
      </c>
      <c r="D3" s="3">
        <v>8.6</v>
      </c>
      <c r="E3" s="7">
        <f>(D3+D17+D31)/3</f>
        <v>8.2000000000000011</v>
      </c>
      <c r="F3" s="7">
        <v>27.1</v>
      </c>
      <c r="G3" s="7">
        <f t="shared" ref="G3:G16" si="0">(F3+F17+F31)/3</f>
        <v>26.8</v>
      </c>
      <c r="H3" s="8">
        <v>25.1</v>
      </c>
      <c r="I3" s="7">
        <f>(H3+H17+H31)/3</f>
        <v>24.633333333333336</v>
      </c>
      <c r="J3" s="25">
        <f>(D3*F3*H3*40)/100</f>
        <v>2339.9224000000004</v>
      </c>
      <c r="K3" s="25">
        <f>(J3+J17+J31)/3</f>
        <v>2166.487333333333</v>
      </c>
      <c r="L3" s="6">
        <v>37</v>
      </c>
      <c r="M3" s="7">
        <f>(L3+L17+L31)/3</f>
        <v>37.066666666666663</v>
      </c>
      <c r="N3" s="3">
        <v>120.1</v>
      </c>
      <c r="O3" s="7">
        <f>(N3+N17+N31)/3</f>
        <v>117.80333333333333</v>
      </c>
      <c r="P3" s="3">
        <v>17.3</v>
      </c>
      <c r="Q3" s="10">
        <f>(P3+P17+P31)/3</f>
        <v>17.666666666666668</v>
      </c>
      <c r="R3" s="3">
        <v>0.85</v>
      </c>
      <c r="S3" s="10">
        <f>(R3+R17+R31)/3</f>
        <v>0.81666666666666676</v>
      </c>
      <c r="T3" s="3">
        <v>0.41</v>
      </c>
      <c r="U3" s="10">
        <f>(T3+T17+T31)/3</f>
        <v>0.38666666666666671</v>
      </c>
      <c r="V3" s="10">
        <f>R3+T3</f>
        <v>1.26</v>
      </c>
      <c r="W3" s="10">
        <f>(V3+V17+V31)/3</f>
        <v>1.2033333333333334</v>
      </c>
      <c r="X3" s="3">
        <v>0.19</v>
      </c>
      <c r="Y3" s="10">
        <f>(X3+X17+X31)/3</f>
        <v>0.19333333333333333</v>
      </c>
      <c r="Z3" s="3">
        <v>2.09</v>
      </c>
      <c r="AA3" s="10">
        <f>(Z3+Z17+Z31)/3</f>
        <v>1.9799999999999998</v>
      </c>
      <c r="AB3" s="3">
        <v>2.0499999999999998</v>
      </c>
      <c r="AC3" s="10">
        <f>(AB3+AB17+AB31)/3</f>
        <v>1.9400000000000002</v>
      </c>
      <c r="AD3" s="10">
        <v>0.42</v>
      </c>
      <c r="AE3" s="10">
        <f>(AD3+AD17+AD31)/3</f>
        <v>0.43999999999999995</v>
      </c>
      <c r="AF3" s="10">
        <v>0.16</v>
      </c>
      <c r="AG3" s="10">
        <f>(AF3+AF17+AF31)/3</f>
        <v>0.16</v>
      </c>
      <c r="AH3" s="3">
        <v>1.97</v>
      </c>
      <c r="AI3" s="10">
        <f>(AH3+AH17+AH31)/3</f>
        <v>1.9133333333333333</v>
      </c>
      <c r="AJ3" s="3">
        <v>182.13</v>
      </c>
      <c r="AK3" s="10">
        <f>(AJ3+AJ17+AJ31)/3</f>
        <v>181.35</v>
      </c>
      <c r="AL3" s="3">
        <v>6.3</v>
      </c>
      <c r="AM3" s="10">
        <f>(AL3+AL17+AL31)/3</f>
        <v>6.333333333333333</v>
      </c>
      <c r="AN3" s="3">
        <v>11.4</v>
      </c>
      <c r="AO3" s="10">
        <f>(AN3+AN17+AN31)/3</f>
        <v>11.233333333333334</v>
      </c>
      <c r="AP3" s="3">
        <v>19.2</v>
      </c>
      <c r="AQ3" s="10">
        <f>(AP3+AP17+AP31)/3</f>
        <v>19.633333333333336</v>
      </c>
      <c r="AR3" s="15">
        <v>610</v>
      </c>
      <c r="AS3" s="26">
        <f>(AR3+AR17+AR31)/3</f>
        <v>609</v>
      </c>
    </row>
    <row r="4" spans="1:56" ht="20.25" customHeight="1" x14ac:dyDescent="0.2">
      <c r="A4" s="3">
        <v>1</v>
      </c>
      <c r="B4" s="28" t="s">
        <v>13</v>
      </c>
      <c r="C4" s="29" t="s">
        <v>15</v>
      </c>
      <c r="D4" s="3">
        <v>10.1</v>
      </c>
      <c r="E4" s="7">
        <f t="shared" ref="E4:E15" si="1">(D4+D18+D32)/3</f>
        <v>10.066666666666666</v>
      </c>
      <c r="F4" s="7">
        <v>30.2</v>
      </c>
      <c r="G4" s="7">
        <f t="shared" si="0"/>
        <v>30.3</v>
      </c>
      <c r="H4" s="8">
        <v>26.2</v>
      </c>
      <c r="I4" s="7">
        <f t="shared" ref="I4:I16" si="2">(H4+H18+H32)/3</f>
        <v>26.766666666666666</v>
      </c>
      <c r="J4" s="25">
        <f t="shared" ref="J4:J44" si="3">(D4*F4*H4*40)/100</f>
        <v>3196.6095999999998</v>
      </c>
      <c r="K4" s="25">
        <f t="shared" ref="K4:K16" si="4">(J4+J18+J32)/3</f>
        <v>3267.1729333333333</v>
      </c>
      <c r="L4" s="6">
        <v>50.1</v>
      </c>
      <c r="M4" s="7">
        <f t="shared" ref="M4:M16" si="5">(L4+L18+L32)/3</f>
        <v>50.5</v>
      </c>
      <c r="N4" s="3">
        <v>124.99</v>
      </c>
      <c r="O4" s="7">
        <f t="shared" ref="O4:O16" si="6">(N4+N18+N32)/3</f>
        <v>125.86666666666666</v>
      </c>
      <c r="P4" s="3">
        <v>18.899999999999999</v>
      </c>
      <c r="Q4" s="10">
        <f t="shared" ref="Q4:Q16" si="7">(P4+P18+P32)/3</f>
        <v>19.066666666666666</v>
      </c>
      <c r="R4" s="3">
        <v>1.34</v>
      </c>
      <c r="S4" s="10">
        <f t="shared" ref="S4:S16" si="8">(R4+R18+R32)/3</f>
        <v>1.18</v>
      </c>
      <c r="T4" s="3">
        <v>0.56000000000000005</v>
      </c>
      <c r="U4" s="10">
        <f t="shared" ref="U4:U16" si="9">(T4+T18+T32)/3</f>
        <v>0.44</v>
      </c>
      <c r="V4" s="10">
        <f t="shared" ref="V4:V38" si="10">R4+T4</f>
        <v>1.9000000000000001</v>
      </c>
      <c r="W4" s="10">
        <f t="shared" ref="W4:W16" si="11">(V4+V18+V32)/3</f>
        <v>1.62</v>
      </c>
      <c r="X4" s="3">
        <v>0.13</v>
      </c>
      <c r="Y4" s="10">
        <f t="shared" ref="Y4:Y16" si="12">(X4+X18+X32)/3</f>
        <v>0.14000000000000001</v>
      </c>
      <c r="Z4" s="3">
        <v>1.7</v>
      </c>
      <c r="AA4" s="10">
        <f t="shared" ref="AA4:AA16" si="13">(Z4+Z18+Z32)/3</f>
        <v>1.78</v>
      </c>
      <c r="AB4" s="3">
        <v>1.8</v>
      </c>
      <c r="AC4" s="10">
        <f t="shared" ref="AC4:AC16" si="14">(AB4+AB18+AB32)/3</f>
        <v>1.8699999999999999</v>
      </c>
      <c r="AD4" s="10">
        <v>0.61</v>
      </c>
      <c r="AE4" s="10">
        <f t="shared" ref="AE4:AE15" si="15">(AD4+AD18+AD32)/3</f>
        <v>0.62333333333333341</v>
      </c>
      <c r="AF4" s="10">
        <v>0.22</v>
      </c>
      <c r="AG4" s="10">
        <f t="shared" ref="AG4:AG16" si="16">(AF4+AF18+AF32)/3</f>
        <v>0.21666666666666667</v>
      </c>
      <c r="AH4" s="3">
        <v>2.5499999999999998</v>
      </c>
      <c r="AI4" s="10">
        <f t="shared" ref="AI4:AI16" si="17">(AH4+AH18+AH32)/3</f>
        <v>2.5299999999999998</v>
      </c>
      <c r="AJ4" s="3">
        <v>200.5</v>
      </c>
      <c r="AK4" s="10">
        <f t="shared" ref="AK4:AK16" si="18">(AJ4+AJ18+AJ32)/3</f>
        <v>199.33333333333334</v>
      </c>
      <c r="AL4" s="3">
        <v>10.5</v>
      </c>
      <c r="AM4" s="10">
        <f t="shared" ref="AM4:AM16" si="19">(AL4+AL18+AL32)/3</f>
        <v>10.566666666666668</v>
      </c>
      <c r="AN4" s="3">
        <v>20.8</v>
      </c>
      <c r="AO4" s="10">
        <f t="shared" ref="AO4:AO16" si="20">(AN4+AN18+AN32)/3</f>
        <v>20.400000000000002</v>
      </c>
      <c r="AP4" s="3">
        <v>29.8</v>
      </c>
      <c r="AQ4" s="10">
        <f t="shared" ref="AQ4:AQ16" si="21">(AP4+AP18+AP32)/3</f>
        <v>29.5</v>
      </c>
      <c r="AR4" s="15">
        <v>630</v>
      </c>
      <c r="AS4" s="26">
        <f t="shared" ref="AS4:AS16" si="22">(AR4+AR18+AR32)/3</f>
        <v>627.33333333333337</v>
      </c>
      <c r="AT4" s="11"/>
      <c r="AU4" s="11"/>
      <c r="AV4" s="11"/>
      <c r="AW4" s="48"/>
      <c r="AX4" s="48"/>
    </row>
    <row r="5" spans="1:56" ht="15.75" x14ac:dyDescent="0.2">
      <c r="A5" s="3">
        <v>1</v>
      </c>
      <c r="B5" s="28" t="s">
        <v>13</v>
      </c>
      <c r="C5" s="29" t="s">
        <v>16</v>
      </c>
      <c r="D5" s="3">
        <v>10.199999999999999</v>
      </c>
      <c r="E5" s="7">
        <f t="shared" si="1"/>
        <v>10.4</v>
      </c>
      <c r="F5" s="7">
        <v>31.1</v>
      </c>
      <c r="G5" s="7">
        <f t="shared" si="0"/>
        <v>31.433333333333334</v>
      </c>
      <c r="H5" s="8">
        <v>26.3</v>
      </c>
      <c r="I5" s="7">
        <f t="shared" si="2"/>
        <v>27.066666666666663</v>
      </c>
      <c r="J5" s="25">
        <f t="shared" si="3"/>
        <v>3337.1543999999994</v>
      </c>
      <c r="K5" s="25">
        <f t="shared" si="4"/>
        <v>3546.4455999999996</v>
      </c>
      <c r="L5" s="6">
        <v>61</v>
      </c>
      <c r="M5" s="7">
        <f t="shared" si="5"/>
        <v>61.5</v>
      </c>
      <c r="N5" s="3">
        <v>141</v>
      </c>
      <c r="O5" s="7">
        <f t="shared" si="6"/>
        <v>142.46</v>
      </c>
      <c r="P5" s="3">
        <v>24.1</v>
      </c>
      <c r="Q5" s="10">
        <f t="shared" si="7"/>
        <v>23.900000000000002</v>
      </c>
      <c r="R5" s="3">
        <v>1.33</v>
      </c>
      <c r="S5" s="10">
        <f t="shared" si="8"/>
        <v>1.25</v>
      </c>
      <c r="T5" s="3">
        <v>0.56999999999999995</v>
      </c>
      <c r="U5" s="10">
        <f t="shared" si="9"/>
        <v>0.42666666666666658</v>
      </c>
      <c r="V5" s="10">
        <f t="shared" si="10"/>
        <v>1.9</v>
      </c>
      <c r="W5" s="10">
        <f t="shared" si="11"/>
        <v>1.6766666666666667</v>
      </c>
      <c r="X5" s="3">
        <v>0.11</v>
      </c>
      <c r="Y5" s="10">
        <f t="shared" si="12"/>
        <v>0.13333333333333333</v>
      </c>
      <c r="Z5" s="3">
        <v>1.61</v>
      </c>
      <c r="AA5" s="10">
        <f t="shared" si="13"/>
        <v>1.7700000000000002</v>
      </c>
      <c r="AB5" s="3">
        <v>1.86</v>
      </c>
      <c r="AC5" s="10">
        <f t="shared" si="14"/>
        <v>1.92</v>
      </c>
      <c r="AD5" s="10">
        <v>0.68</v>
      </c>
      <c r="AE5" s="10">
        <f t="shared" si="15"/>
        <v>0.67666666666666675</v>
      </c>
      <c r="AF5" s="10">
        <v>0.25</v>
      </c>
      <c r="AG5" s="10">
        <f t="shared" si="16"/>
        <v>0.26</v>
      </c>
      <c r="AH5" s="3">
        <v>2.68</v>
      </c>
      <c r="AI5" s="10">
        <f t="shared" si="17"/>
        <v>2.7300000000000004</v>
      </c>
      <c r="AJ5" s="3">
        <v>210.2</v>
      </c>
      <c r="AK5" s="10">
        <f t="shared" si="18"/>
        <v>209.23333333333335</v>
      </c>
      <c r="AL5" s="3">
        <v>15.3</v>
      </c>
      <c r="AM5" s="10">
        <f t="shared" si="19"/>
        <v>15.333333333333334</v>
      </c>
      <c r="AN5" s="3">
        <v>30.2</v>
      </c>
      <c r="AO5" s="10">
        <f t="shared" si="20"/>
        <v>30.166666666666668</v>
      </c>
      <c r="AP5" s="3">
        <v>44.3</v>
      </c>
      <c r="AQ5" s="10">
        <f t="shared" si="21"/>
        <v>44.933333333333337</v>
      </c>
      <c r="AR5" s="15">
        <v>620</v>
      </c>
      <c r="AS5" s="26">
        <f t="shared" si="22"/>
        <v>619.66666666666663</v>
      </c>
      <c r="AT5" s="11"/>
      <c r="AU5" s="11"/>
      <c r="AV5" s="11"/>
      <c r="AW5" s="48"/>
      <c r="AX5" s="48"/>
      <c r="AY5" s="11"/>
      <c r="AZ5" s="11"/>
      <c r="BA5" s="11"/>
      <c r="BB5" s="11"/>
      <c r="BC5" s="11"/>
      <c r="BD5" s="11"/>
    </row>
    <row r="6" spans="1:56" ht="18.75" customHeight="1" x14ac:dyDescent="0.2">
      <c r="A6" s="3">
        <v>1</v>
      </c>
      <c r="B6" s="28" t="s">
        <v>13</v>
      </c>
      <c r="C6" s="29" t="s">
        <v>17</v>
      </c>
      <c r="D6" s="3">
        <v>10.3</v>
      </c>
      <c r="E6" s="7">
        <f t="shared" si="1"/>
        <v>10.333333333333334</v>
      </c>
      <c r="F6" s="7">
        <v>34.299999999999997</v>
      </c>
      <c r="G6" s="7">
        <f t="shared" si="0"/>
        <v>34.166666666666664</v>
      </c>
      <c r="H6" s="8">
        <v>28.7</v>
      </c>
      <c r="I6" s="7">
        <f t="shared" si="2"/>
        <v>28.899999999999995</v>
      </c>
      <c r="J6" s="25">
        <f t="shared" si="3"/>
        <v>4055.7692000000006</v>
      </c>
      <c r="K6" s="25">
        <f t="shared" si="4"/>
        <v>4081.7226666666666</v>
      </c>
      <c r="L6" s="6">
        <v>58</v>
      </c>
      <c r="M6" s="7">
        <f t="shared" si="5"/>
        <v>57.766666666666673</v>
      </c>
      <c r="N6" s="3">
        <v>158</v>
      </c>
      <c r="O6" s="7">
        <f t="shared" si="6"/>
        <v>157.06666666666666</v>
      </c>
      <c r="P6" s="3">
        <v>26.9</v>
      </c>
      <c r="Q6" s="10">
        <f t="shared" si="7"/>
        <v>28.066666666666663</v>
      </c>
      <c r="R6" s="3">
        <v>1.64</v>
      </c>
      <c r="S6" s="10">
        <f t="shared" si="8"/>
        <v>1.6466666666666665</v>
      </c>
      <c r="T6" s="3">
        <v>0.66</v>
      </c>
      <c r="U6" s="10">
        <f t="shared" si="9"/>
        <v>0.57666666666666677</v>
      </c>
      <c r="V6" s="10">
        <f t="shared" si="10"/>
        <v>2.2999999999999998</v>
      </c>
      <c r="W6" s="10">
        <f t="shared" si="11"/>
        <v>2.2233333333333332</v>
      </c>
      <c r="X6" s="3">
        <v>0.09</v>
      </c>
      <c r="Y6" s="10">
        <f t="shared" si="12"/>
        <v>0.12333333333333334</v>
      </c>
      <c r="Z6" s="3">
        <v>1.35</v>
      </c>
      <c r="AA6" s="10">
        <f t="shared" si="13"/>
        <v>1.4000000000000001</v>
      </c>
      <c r="AB6" s="3">
        <v>1.21</v>
      </c>
      <c r="AC6" s="10">
        <f t="shared" si="14"/>
        <v>1.1399999999999999</v>
      </c>
      <c r="AD6" s="10">
        <v>1.1499999999999999</v>
      </c>
      <c r="AE6" s="10">
        <f t="shared" si="15"/>
        <v>0.83333333333333337</v>
      </c>
      <c r="AF6" s="10">
        <v>0.17</v>
      </c>
      <c r="AG6" s="10">
        <f t="shared" si="16"/>
        <v>0.18000000000000002</v>
      </c>
      <c r="AH6" s="3">
        <v>2.84</v>
      </c>
      <c r="AI6" s="10">
        <f t="shared" si="17"/>
        <v>2.8200000000000003</v>
      </c>
      <c r="AJ6" s="3">
        <v>193.5</v>
      </c>
      <c r="AK6" s="10">
        <f t="shared" si="18"/>
        <v>193.43333333333331</v>
      </c>
      <c r="AL6" s="3">
        <v>9.3000000000000007</v>
      </c>
      <c r="AM6" s="10">
        <f t="shared" si="19"/>
        <v>9.2666666666666657</v>
      </c>
      <c r="AN6" s="3">
        <v>19.600000000000001</v>
      </c>
      <c r="AO6" s="10">
        <f t="shared" si="20"/>
        <v>19.8</v>
      </c>
      <c r="AP6" s="3">
        <v>20.100000000000001</v>
      </c>
      <c r="AQ6" s="10">
        <f t="shared" si="21"/>
        <v>20.633333333333333</v>
      </c>
      <c r="AR6" s="15">
        <v>670</v>
      </c>
      <c r="AS6" s="26">
        <f t="shared" si="22"/>
        <v>670</v>
      </c>
      <c r="AT6" s="12"/>
      <c r="AU6" s="12"/>
      <c r="AV6" s="13"/>
      <c r="AW6" s="11"/>
      <c r="AX6" s="14"/>
      <c r="AY6" s="11"/>
      <c r="AZ6" s="11"/>
      <c r="BA6" s="11"/>
      <c r="BB6" s="11"/>
      <c r="BC6" s="11"/>
      <c r="BD6" s="14"/>
    </row>
    <row r="7" spans="1:56" ht="21.75" customHeight="1" x14ac:dyDescent="0.2">
      <c r="A7" s="3">
        <v>1</v>
      </c>
      <c r="B7" s="28" t="s">
        <v>13</v>
      </c>
      <c r="C7" s="29" t="s">
        <v>18</v>
      </c>
      <c r="D7" s="3">
        <v>10.1</v>
      </c>
      <c r="E7" s="7">
        <f t="shared" si="1"/>
        <v>9.5</v>
      </c>
      <c r="F7" s="7">
        <v>35.6</v>
      </c>
      <c r="G7" s="7">
        <f t="shared" si="0"/>
        <v>33.066666666666663</v>
      </c>
      <c r="H7" s="8">
        <v>28</v>
      </c>
      <c r="I7" s="7">
        <f t="shared" si="2"/>
        <v>28.566666666666666</v>
      </c>
      <c r="J7" s="25">
        <f t="shared" si="3"/>
        <v>4027.0720000000001</v>
      </c>
      <c r="K7" s="25">
        <f t="shared" si="4"/>
        <v>3597.5285333333336</v>
      </c>
      <c r="L7" s="6">
        <v>48.2</v>
      </c>
      <c r="M7" s="7">
        <f t="shared" si="5"/>
        <v>54.566666666666663</v>
      </c>
      <c r="N7" s="3">
        <v>149</v>
      </c>
      <c r="O7" s="7">
        <f t="shared" si="6"/>
        <v>148.63333333333333</v>
      </c>
      <c r="P7" s="3">
        <v>24.3</v>
      </c>
      <c r="Q7" s="10">
        <f t="shared" si="7"/>
        <v>24.2</v>
      </c>
      <c r="R7" s="3">
        <v>1.53</v>
      </c>
      <c r="S7" s="10">
        <f t="shared" si="8"/>
        <v>1.2966666666666666</v>
      </c>
      <c r="T7" s="3">
        <v>0.59</v>
      </c>
      <c r="U7" s="10">
        <f t="shared" si="9"/>
        <v>0.52333333333333332</v>
      </c>
      <c r="V7" s="10">
        <f t="shared" si="10"/>
        <v>2.12</v>
      </c>
      <c r="W7" s="10">
        <f t="shared" si="11"/>
        <v>1.82</v>
      </c>
      <c r="X7" s="3">
        <v>0.1</v>
      </c>
      <c r="Y7" s="10">
        <f t="shared" si="12"/>
        <v>0.12</v>
      </c>
      <c r="Z7" s="3">
        <v>1.4</v>
      </c>
      <c r="AA7" s="10">
        <f t="shared" si="13"/>
        <v>1.4800000000000002</v>
      </c>
      <c r="AB7" s="3">
        <v>1.33</v>
      </c>
      <c r="AC7" s="10">
        <f t="shared" si="14"/>
        <v>1.26</v>
      </c>
      <c r="AD7" s="10">
        <v>1.1200000000000001</v>
      </c>
      <c r="AE7" s="10">
        <f t="shared" si="15"/>
        <v>0.77999999999999992</v>
      </c>
      <c r="AF7" s="10">
        <v>0.17</v>
      </c>
      <c r="AG7" s="10">
        <f t="shared" si="16"/>
        <v>0.17</v>
      </c>
      <c r="AH7" s="3">
        <v>2.8</v>
      </c>
      <c r="AI7" s="10">
        <f t="shared" si="17"/>
        <v>2.74</v>
      </c>
      <c r="AJ7" s="3">
        <v>192.1</v>
      </c>
      <c r="AK7" s="10">
        <f t="shared" si="18"/>
        <v>191.19999999999996</v>
      </c>
      <c r="AL7" s="3">
        <v>8.6999999999999993</v>
      </c>
      <c r="AM7" s="10">
        <f t="shared" si="19"/>
        <v>8.6666666666666661</v>
      </c>
      <c r="AN7" s="3">
        <v>18.2</v>
      </c>
      <c r="AO7" s="10">
        <f t="shared" si="20"/>
        <v>18.366666666666664</v>
      </c>
      <c r="AP7" s="3">
        <v>19.8</v>
      </c>
      <c r="AQ7" s="10">
        <f t="shared" si="21"/>
        <v>19.8</v>
      </c>
      <c r="AR7" s="15">
        <v>640</v>
      </c>
      <c r="AS7" s="26">
        <f t="shared" si="22"/>
        <v>654</v>
      </c>
      <c r="AT7" s="12"/>
      <c r="AU7" s="12"/>
      <c r="AV7" s="13"/>
      <c r="AW7" s="11"/>
      <c r="AX7" s="11"/>
      <c r="AY7" s="11"/>
      <c r="AZ7" s="11"/>
      <c r="BA7" s="11"/>
      <c r="BB7" s="11"/>
      <c r="BC7" s="11"/>
      <c r="BD7" s="11"/>
    </row>
    <row r="8" spans="1:56" ht="22.5" customHeight="1" x14ac:dyDescent="0.2">
      <c r="A8" s="3">
        <v>1</v>
      </c>
      <c r="B8" s="28" t="s">
        <v>13</v>
      </c>
      <c r="C8" s="29" t="s">
        <v>19</v>
      </c>
      <c r="D8" s="3">
        <v>11.3</v>
      </c>
      <c r="E8" s="7">
        <f t="shared" si="1"/>
        <v>11.266666666666666</v>
      </c>
      <c r="F8" s="7">
        <v>38.1</v>
      </c>
      <c r="G8" s="7">
        <f t="shared" si="0"/>
        <v>38.4</v>
      </c>
      <c r="H8" s="8">
        <v>30.1</v>
      </c>
      <c r="I8" s="7">
        <f t="shared" si="2"/>
        <v>29.766666666666669</v>
      </c>
      <c r="J8" s="25">
        <v>5484</v>
      </c>
      <c r="K8" s="25">
        <f t="shared" si="4"/>
        <v>5487</v>
      </c>
      <c r="L8" s="6">
        <v>59.2</v>
      </c>
      <c r="M8" s="7">
        <f t="shared" si="5"/>
        <v>58.666666666666664</v>
      </c>
      <c r="N8" s="3">
        <v>173.53</v>
      </c>
      <c r="O8" s="7">
        <f t="shared" si="6"/>
        <v>170.45000000000002</v>
      </c>
      <c r="P8" s="3">
        <v>29.3</v>
      </c>
      <c r="Q8" s="10">
        <f t="shared" si="7"/>
        <v>34.266666666666666</v>
      </c>
      <c r="R8" s="3">
        <v>1.79</v>
      </c>
      <c r="S8" s="10">
        <f t="shared" si="8"/>
        <v>1.64</v>
      </c>
      <c r="T8" s="3">
        <v>0.93</v>
      </c>
      <c r="U8" s="10">
        <f t="shared" si="9"/>
        <v>0.90666666666666673</v>
      </c>
      <c r="V8" s="10">
        <f t="shared" si="10"/>
        <v>2.72</v>
      </c>
      <c r="W8" s="10">
        <f t="shared" si="11"/>
        <v>2.5466666666666664</v>
      </c>
      <c r="X8" s="3">
        <v>0.09</v>
      </c>
      <c r="Y8" s="10">
        <f t="shared" si="12"/>
        <v>0.10666666666666667</v>
      </c>
      <c r="Z8" s="3">
        <v>1.01</v>
      </c>
      <c r="AA8" s="10">
        <f t="shared" si="13"/>
        <v>1.1066666666666667</v>
      </c>
      <c r="AB8" s="3">
        <v>1.1200000000000001</v>
      </c>
      <c r="AC8" s="10">
        <f t="shared" si="14"/>
        <v>1.0933333333333335</v>
      </c>
      <c r="AD8" s="10">
        <v>1.27</v>
      </c>
      <c r="AE8" s="10">
        <f t="shared" si="15"/>
        <v>0.94666666666666666</v>
      </c>
      <c r="AF8" s="10">
        <v>0.24</v>
      </c>
      <c r="AG8" s="10">
        <f t="shared" si="16"/>
        <v>0.24</v>
      </c>
      <c r="AH8" s="3">
        <v>2.93</v>
      </c>
      <c r="AI8" s="10">
        <f t="shared" si="17"/>
        <v>2.9299999999999997</v>
      </c>
      <c r="AJ8" s="3">
        <v>214.1</v>
      </c>
      <c r="AK8" s="10">
        <f t="shared" si="18"/>
        <v>214.53333333333333</v>
      </c>
      <c r="AL8" s="3">
        <v>10.1</v>
      </c>
      <c r="AM8" s="10">
        <f t="shared" si="19"/>
        <v>10.066666666666666</v>
      </c>
      <c r="AN8" s="3">
        <v>22.9</v>
      </c>
      <c r="AO8" s="10">
        <f t="shared" si="20"/>
        <v>22.599999999999998</v>
      </c>
      <c r="AP8" s="3">
        <v>32.1</v>
      </c>
      <c r="AQ8" s="10">
        <f t="shared" si="21"/>
        <v>32.1</v>
      </c>
      <c r="AR8" s="15">
        <v>580</v>
      </c>
      <c r="AS8" s="26">
        <f t="shared" si="22"/>
        <v>557.33333333333337</v>
      </c>
      <c r="AT8" s="12"/>
      <c r="AU8" s="12"/>
      <c r="AV8" s="13"/>
      <c r="AW8" s="11"/>
      <c r="AX8" s="11"/>
      <c r="AY8" s="11"/>
      <c r="AZ8" s="11"/>
      <c r="BA8" s="11"/>
      <c r="BB8" s="11"/>
      <c r="BC8" s="11"/>
      <c r="BD8" s="11"/>
    </row>
    <row r="9" spans="1:56" ht="24.75" customHeight="1" x14ac:dyDescent="0.2">
      <c r="A9" s="3">
        <v>1</v>
      </c>
      <c r="B9" s="28" t="s">
        <v>13</v>
      </c>
      <c r="C9" s="29" t="s">
        <v>20</v>
      </c>
      <c r="D9" s="3">
        <v>12.1</v>
      </c>
      <c r="E9" s="7">
        <v>12.1</v>
      </c>
      <c r="F9" s="7">
        <v>39.200000000000003</v>
      </c>
      <c r="G9" s="7">
        <f t="shared" si="0"/>
        <v>39.800000000000004</v>
      </c>
      <c r="H9" s="8">
        <v>30.2</v>
      </c>
      <c r="I9" s="7">
        <f t="shared" si="2"/>
        <v>30.099999999999998</v>
      </c>
      <c r="J9" s="25">
        <f t="shared" si="3"/>
        <v>5729.7856000000002</v>
      </c>
      <c r="K9" s="25">
        <f t="shared" si="4"/>
        <v>5958.7453333333324</v>
      </c>
      <c r="L9" s="6">
        <v>66.8</v>
      </c>
      <c r="M9" s="7">
        <f t="shared" si="5"/>
        <v>67.673333333333332</v>
      </c>
      <c r="N9" s="3">
        <v>211.19</v>
      </c>
      <c r="O9" s="7">
        <f t="shared" si="6"/>
        <v>211.53</v>
      </c>
      <c r="P9" s="3">
        <v>37.200000000000003</v>
      </c>
      <c r="Q9" s="10">
        <f t="shared" si="7"/>
        <v>49.833333333333336</v>
      </c>
      <c r="R9" s="3">
        <v>1.84</v>
      </c>
      <c r="S9" s="10">
        <f t="shared" si="8"/>
        <v>1.6866666666666668</v>
      </c>
      <c r="T9" s="3">
        <v>0.99</v>
      </c>
      <c r="U9" s="10">
        <f t="shared" si="9"/>
        <v>0.97666666666666657</v>
      </c>
      <c r="V9" s="10">
        <f t="shared" si="10"/>
        <v>2.83</v>
      </c>
      <c r="W9" s="10">
        <f t="shared" si="11"/>
        <v>2.6633333333333331</v>
      </c>
      <c r="X9" s="3">
        <v>7.0000000000000007E-2</v>
      </c>
      <c r="Y9" s="10">
        <f t="shared" si="12"/>
        <v>0.11</v>
      </c>
      <c r="Z9" s="3">
        <v>0.98</v>
      </c>
      <c r="AA9" s="10">
        <f t="shared" si="13"/>
        <v>0.98999999999999988</v>
      </c>
      <c r="AB9" s="3">
        <v>1.21</v>
      </c>
      <c r="AC9" s="10">
        <f t="shared" si="14"/>
        <v>1.0166666666666666</v>
      </c>
      <c r="AD9" s="10">
        <v>1.34</v>
      </c>
      <c r="AE9" s="10">
        <f t="shared" si="15"/>
        <v>1.02</v>
      </c>
      <c r="AF9" s="10">
        <v>0.28000000000000003</v>
      </c>
      <c r="AG9" s="10">
        <f t="shared" si="16"/>
        <v>0.28666666666666668</v>
      </c>
      <c r="AH9" s="3">
        <v>2.96</v>
      </c>
      <c r="AI9" s="10">
        <f t="shared" si="17"/>
        <v>2.936666666666667</v>
      </c>
      <c r="AJ9" s="3">
        <v>219.2</v>
      </c>
      <c r="AK9" s="10">
        <f t="shared" si="18"/>
        <v>218.63333333333335</v>
      </c>
      <c r="AL9" s="3">
        <v>16.8</v>
      </c>
      <c r="AM9" s="10">
        <f t="shared" si="19"/>
        <v>16.7</v>
      </c>
      <c r="AN9" s="3">
        <v>33.799999999999997</v>
      </c>
      <c r="AO9" s="10">
        <f t="shared" si="20"/>
        <v>33.43333333333333</v>
      </c>
      <c r="AP9" s="3">
        <v>46.9</v>
      </c>
      <c r="AQ9" s="10">
        <f t="shared" si="21"/>
        <v>46.533333333333331</v>
      </c>
      <c r="AR9" s="15">
        <v>560</v>
      </c>
      <c r="AS9" s="26">
        <f t="shared" si="22"/>
        <v>557</v>
      </c>
      <c r="AT9" s="12"/>
      <c r="AU9" s="12"/>
      <c r="AV9" s="13"/>
      <c r="AW9" s="11"/>
      <c r="AX9" s="11"/>
      <c r="AY9" s="11"/>
      <c r="AZ9" s="11"/>
      <c r="BA9" s="11"/>
      <c r="BB9" s="11"/>
      <c r="BC9" s="11"/>
      <c r="BD9" s="11"/>
    </row>
    <row r="10" spans="1:56" s="31" customFormat="1" ht="25.5" customHeight="1" x14ac:dyDescent="0.2">
      <c r="A10" s="20">
        <v>1</v>
      </c>
      <c r="B10" s="32" t="s">
        <v>21</v>
      </c>
      <c r="C10" s="33" t="s">
        <v>14</v>
      </c>
      <c r="D10" s="20">
        <v>6.8</v>
      </c>
      <c r="E10" s="34">
        <f t="shared" si="1"/>
        <v>6.5333333333333341</v>
      </c>
      <c r="F10" s="34">
        <v>22.1</v>
      </c>
      <c r="G10" s="34">
        <f t="shared" si="0"/>
        <v>21.166666666666668</v>
      </c>
      <c r="H10" s="35">
        <v>20.7</v>
      </c>
      <c r="I10" s="34">
        <f t="shared" si="2"/>
        <v>21.2</v>
      </c>
      <c r="J10" s="36">
        <f t="shared" si="3"/>
        <v>1244.3183999999999</v>
      </c>
      <c r="K10" s="36">
        <f t="shared" si="4"/>
        <v>1173.4532000000002</v>
      </c>
      <c r="L10" s="37">
        <v>29.1</v>
      </c>
      <c r="M10" s="34">
        <f t="shared" si="5"/>
        <v>28.3</v>
      </c>
      <c r="N10" s="20">
        <v>138</v>
      </c>
      <c r="O10" s="34">
        <f t="shared" si="6"/>
        <v>139.70000000000002</v>
      </c>
      <c r="P10" s="20">
        <v>19.100000000000001</v>
      </c>
      <c r="Q10" s="38">
        <f t="shared" si="7"/>
        <v>19.600000000000001</v>
      </c>
      <c r="R10" s="20">
        <v>0.75</v>
      </c>
      <c r="S10" s="38">
        <f t="shared" si="8"/>
        <v>0.77999999999999992</v>
      </c>
      <c r="T10" s="20">
        <v>0.31</v>
      </c>
      <c r="U10" s="38">
        <f t="shared" si="9"/>
        <v>0.31</v>
      </c>
      <c r="V10" s="38">
        <f t="shared" si="10"/>
        <v>1.06</v>
      </c>
      <c r="W10" s="38">
        <f t="shared" si="11"/>
        <v>1.0900000000000001</v>
      </c>
      <c r="X10" s="20">
        <v>0.26</v>
      </c>
      <c r="Y10" s="38">
        <f t="shared" si="12"/>
        <v>0.27666666666666667</v>
      </c>
      <c r="Z10" s="20">
        <v>2.7</v>
      </c>
      <c r="AA10" s="38">
        <f t="shared" si="13"/>
        <v>2.75</v>
      </c>
      <c r="AB10" s="20">
        <v>2.99</v>
      </c>
      <c r="AC10" s="38">
        <f t="shared" si="14"/>
        <v>2.8800000000000003</v>
      </c>
      <c r="AD10" s="38">
        <v>0.28999999999999998</v>
      </c>
      <c r="AE10" s="38">
        <f t="shared" si="15"/>
        <v>0.3</v>
      </c>
      <c r="AF10" s="38">
        <v>9.0999999999999998E-2</v>
      </c>
      <c r="AG10" s="38">
        <f t="shared" si="16"/>
        <v>8.1333333333333327E-2</v>
      </c>
      <c r="AH10" s="20">
        <v>1.06</v>
      </c>
      <c r="AI10" s="38">
        <f t="shared" si="17"/>
        <v>1.0600000000000003</v>
      </c>
      <c r="AJ10" s="20">
        <v>172.11</v>
      </c>
      <c r="AK10" s="38">
        <f t="shared" si="18"/>
        <v>171.15</v>
      </c>
      <c r="AL10" s="20">
        <v>6.1</v>
      </c>
      <c r="AM10" s="38">
        <f t="shared" si="19"/>
        <v>6.166666666666667</v>
      </c>
      <c r="AN10" s="20">
        <v>9.3000000000000007</v>
      </c>
      <c r="AO10" s="38">
        <f t="shared" si="20"/>
        <v>9.2999999999999989</v>
      </c>
      <c r="AP10" s="20">
        <v>15.6</v>
      </c>
      <c r="AQ10" s="38">
        <f t="shared" si="21"/>
        <v>15.699999999999998</v>
      </c>
      <c r="AR10" s="31">
        <v>390</v>
      </c>
      <c r="AS10" s="39">
        <f t="shared" si="22"/>
        <v>390</v>
      </c>
      <c r="AT10" s="40"/>
      <c r="AU10" s="40"/>
      <c r="AV10" s="41"/>
      <c r="AW10" s="42"/>
      <c r="AX10" s="42"/>
      <c r="AY10" s="42"/>
      <c r="AZ10" s="42"/>
      <c r="BA10" s="42"/>
      <c r="BB10" s="42"/>
      <c r="BC10" s="42"/>
      <c r="BD10" s="42"/>
    </row>
    <row r="11" spans="1:56" ht="19.5" customHeight="1" x14ac:dyDescent="0.2">
      <c r="A11" s="3">
        <v>1</v>
      </c>
      <c r="B11" s="28" t="s">
        <v>21</v>
      </c>
      <c r="C11" s="29" t="s">
        <v>15</v>
      </c>
      <c r="D11" s="3">
        <v>9.1</v>
      </c>
      <c r="E11" s="7">
        <f t="shared" si="1"/>
        <v>8.7333333333333343</v>
      </c>
      <c r="F11" s="7">
        <v>23.4</v>
      </c>
      <c r="G11" s="7">
        <f t="shared" si="0"/>
        <v>24.2</v>
      </c>
      <c r="H11" s="8">
        <v>21.9</v>
      </c>
      <c r="I11" s="7">
        <f t="shared" si="2"/>
        <v>22.8</v>
      </c>
      <c r="J11" s="25">
        <f t="shared" si="3"/>
        <v>1865.3543999999995</v>
      </c>
      <c r="K11" s="25">
        <f t="shared" si="4"/>
        <v>1930.1559999999997</v>
      </c>
      <c r="L11" s="6">
        <v>37.1</v>
      </c>
      <c r="M11" s="7">
        <f t="shared" si="5"/>
        <v>37.800000000000004</v>
      </c>
      <c r="N11" s="3">
        <v>152.9</v>
      </c>
      <c r="O11" s="7">
        <f t="shared" si="6"/>
        <v>153.23333333333332</v>
      </c>
      <c r="P11" s="3">
        <v>24.1</v>
      </c>
      <c r="Q11" s="10">
        <f t="shared" si="7"/>
        <v>29</v>
      </c>
      <c r="R11" s="3">
        <v>0.81</v>
      </c>
      <c r="S11" s="10">
        <f t="shared" si="8"/>
        <v>0.86</v>
      </c>
      <c r="T11" s="3">
        <v>0.36</v>
      </c>
      <c r="U11" s="10">
        <f t="shared" si="9"/>
        <v>0.41333333333333327</v>
      </c>
      <c r="V11" s="10">
        <f t="shared" si="10"/>
        <v>1.17</v>
      </c>
      <c r="W11" s="10">
        <f t="shared" si="11"/>
        <v>1.2733333333333332</v>
      </c>
      <c r="X11" s="3">
        <v>0.14000000000000001</v>
      </c>
      <c r="Y11" s="10">
        <f t="shared" si="12"/>
        <v>0.16</v>
      </c>
      <c r="Z11" s="3">
        <v>2.1800000000000002</v>
      </c>
      <c r="AA11" s="10">
        <f t="shared" si="13"/>
        <v>2.2200000000000002</v>
      </c>
      <c r="AB11" s="3">
        <v>2.0499999999999998</v>
      </c>
      <c r="AC11" s="10">
        <f t="shared" si="14"/>
        <v>2.1133333333333333</v>
      </c>
      <c r="AD11" s="10">
        <v>0.37</v>
      </c>
      <c r="AE11" s="10">
        <f t="shared" si="15"/>
        <v>0.37666666666666665</v>
      </c>
      <c r="AF11" s="10">
        <v>0.19600000000000001</v>
      </c>
      <c r="AG11" s="10">
        <f t="shared" si="16"/>
        <v>0.20433333333333334</v>
      </c>
      <c r="AH11" s="3">
        <v>1.84</v>
      </c>
      <c r="AI11" s="10">
        <f t="shared" si="17"/>
        <v>1.8033333333333335</v>
      </c>
      <c r="AJ11" s="3">
        <v>190.3</v>
      </c>
      <c r="AK11" s="10">
        <f t="shared" si="18"/>
        <v>192.66666666666666</v>
      </c>
      <c r="AL11" s="3">
        <v>9.1</v>
      </c>
      <c r="AM11" s="10">
        <f t="shared" si="19"/>
        <v>9.1999999999999993</v>
      </c>
      <c r="AN11" s="3">
        <v>17.3</v>
      </c>
      <c r="AO11" s="10">
        <f t="shared" si="20"/>
        <v>17.433333333333334</v>
      </c>
      <c r="AP11" s="3">
        <v>21.2</v>
      </c>
      <c r="AQ11" s="10">
        <f t="shared" si="21"/>
        <v>21.733333333333331</v>
      </c>
      <c r="AR11" s="15">
        <v>420</v>
      </c>
      <c r="AS11" s="26">
        <f t="shared" si="22"/>
        <v>419</v>
      </c>
      <c r="AT11" s="12"/>
      <c r="AU11" s="12"/>
      <c r="AV11" s="13"/>
      <c r="AW11" s="11"/>
      <c r="AX11" s="11"/>
      <c r="AY11" s="11"/>
      <c r="AZ11" s="11"/>
      <c r="BA11" s="11"/>
      <c r="BB11" s="11"/>
      <c r="BC11" s="11"/>
      <c r="BD11" s="11"/>
    </row>
    <row r="12" spans="1:56" ht="21.75" customHeight="1" x14ac:dyDescent="0.2">
      <c r="A12" s="3">
        <v>1</v>
      </c>
      <c r="B12" s="28" t="s">
        <v>21</v>
      </c>
      <c r="C12" s="29" t="s">
        <v>16</v>
      </c>
      <c r="D12" s="3">
        <v>9.1999999999999993</v>
      </c>
      <c r="E12" s="7">
        <f t="shared" si="1"/>
        <v>8.9666666666666668</v>
      </c>
      <c r="F12" s="7">
        <v>23.6</v>
      </c>
      <c r="G12" s="7">
        <f t="shared" si="0"/>
        <v>24.433333333333334</v>
      </c>
      <c r="H12" s="8">
        <v>22.1</v>
      </c>
      <c r="I12" s="7">
        <f t="shared" si="2"/>
        <v>22.866666666666671</v>
      </c>
      <c r="J12" s="25">
        <f t="shared" si="3"/>
        <v>1919.3408000000002</v>
      </c>
      <c r="K12" s="25">
        <f t="shared" si="4"/>
        <v>2008.5909333333336</v>
      </c>
      <c r="L12" s="6">
        <v>39.799999999999997</v>
      </c>
      <c r="M12" s="7">
        <f t="shared" si="5"/>
        <v>39.700000000000003</v>
      </c>
      <c r="N12" s="3">
        <v>161.5</v>
      </c>
      <c r="O12" s="7">
        <f t="shared" si="6"/>
        <v>162.79999999999998</v>
      </c>
      <c r="P12" s="3">
        <v>26.8</v>
      </c>
      <c r="Q12" s="10">
        <f t="shared" si="7"/>
        <v>30.3</v>
      </c>
      <c r="R12" s="3">
        <v>0.86</v>
      </c>
      <c r="S12" s="10">
        <f t="shared" si="8"/>
        <v>0.9</v>
      </c>
      <c r="T12" s="3">
        <v>0.33</v>
      </c>
      <c r="U12" s="10">
        <f t="shared" si="9"/>
        <v>0.40000000000000008</v>
      </c>
      <c r="V12" s="10">
        <f t="shared" si="10"/>
        <v>1.19</v>
      </c>
      <c r="W12" s="10">
        <f t="shared" si="11"/>
        <v>1.4333333333333336</v>
      </c>
      <c r="X12" s="3">
        <v>0.14000000000000001</v>
      </c>
      <c r="Y12" s="10">
        <f t="shared" si="12"/>
        <v>0.15000000000000002</v>
      </c>
      <c r="Z12" s="3">
        <v>2.4</v>
      </c>
      <c r="AA12" s="10">
        <f t="shared" si="13"/>
        <v>2.44</v>
      </c>
      <c r="AB12" s="3">
        <v>1.82</v>
      </c>
      <c r="AC12" s="10">
        <f t="shared" si="14"/>
        <v>1.8800000000000001</v>
      </c>
      <c r="AD12" s="10">
        <v>0.39</v>
      </c>
      <c r="AE12" s="10">
        <f t="shared" si="15"/>
        <v>0.39666666666666667</v>
      </c>
      <c r="AF12" s="10">
        <v>0.22</v>
      </c>
      <c r="AG12" s="10">
        <f t="shared" si="16"/>
        <v>0.22</v>
      </c>
      <c r="AH12" s="3">
        <v>2.1800000000000002</v>
      </c>
      <c r="AI12" s="10">
        <f t="shared" si="17"/>
        <v>2.2033333333333336</v>
      </c>
      <c r="AJ12" s="3">
        <v>197.2</v>
      </c>
      <c r="AK12" s="10">
        <f t="shared" si="18"/>
        <v>198.4</v>
      </c>
      <c r="AL12" s="3">
        <v>13.2</v>
      </c>
      <c r="AM12" s="10">
        <f t="shared" si="19"/>
        <v>13.199999999999998</v>
      </c>
      <c r="AN12" s="3">
        <v>28.2</v>
      </c>
      <c r="AO12" s="10">
        <f t="shared" si="20"/>
        <v>28.533333333333331</v>
      </c>
      <c r="AP12" s="3">
        <v>36.799999999999997</v>
      </c>
      <c r="AQ12" s="10">
        <f t="shared" si="21"/>
        <v>36.666666666666664</v>
      </c>
      <c r="AR12" s="15">
        <v>415</v>
      </c>
      <c r="AS12" s="26">
        <f t="shared" si="22"/>
        <v>412.33333333333331</v>
      </c>
      <c r="AT12" s="12"/>
      <c r="AU12" s="12"/>
      <c r="AV12" s="13"/>
      <c r="AW12" s="11"/>
      <c r="AX12" s="14"/>
      <c r="AY12" s="11"/>
      <c r="AZ12" s="11"/>
      <c r="BA12" s="11"/>
      <c r="BB12" s="11"/>
      <c r="BC12" s="11"/>
      <c r="BD12" s="14"/>
    </row>
    <row r="13" spans="1:56" ht="19.5" customHeight="1" x14ac:dyDescent="0.2">
      <c r="A13" s="3">
        <v>1</v>
      </c>
      <c r="B13" s="28" t="s">
        <v>21</v>
      </c>
      <c r="C13" s="29" t="s">
        <v>17</v>
      </c>
      <c r="D13" s="3">
        <v>9.4</v>
      </c>
      <c r="E13" s="7">
        <f t="shared" si="1"/>
        <v>8.6</v>
      </c>
      <c r="F13" s="7">
        <v>24.9</v>
      </c>
      <c r="G13" s="7">
        <f t="shared" si="0"/>
        <v>25.2</v>
      </c>
      <c r="H13" s="8">
        <v>21.8</v>
      </c>
      <c r="I13" s="7">
        <f t="shared" si="2"/>
        <v>25.8</v>
      </c>
      <c r="J13" s="25">
        <f t="shared" si="3"/>
        <v>2041.0032000000001</v>
      </c>
      <c r="K13" s="25">
        <f t="shared" si="4"/>
        <v>2221.1276000000003</v>
      </c>
      <c r="L13" s="6">
        <v>29.2</v>
      </c>
      <c r="M13" s="7">
        <f t="shared" si="5"/>
        <v>29.833333333333332</v>
      </c>
      <c r="N13" s="3">
        <v>141.6</v>
      </c>
      <c r="O13" s="7">
        <f t="shared" si="6"/>
        <v>140.36666666666665</v>
      </c>
      <c r="P13" s="3">
        <v>23.1</v>
      </c>
      <c r="Q13" s="10">
        <f t="shared" si="7"/>
        <v>23.3</v>
      </c>
      <c r="R13" s="3">
        <v>1.1100000000000001</v>
      </c>
      <c r="S13" s="10">
        <f t="shared" si="8"/>
        <v>1.07</v>
      </c>
      <c r="T13" s="3">
        <v>0.35</v>
      </c>
      <c r="U13" s="10">
        <f t="shared" si="9"/>
        <v>0.35333333333333333</v>
      </c>
      <c r="V13" s="10">
        <f t="shared" si="10"/>
        <v>1.46</v>
      </c>
      <c r="W13" s="10">
        <f t="shared" si="11"/>
        <v>1.6133333333333333</v>
      </c>
      <c r="X13" s="3">
        <v>0.18</v>
      </c>
      <c r="Y13" s="10">
        <f t="shared" si="12"/>
        <v>0.17666666666666667</v>
      </c>
      <c r="Z13" s="3">
        <v>2.2000000000000002</v>
      </c>
      <c r="AA13" s="10">
        <f t="shared" si="13"/>
        <v>2.5499999999999998</v>
      </c>
      <c r="AB13" s="3">
        <v>2.81</v>
      </c>
      <c r="AC13" s="10">
        <f t="shared" si="14"/>
        <v>2.65</v>
      </c>
      <c r="AD13" s="10">
        <v>0.57999999999999996</v>
      </c>
      <c r="AE13" s="10">
        <f t="shared" si="15"/>
        <v>0.57999999999999996</v>
      </c>
      <c r="AF13" s="10">
        <v>0.14000000000000001</v>
      </c>
      <c r="AG13" s="10">
        <f t="shared" si="16"/>
        <v>0.13666666666666669</v>
      </c>
      <c r="AH13" s="3">
        <v>1.69</v>
      </c>
      <c r="AI13" s="10">
        <f t="shared" si="17"/>
        <v>1.72</v>
      </c>
      <c r="AJ13" s="3">
        <v>183.1</v>
      </c>
      <c r="AK13" s="10">
        <f t="shared" si="18"/>
        <v>182.63333333333333</v>
      </c>
      <c r="AL13" s="3">
        <v>8.1</v>
      </c>
      <c r="AM13" s="10">
        <f t="shared" si="19"/>
        <v>8.2333333333333325</v>
      </c>
      <c r="AN13" s="3">
        <v>15.4</v>
      </c>
      <c r="AO13" s="10">
        <f t="shared" si="20"/>
        <v>15.233333333333334</v>
      </c>
      <c r="AP13" s="3">
        <v>17.3</v>
      </c>
      <c r="AQ13" s="10">
        <f t="shared" si="21"/>
        <v>17.5</v>
      </c>
      <c r="AR13" s="15">
        <v>481</v>
      </c>
      <c r="AS13" s="26">
        <f t="shared" si="22"/>
        <v>480.66666666666669</v>
      </c>
      <c r="AT13" s="12"/>
      <c r="AU13" s="12"/>
      <c r="AV13" s="13"/>
      <c r="AW13" s="11"/>
      <c r="AX13" s="11"/>
      <c r="AY13" s="11"/>
      <c r="AZ13" s="11"/>
      <c r="BA13" s="11"/>
      <c r="BB13" s="11"/>
      <c r="BC13" s="11"/>
      <c r="BD13" s="11"/>
    </row>
    <row r="14" spans="1:56" ht="24.75" customHeight="1" x14ac:dyDescent="0.2">
      <c r="A14" s="3">
        <v>1</v>
      </c>
      <c r="B14" s="28" t="s">
        <v>21</v>
      </c>
      <c r="C14" s="29" t="s">
        <v>18</v>
      </c>
      <c r="D14" s="3">
        <v>9.1999999999999993</v>
      </c>
      <c r="E14" s="7">
        <f t="shared" si="1"/>
        <v>8.2333333333333343</v>
      </c>
      <c r="F14" s="7">
        <v>23.1</v>
      </c>
      <c r="G14" s="7">
        <f t="shared" si="0"/>
        <v>23.600000000000005</v>
      </c>
      <c r="H14" s="8">
        <v>21.9</v>
      </c>
      <c r="I14" s="7">
        <f t="shared" si="2"/>
        <v>25.233333333333331</v>
      </c>
      <c r="J14" s="25">
        <f t="shared" si="3"/>
        <v>1861.6752000000001</v>
      </c>
      <c r="K14" s="25">
        <f t="shared" si="4"/>
        <v>1946.7284000000002</v>
      </c>
      <c r="L14" s="6">
        <v>28.1</v>
      </c>
      <c r="M14" s="7">
        <f t="shared" si="5"/>
        <v>28.266666666666666</v>
      </c>
      <c r="N14" s="3">
        <v>149.30000000000001</v>
      </c>
      <c r="O14" s="7">
        <f t="shared" si="6"/>
        <v>149.96666666666667</v>
      </c>
      <c r="P14" s="3">
        <v>23.4</v>
      </c>
      <c r="Q14" s="10">
        <f t="shared" si="7"/>
        <v>23.599999999999998</v>
      </c>
      <c r="R14" s="3">
        <v>1.05</v>
      </c>
      <c r="S14" s="10">
        <f t="shared" si="8"/>
        <v>0.98999999999999988</v>
      </c>
      <c r="T14" s="3">
        <v>0.31</v>
      </c>
      <c r="U14" s="10">
        <f t="shared" si="9"/>
        <v>0.36333333333333334</v>
      </c>
      <c r="V14" s="10">
        <f t="shared" si="10"/>
        <v>1.36</v>
      </c>
      <c r="W14" s="10">
        <f t="shared" si="11"/>
        <v>1.45</v>
      </c>
      <c r="X14" s="3">
        <v>0.22</v>
      </c>
      <c r="Y14" s="10">
        <f t="shared" si="12"/>
        <v>0.21</v>
      </c>
      <c r="Z14" s="3">
        <v>2.5</v>
      </c>
      <c r="AA14" s="10">
        <f t="shared" si="13"/>
        <v>2.5700000000000003</v>
      </c>
      <c r="AB14" s="3">
        <v>2.5099999999999998</v>
      </c>
      <c r="AC14" s="10">
        <f t="shared" si="14"/>
        <v>2.4099999999999997</v>
      </c>
      <c r="AD14" s="10">
        <v>0.53</v>
      </c>
      <c r="AE14" s="10">
        <f t="shared" si="15"/>
        <v>0.55666666666666664</v>
      </c>
      <c r="AF14" s="10">
        <v>0.12</v>
      </c>
      <c r="AG14" s="10">
        <f t="shared" si="16"/>
        <v>0.11666666666666665</v>
      </c>
      <c r="AH14" s="3">
        <v>1.66</v>
      </c>
      <c r="AI14" s="10">
        <f t="shared" si="17"/>
        <v>1.6766666666666665</v>
      </c>
      <c r="AJ14" s="3">
        <v>180.2</v>
      </c>
      <c r="AK14" s="10">
        <f t="shared" si="18"/>
        <v>180.39999999999998</v>
      </c>
      <c r="AL14" s="3">
        <v>7.2</v>
      </c>
      <c r="AM14" s="10">
        <f t="shared" si="19"/>
        <v>7.3</v>
      </c>
      <c r="AN14" s="3">
        <v>14.1</v>
      </c>
      <c r="AO14" s="10">
        <f t="shared" si="20"/>
        <v>14.066666666666668</v>
      </c>
      <c r="AP14" s="3">
        <v>17.899999999999999</v>
      </c>
      <c r="AQ14" s="10">
        <f t="shared" si="21"/>
        <v>17.766666666666666</v>
      </c>
      <c r="AR14" s="15">
        <v>470</v>
      </c>
      <c r="AS14" s="26">
        <f t="shared" si="22"/>
        <v>473.66666666666669</v>
      </c>
      <c r="AT14" s="12"/>
      <c r="AU14" s="12"/>
      <c r="AV14" s="13"/>
      <c r="AW14" s="11"/>
      <c r="AX14" s="11"/>
      <c r="AY14" s="11"/>
      <c r="AZ14" s="11"/>
      <c r="BA14" s="11"/>
      <c r="BB14" s="11"/>
      <c r="BC14" s="11"/>
      <c r="BD14" s="11"/>
    </row>
    <row r="15" spans="1:56" ht="21" customHeight="1" x14ac:dyDescent="0.2">
      <c r="A15" s="3">
        <v>1</v>
      </c>
      <c r="B15" s="28" t="s">
        <v>21</v>
      </c>
      <c r="C15" s="29" t="s">
        <v>19</v>
      </c>
      <c r="D15" s="3">
        <v>10.199999999999999</v>
      </c>
      <c r="E15" s="7">
        <f t="shared" si="1"/>
        <v>10.199999999999999</v>
      </c>
      <c r="F15" s="7">
        <v>27.8</v>
      </c>
      <c r="G15" s="7">
        <f t="shared" si="0"/>
        <v>27.8</v>
      </c>
      <c r="H15" s="8">
        <v>29.1</v>
      </c>
      <c r="I15" s="7">
        <f t="shared" si="2"/>
        <v>29.266666666666669</v>
      </c>
      <c r="J15" s="25">
        <f t="shared" si="3"/>
        <v>3300.6384000000007</v>
      </c>
      <c r="K15" s="25">
        <f t="shared" si="4"/>
        <v>3319.3853333333336</v>
      </c>
      <c r="L15" s="6">
        <v>42.3</v>
      </c>
      <c r="M15" s="7">
        <f t="shared" si="5"/>
        <v>42.6</v>
      </c>
      <c r="N15" s="3">
        <v>191.94</v>
      </c>
      <c r="O15" s="7">
        <f t="shared" si="6"/>
        <v>196.65333333333334</v>
      </c>
      <c r="P15" s="3">
        <v>37.1</v>
      </c>
      <c r="Q15" s="10">
        <f t="shared" si="7"/>
        <v>37.466666666666669</v>
      </c>
      <c r="R15" s="3">
        <v>1.4</v>
      </c>
      <c r="S15" s="10">
        <f t="shared" si="8"/>
        <v>1.5133333333333334</v>
      </c>
      <c r="T15" s="3">
        <v>0.52</v>
      </c>
      <c r="U15" s="10">
        <f t="shared" si="9"/>
        <v>0.53333333333333333</v>
      </c>
      <c r="V15" s="10">
        <f t="shared" si="10"/>
        <v>1.92</v>
      </c>
      <c r="W15" s="10">
        <f t="shared" si="11"/>
        <v>1.8633333333333333</v>
      </c>
      <c r="X15" s="3">
        <v>0.14000000000000001</v>
      </c>
      <c r="Y15" s="10">
        <f t="shared" si="12"/>
        <v>0.13666666666666669</v>
      </c>
      <c r="Z15" s="3">
        <v>2</v>
      </c>
      <c r="AA15" s="10">
        <f t="shared" si="13"/>
        <v>2.0500000000000003</v>
      </c>
      <c r="AB15" s="3">
        <v>1.65</v>
      </c>
      <c r="AC15" s="10">
        <f t="shared" si="14"/>
        <v>1.58</v>
      </c>
      <c r="AD15" s="10">
        <v>0.71</v>
      </c>
      <c r="AE15" s="10">
        <f t="shared" si="15"/>
        <v>0.71</v>
      </c>
      <c r="AF15" s="10">
        <v>0.22</v>
      </c>
      <c r="AG15" s="10">
        <f t="shared" si="16"/>
        <v>0.22500000000000001</v>
      </c>
      <c r="AH15" s="3">
        <v>2.38</v>
      </c>
      <c r="AI15" s="10">
        <f t="shared" si="17"/>
        <v>2.3666666666666667</v>
      </c>
      <c r="AJ15" s="3">
        <v>201.2</v>
      </c>
      <c r="AK15" s="10">
        <f t="shared" si="18"/>
        <v>200.66666666666666</v>
      </c>
      <c r="AL15" s="3">
        <v>9.6</v>
      </c>
      <c r="AM15" s="10">
        <f t="shared" si="19"/>
        <v>9.6666666666666661</v>
      </c>
      <c r="AN15" s="3">
        <v>25.1</v>
      </c>
      <c r="AO15" s="10">
        <f t="shared" si="20"/>
        <v>25.200000000000003</v>
      </c>
      <c r="AP15" s="3">
        <v>23.8</v>
      </c>
      <c r="AQ15" s="10">
        <f t="shared" si="21"/>
        <v>23.400000000000002</v>
      </c>
      <c r="AR15" s="15">
        <v>410</v>
      </c>
      <c r="AS15" s="26">
        <f t="shared" si="22"/>
        <v>410</v>
      </c>
      <c r="AT15" s="12"/>
      <c r="AU15" s="12"/>
      <c r="AV15" s="13"/>
      <c r="AW15" s="11"/>
      <c r="AX15" s="11"/>
      <c r="AY15" s="11"/>
      <c r="AZ15" s="11"/>
      <c r="BA15" s="11"/>
      <c r="BB15" s="11"/>
      <c r="BC15" s="11"/>
      <c r="BD15" s="11"/>
    </row>
    <row r="16" spans="1:56" ht="19.5" customHeight="1" x14ac:dyDescent="0.2">
      <c r="A16" s="3">
        <v>1</v>
      </c>
      <c r="B16" s="28" t="s">
        <v>21</v>
      </c>
      <c r="C16" s="29" t="s">
        <v>20</v>
      </c>
      <c r="D16" s="3">
        <v>10.3</v>
      </c>
      <c r="E16" s="7">
        <v>10.1</v>
      </c>
      <c r="F16" s="7">
        <v>29.8</v>
      </c>
      <c r="G16" s="7">
        <f t="shared" si="0"/>
        <v>29.666666666666668</v>
      </c>
      <c r="H16" s="8">
        <v>29.8</v>
      </c>
      <c r="I16" s="7">
        <f t="shared" si="2"/>
        <v>29.933333333333337</v>
      </c>
      <c r="J16" s="25">
        <f t="shared" si="3"/>
        <v>3658.7248000000009</v>
      </c>
      <c r="K16" s="25">
        <f t="shared" si="4"/>
        <v>3659.2312000000006</v>
      </c>
      <c r="L16" s="6">
        <v>44.2</v>
      </c>
      <c r="M16" s="7">
        <f t="shared" si="5"/>
        <v>44.633333333333333</v>
      </c>
      <c r="N16" s="3">
        <v>224</v>
      </c>
      <c r="O16" s="7">
        <f t="shared" si="6"/>
        <v>225.9</v>
      </c>
      <c r="P16" s="3">
        <v>39.200000000000003</v>
      </c>
      <c r="Q16" s="10">
        <f t="shared" si="7"/>
        <v>39.533333333333339</v>
      </c>
      <c r="R16" s="3">
        <v>1.37</v>
      </c>
      <c r="S16" s="10">
        <f t="shared" si="8"/>
        <v>1.4666666666666668</v>
      </c>
      <c r="T16" s="3">
        <v>0.46</v>
      </c>
      <c r="U16" s="10">
        <f t="shared" si="9"/>
        <v>0.52</v>
      </c>
      <c r="V16" s="10">
        <f t="shared" si="10"/>
        <v>1.83</v>
      </c>
      <c r="W16" s="10">
        <f t="shared" si="11"/>
        <v>1.9666666666666668</v>
      </c>
      <c r="X16" s="3">
        <v>0.11</v>
      </c>
      <c r="Y16" s="10">
        <f t="shared" si="12"/>
        <v>0.12333333333333334</v>
      </c>
      <c r="Z16" s="3">
        <v>1.75</v>
      </c>
      <c r="AA16" s="10">
        <f t="shared" si="13"/>
        <v>1.8</v>
      </c>
      <c r="AB16" s="3">
        <v>1.33</v>
      </c>
      <c r="AC16" s="10">
        <f t="shared" si="14"/>
        <v>1.22</v>
      </c>
      <c r="AD16" s="10">
        <v>0.79</v>
      </c>
      <c r="AE16" s="10">
        <f>(AD16+AD30+AD44)/3</f>
        <v>0.79333333333333333</v>
      </c>
      <c r="AF16" s="10">
        <v>0.26</v>
      </c>
      <c r="AG16" s="10">
        <f t="shared" si="16"/>
        <v>0.26666666666666666</v>
      </c>
      <c r="AH16" s="3">
        <v>2.44</v>
      </c>
      <c r="AI16" s="10">
        <f t="shared" si="17"/>
        <v>2.48</v>
      </c>
      <c r="AJ16" s="3">
        <v>204.6</v>
      </c>
      <c r="AK16" s="10">
        <f t="shared" si="18"/>
        <v>203.83333333333334</v>
      </c>
      <c r="AL16" s="3">
        <v>14.7</v>
      </c>
      <c r="AM16" s="10">
        <f t="shared" si="19"/>
        <v>14.700000000000001</v>
      </c>
      <c r="AN16" s="3">
        <v>30.2</v>
      </c>
      <c r="AO16" s="10">
        <f t="shared" si="20"/>
        <v>30.066666666666663</v>
      </c>
      <c r="AP16" s="3">
        <v>34.299999999999997</v>
      </c>
      <c r="AQ16" s="10">
        <f t="shared" si="21"/>
        <v>33.733333333333327</v>
      </c>
      <c r="AR16" s="15">
        <v>413</v>
      </c>
      <c r="AS16" s="26">
        <f t="shared" si="22"/>
        <v>410</v>
      </c>
      <c r="AT16" s="12"/>
      <c r="AU16" s="12"/>
      <c r="AV16" s="13"/>
      <c r="AW16" s="11"/>
      <c r="AX16" s="11"/>
      <c r="AY16" s="11"/>
      <c r="AZ16" s="11"/>
      <c r="BA16" s="11"/>
      <c r="BB16" s="11"/>
      <c r="BC16" s="11"/>
      <c r="BD16" s="11"/>
    </row>
    <row r="17" spans="1:56" s="17" customFormat="1" ht="20.25" customHeight="1" x14ac:dyDescent="0.2">
      <c r="A17" s="20">
        <v>2</v>
      </c>
      <c r="B17" s="32" t="s">
        <v>13</v>
      </c>
      <c r="C17" s="33" t="s">
        <v>14</v>
      </c>
      <c r="D17" s="20">
        <v>8.1</v>
      </c>
      <c r="E17" s="31"/>
      <c r="F17" s="34">
        <v>26.9</v>
      </c>
      <c r="G17" s="34"/>
      <c r="H17" s="35">
        <v>23.7</v>
      </c>
      <c r="I17" s="20"/>
      <c r="J17" s="36">
        <f t="shared" si="3"/>
        <v>2065.5971999999997</v>
      </c>
      <c r="K17" s="30"/>
      <c r="L17" s="37">
        <v>38.1</v>
      </c>
      <c r="M17" s="37"/>
      <c r="N17" s="20">
        <v>122.3</v>
      </c>
      <c r="O17" s="20"/>
      <c r="P17" s="20">
        <v>17.600000000000001</v>
      </c>
      <c r="Q17" s="20"/>
      <c r="R17" s="20">
        <v>0.81</v>
      </c>
      <c r="S17" s="38"/>
      <c r="T17" s="20">
        <v>0.37</v>
      </c>
      <c r="U17" s="20"/>
      <c r="V17" s="38">
        <f t="shared" si="10"/>
        <v>1.1800000000000002</v>
      </c>
      <c r="W17" s="20"/>
      <c r="X17" s="20">
        <v>0.18</v>
      </c>
      <c r="Y17" s="20"/>
      <c r="Z17" s="20">
        <v>1.95</v>
      </c>
      <c r="AA17" s="20"/>
      <c r="AB17" s="20">
        <v>1.9</v>
      </c>
      <c r="AC17" s="20"/>
      <c r="AD17" s="20">
        <v>0.49</v>
      </c>
      <c r="AE17" s="38"/>
      <c r="AF17" s="38">
        <v>0.15</v>
      </c>
      <c r="AG17" s="38">
        <v>0.16</v>
      </c>
      <c r="AH17" s="20">
        <v>1.86</v>
      </c>
      <c r="AI17" s="20"/>
      <c r="AJ17" s="20">
        <v>181.8</v>
      </c>
      <c r="AK17" s="20"/>
      <c r="AL17" s="20">
        <v>6.5</v>
      </c>
      <c r="AM17" s="20"/>
      <c r="AN17" s="20">
        <v>11.2</v>
      </c>
      <c r="AO17" s="20"/>
      <c r="AP17" s="20">
        <v>19.5</v>
      </c>
      <c r="AQ17" s="20"/>
      <c r="AR17" s="31">
        <v>617</v>
      </c>
      <c r="AS17" s="31"/>
      <c r="AT17" s="40"/>
      <c r="AU17" s="40"/>
      <c r="AV17" s="41"/>
      <c r="AW17" s="42"/>
      <c r="AX17" s="42"/>
      <c r="AY17" s="42"/>
      <c r="AZ17" s="42"/>
      <c r="BA17" s="42"/>
      <c r="BB17" s="42"/>
      <c r="BC17" s="42"/>
      <c r="BD17" s="42"/>
    </row>
    <row r="18" spans="1:56" ht="15" x14ac:dyDescent="0.2">
      <c r="A18" s="3">
        <v>2</v>
      </c>
      <c r="B18" s="50" t="s">
        <v>13</v>
      </c>
      <c r="C18" s="51" t="s">
        <v>15</v>
      </c>
      <c r="D18" s="3">
        <v>9.9</v>
      </c>
      <c r="E18" s="15"/>
      <c r="F18" s="7">
        <v>29.5</v>
      </c>
      <c r="G18" s="7"/>
      <c r="H18" s="8">
        <v>26.9</v>
      </c>
      <c r="I18" s="3"/>
      <c r="J18" s="25">
        <f t="shared" si="3"/>
        <v>3142.4580000000001</v>
      </c>
      <c r="K18" s="24"/>
      <c r="L18" s="6">
        <v>50.2</v>
      </c>
      <c r="M18" s="6"/>
      <c r="N18" s="3">
        <v>125.6</v>
      </c>
      <c r="O18" s="3"/>
      <c r="P18" s="3">
        <v>19.100000000000001</v>
      </c>
      <c r="Q18" s="3"/>
      <c r="R18" s="3">
        <v>1.19</v>
      </c>
      <c r="S18" s="10"/>
      <c r="T18" s="3">
        <v>0.34</v>
      </c>
      <c r="U18" s="3"/>
      <c r="V18" s="10">
        <f t="shared" si="10"/>
        <v>1.53</v>
      </c>
      <c r="W18" s="3"/>
      <c r="X18" s="3">
        <v>0.14000000000000001</v>
      </c>
      <c r="Y18" s="3"/>
      <c r="Z18" s="3">
        <v>1.95</v>
      </c>
      <c r="AA18" s="3"/>
      <c r="AB18" s="3">
        <v>2.04</v>
      </c>
      <c r="AC18" s="3"/>
      <c r="AD18" s="3">
        <v>0.66</v>
      </c>
      <c r="AE18" s="10"/>
      <c r="AF18" s="10">
        <v>0.2</v>
      </c>
      <c r="AG18" s="10">
        <v>0.22</v>
      </c>
      <c r="AH18" s="3">
        <v>2.4300000000000002</v>
      </c>
      <c r="AI18" s="3"/>
      <c r="AJ18" s="3">
        <v>200.3</v>
      </c>
      <c r="AK18" s="3"/>
      <c r="AL18" s="3">
        <v>10.6</v>
      </c>
      <c r="AM18" s="3"/>
      <c r="AN18" s="3">
        <v>20.100000000000001</v>
      </c>
      <c r="AO18" s="3"/>
      <c r="AP18" s="3">
        <v>28.4</v>
      </c>
      <c r="AQ18" s="3"/>
      <c r="AR18" s="15">
        <v>621</v>
      </c>
      <c r="AS18" s="15"/>
    </row>
    <row r="19" spans="1:56" ht="15" x14ac:dyDescent="0.2">
      <c r="A19" s="3">
        <v>2</v>
      </c>
      <c r="B19" s="50" t="s">
        <v>13</v>
      </c>
      <c r="C19" s="51" t="s">
        <v>16</v>
      </c>
      <c r="D19" s="3">
        <v>10.199999999999999</v>
      </c>
      <c r="E19" s="15"/>
      <c r="F19" s="7">
        <v>30.4</v>
      </c>
      <c r="G19" s="7"/>
      <c r="H19" s="8">
        <v>27</v>
      </c>
      <c r="I19" s="3"/>
      <c r="J19" s="25">
        <f t="shared" si="3"/>
        <v>3348.864</v>
      </c>
      <c r="K19" s="24"/>
      <c r="L19" s="6">
        <v>62.3</v>
      </c>
      <c r="M19" s="6"/>
      <c r="N19" s="3">
        <v>146.30000000000001</v>
      </c>
      <c r="O19" s="3"/>
      <c r="P19" s="3">
        <v>23.8</v>
      </c>
      <c r="Q19" s="3"/>
      <c r="R19" s="3">
        <v>1.26</v>
      </c>
      <c r="S19" s="10"/>
      <c r="T19" s="3">
        <v>0.33</v>
      </c>
      <c r="U19" s="3"/>
      <c r="V19" s="10">
        <f t="shared" si="10"/>
        <v>1.59</v>
      </c>
      <c r="W19" s="3"/>
      <c r="X19" s="3">
        <v>0.13</v>
      </c>
      <c r="Y19" s="3"/>
      <c r="Z19" s="3">
        <v>1.71</v>
      </c>
      <c r="AA19" s="15"/>
      <c r="AB19" s="3">
        <v>1.88</v>
      </c>
      <c r="AC19" s="15"/>
      <c r="AD19" s="15">
        <v>0.66</v>
      </c>
      <c r="AE19" s="10"/>
      <c r="AF19" s="10">
        <v>0.26</v>
      </c>
      <c r="AG19" s="10">
        <v>0.25</v>
      </c>
      <c r="AH19" s="3">
        <v>2.79</v>
      </c>
      <c r="AI19" s="3"/>
      <c r="AJ19" s="3">
        <v>209.2</v>
      </c>
      <c r="AK19" s="3"/>
      <c r="AL19" s="3">
        <v>15.2</v>
      </c>
      <c r="AM19" s="3"/>
      <c r="AN19" s="3">
        <v>29.8</v>
      </c>
      <c r="AO19" s="3"/>
      <c r="AP19" s="3">
        <v>45.3</v>
      </c>
      <c r="AQ19" s="3"/>
      <c r="AR19" s="15">
        <v>619</v>
      </c>
      <c r="AS19" s="15"/>
    </row>
    <row r="20" spans="1:56" ht="15" x14ac:dyDescent="0.2">
      <c r="A20" s="3">
        <v>2</v>
      </c>
      <c r="B20" s="50" t="s">
        <v>13</v>
      </c>
      <c r="C20" s="51" t="s">
        <v>17</v>
      </c>
      <c r="D20" s="3">
        <v>10.1</v>
      </c>
      <c r="E20" s="15"/>
      <c r="F20" s="7">
        <v>33.700000000000003</v>
      </c>
      <c r="G20" s="7"/>
      <c r="H20" s="8">
        <v>29.1</v>
      </c>
      <c r="I20" s="3"/>
      <c r="J20" s="25">
        <f t="shared" si="3"/>
        <v>3961.9067999999997</v>
      </c>
      <c r="K20" s="24"/>
      <c r="L20" s="6">
        <v>57.1</v>
      </c>
      <c r="M20" s="6"/>
      <c r="N20" s="3">
        <v>156.9</v>
      </c>
      <c r="O20" s="3"/>
      <c r="P20" s="3">
        <v>30.2</v>
      </c>
      <c r="Q20" s="3"/>
      <c r="R20" s="3">
        <v>1.61</v>
      </c>
      <c r="S20" s="10"/>
      <c r="T20" s="3">
        <v>0.56000000000000005</v>
      </c>
      <c r="U20" s="3"/>
      <c r="V20" s="10">
        <f t="shared" si="10"/>
        <v>2.17</v>
      </c>
      <c r="W20" s="3"/>
      <c r="X20" s="3">
        <v>0.11</v>
      </c>
      <c r="Y20" s="3"/>
      <c r="Z20" s="3">
        <v>1.52</v>
      </c>
      <c r="AA20" s="15"/>
      <c r="AB20" s="3">
        <v>1.1000000000000001</v>
      </c>
      <c r="AC20" s="15"/>
      <c r="AD20" s="15">
        <v>1.19</v>
      </c>
      <c r="AE20" s="10"/>
      <c r="AF20" s="10">
        <v>0.18</v>
      </c>
      <c r="AG20" s="10">
        <v>0.17</v>
      </c>
      <c r="AH20" s="3">
        <v>2.81</v>
      </c>
      <c r="AI20" s="3"/>
      <c r="AJ20" s="3">
        <v>194.3</v>
      </c>
      <c r="AK20" s="3"/>
      <c r="AL20" s="3">
        <v>9.1</v>
      </c>
      <c r="AM20" s="3"/>
      <c r="AN20" s="3">
        <v>19.5</v>
      </c>
      <c r="AO20" s="3"/>
      <c r="AP20" s="3">
        <v>20.7</v>
      </c>
      <c r="AQ20" s="3"/>
      <c r="AR20" s="15">
        <v>671</v>
      </c>
      <c r="AS20" s="15"/>
    </row>
    <row r="21" spans="1:56" ht="24" x14ac:dyDescent="0.2">
      <c r="A21" s="3">
        <v>2</v>
      </c>
      <c r="B21" s="50" t="s">
        <v>13</v>
      </c>
      <c r="C21" s="51" t="s">
        <v>18</v>
      </c>
      <c r="D21" s="3">
        <v>8.6</v>
      </c>
      <c r="E21" s="15"/>
      <c r="F21" s="7">
        <v>31.2</v>
      </c>
      <c r="G21" s="7"/>
      <c r="H21" s="8">
        <v>28.6</v>
      </c>
      <c r="I21" s="3"/>
      <c r="J21" s="25">
        <f t="shared" si="3"/>
        <v>3069.5808000000002</v>
      </c>
      <c r="K21" s="24"/>
      <c r="L21" s="6">
        <v>57.9</v>
      </c>
      <c r="M21" s="6"/>
      <c r="N21" s="3">
        <v>146</v>
      </c>
      <c r="O21" s="3"/>
      <c r="P21" s="3">
        <v>23.8</v>
      </c>
      <c r="Q21" s="3"/>
      <c r="R21" s="3">
        <v>1.23</v>
      </c>
      <c r="S21" s="10"/>
      <c r="T21" s="3">
        <v>0.54</v>
      </c>
      <c r="U21" s="3"/>
      <c r="V21" s="10">
        <f t="shared" si="10"/>
        <v>1.77</v>
      </c>
      <c r="W21" s="3"/>
      <c r="X21" s="3">
        <v>0.12</v>
      </c>
      <c r="Y21" s="3"/>
      <c r="Z21" s="3">
        <v>1.55</v>
      </c>
      <c r="AA21" s="3"/>
      <c r="AB21" s="3">
        <v>1.2</v>
      </c>
      <c r="AC21" s="3"/>
      <c r="AD21" s="3">
        <v>1.0900000000000001</v>
      </c>
      <c r="AE21" s="10"/>
      <c r="AF21" s="10">
        <v>0.17</v>
      </c>
      <c r="AG21" s="10">
        <v>0.17</v>
      </c>
      <c r="AH21" s="3">
        <v>2.7</v>
      </c>
      <c r="AI21" s="3"/>
      <c r="AJ21" s="3">
        <v>190.3</v>
      </c>
      <c r="AK21" s="3"/>
      <c r="AL21" s="3">
        <v>8.5</v>
      </c>
      <c r="AM21" s="3"/>
      <c r="AN21" s="3">
        <v>18.100000000000001</v>
      </c>
      <c r="AO21" s="3"/>
      <c r="AP21" s="3">
        <v>20.3</v>
      </c>
      <c r="AQ21" s="3"/>
      <c r="AR21" s="15">
        <v>666</v>
      </c>
      <c r="AS21" s="15"/>
    </row>
    <row r="22" spans="1:56" ht="24" x14ac:dyDescent="0.2">
      <c r="A22" s="3">
        <v>2</v>
      </c>
      <c r="B22" s="50" t="s">
        <v>13</v>
      </c>
      <c r="C22" s="51" t="s">
        <v>19</v>
      </c>
      <c r="D22" s="3">
        <v>11.1</v>
      </c>
      <c r="E22" s="15"/>
      <c r="F22" s="7">
        <v>37.9</v>
      </c>
      <c r="G22" s="7"/>
      <c r="H22" s="8">
        <v>29.1</v>
      </c>
      <c r="I22" s="3"/>
      <c r="J22" s="25">
        <v>5297</v>
      </c>
      <c r="K22" s="24"/>
      <c r="L22" s="6">
        <v>58.900000000000006</v>
      </c>
      <c r="M22" s="6"/>
      <c r="N22" s="3">
        <v>166.3</v>
      </c>
      <c r="O22" s="3"/>
      <c r="P22" s="3">
        <v>37.299999999999997</v>
      </c>
      <c r="Q22" s="3"/>
      <c r="R22" s="3">
        <v>1.64</v>
      </c>
      <c r="S22" s="10"/>
      <c r="T22" s="3">
        <v>0.9</v>
      </c>
      <c r="U22" s="3"/>
      <c r="V22" s="10">
        <f t="shared" si="10"/>
        <v>2.54</v>
      </c>
      <c r="W22" s="3"/>
      <c r="X22" s="3">
        <v>0.11</v>
      </c>
      <c r="Y22" s="3"/>
      <c r="Z22" s="3">
        <v>1.1200000000000001</v>
      </c>
      <c r="AA22" s="3"/>
      <c r="AB22" s="3">
        <v>1.0900000000000001</v>
      </c>
      <c r="AC22" s="3"/>
      <c r="AD22" s="3">
        <v>1.28</v>
      </c>
      <c r="AE22" s="10"/>
      <c r="AF22" s="10">
        <v>0.25</v>
      </c>
      <c r="AG22" s="10">
        <v>0.24</v>
      </c>
      <c r="AH22" s="3">
        <v>2.9</v>
      </c>
      <c r="AI22" s="3"/>
      <c r="AJ22" s="3">
        <v>216.1</v>
      </c>
      <c r="AK22" s="3"/>
      <c r="AL22" s="3">
        <v>9.9</v>
      </c>
      <c r="AM22" s="3"/>
      <c r="AN22" s="3">
        <v>22.4</v>
      </c>
      <c r="AO22" s="3"/>
      <c r="AP22" s="3">
        <v>31.8</v>
      </c>
      <c r="AQ22" s="3"/>
      <c r="AR22" s="15">
        <v>561</v>
      </c>
      <c r="AS22" s="15"/>
    </row>
    <row r="23" spans="1:56" ht="24" x14ac:dyDescent="0.2">
      <c r="A23" s="3">
        <v>2</v>
      </c>
      <c r="B23" s="50" t="s">
        <v>13</v>
      </c>
      <c r="C23" s="51" t="s">
        <v>20</v>
      </c>
      <c r="D23" s="3">
        <v>12.6</v>
      </c>
      <c r="E23" s="15"/>
      <c r="F23" s="7">
        <v>40.1</v>
      </c>
      <c r="G23" s="7"/>
      <c r="H23" s="8">
        <v>29.2</v>
      </c>
      <c r="I23" s="3"/>
      <c r="J23" s="25">
        <f t="shared" si="3"/>
        <v>5901.4367999999995</v>
      </c>
      <c r="K23" s="24"/>
      <c r="L23" s="6">
        <v>69.12</v>
      </c>
      <c r="M23" s="6"/>
      <c r="N23" s="3">
        <v>213.8</v>
      </c>
      <c r="O23" s="3"/>
      <c r="P23" s="3">
        <v>38.200000000000003</v>
      </c>
      <c r="Q23" s="3"/>
      <c r="R23" s="3">
        <v>1.56</v>
      </c>
      <c r="S23" s="10"/>
      <c r="T23" s="3">
        <v>0.96</v>
      </c>
      <c r="U23" s="3"/>
      <c r="V23" s="10">
        <f t="shared" si="10"/>
        <v>2.52</v>
      </c>
      <c r="W23" s="3"/>
      <c r="X23" s="3">
        <v>0.12</v>
      </c>
      <c r="Y23" s="3"/>
      <c r="Z23" s="3">
        <v>0.98</v>
      </c>
      <c r="AA23" s="3"/>
      <c r="AB23" s="3">
        <v>0.98</v>
      </c>
      <c r="AC23" s="3"/>
      <c r="AD23" s="3">
        <v>1.37</v>
      </c>
      <c r="AE23" s="10"/>
      <c r="AF23" s="10">
        <v>0.28999999999999998</v>
      </c>
      <c r="AG23" s="10">
        <v>0.28000000000000003</v>
      </c>
      <c r="AH23" s="3">
        <v>2.86</v>
      </c>
      <c r="AI23" s="3"/>
      <c r="AJ23" s="3">
        <v>219.9</v>
      </c>
      <c r="AK23" s="3"/>
      <c r="AL23" s="3">
        <v>16.399999999999999</v>
      </c>
      <c r="AM23" s="3"/>
      <c r="AN23" s="3">
        <v>33.4</v>
      </c>
      <c r="AO23" s="3"/>
      <c r="AP23" s="3">
        <v>45.9</v>
      </c>
      <c r="AQ23" s="3"/>
      <c r="AR23" s="15">
        <v>559</v>
      </c>
      <c r="AS23" s="15"/>
    </row>
    <row r="24" spans="1:56" s="17" customFormat="1" ht="15" x14ac:dyDescent="0.2">
      <c r="A24" s="20">
        <v>2</v>
      </c>
      <c r="B24" s="32" t="s">
        <v>21</v>
      </c>
      <c r="C24" s="33" t="s">
        <v>14</v>
      </c>
      <c r="D24" s="20">
        <v>6.3</v>
      </c>
      <c r="E24" s="31"/>
      <c r="F24" s="34">
        <v>20.100000000000001</v>
      </c>
      <c r="G24" s="34"/>
      <c r="H24" s="35">
        <v>21.1</v>
      </c>
      <c r="I24" s="20"/>
      <c r="J24" s="36">
        <f t="shared" si="3"/>
        <v>1068.7572000000002</v>
      </c>
      <c r="K24" s="30"/>
      <c r="L24" s="37">
        <v>28.2</v>
      </c>
      <c r="M24" s="37"/>
      <c r="N24" s="20">
        <v>142</v>
      </c>
      <c r="O24" s="20"/>
      <c r="P24" s="20">
        <v>19.600000000000001</v>
      </c>
      <c r="Q24" s="20"/>
      <c r="R24" s="20">
        <v>0.78</v>
      </c>
      <c r="S24" s="38"/>
      <c r="T24" s="20">
        <v>0.28999999999999998</v>
      </c>
      <c r="U24" s="20"/>
      <c r="V24" s="38">
        <f t="shared" si="10"/>
        <v>1.07</v>
      </c>
      <c r="W24" s="20"/>
      <c r="X24" s="20">
        <v>0.28000000000000003</v>
      </c>
      <c r="Y24" s="20"/>
      <c r="Z24" s="20">
        <v>2.92</v>
      </c>
      <c r="AA24" s="20"/>
      <c r="AB24" s="20">
        <v>2.8</v>
      </c>
      <c r="AC24" s="20"/>
      <c r="AD24" s="20">
        <v>0.3</v>
      </c>
      <c r="AE24" s="38"/>
      <c r="AF24" s="38">
        <v>8.2000000000000003E-2</v>
      </c>
      <c r="AG24" s="38">
        <v>9.0999999999999998E-2</v>
      </c>
      <c r="AH24" s="20">
        <v>1.01</v>
      </c>
      <c r="AI24" s="20"/>
      <c r="AJ24" s="20">
        <v>170.14</v>
      </c>
      <c r="AK24" s="20"/>
      <c r="AL24" s="20">
        <v>6.2</v>
      </c>
      <c r="AM24" s="20"/>
      <c r="AN24" s="20">
        <v>9.1</v>
      </c>
      <c r="AO24" s="20"/>
      <c r="AP24" s="20">
        <v>15.7</v>
      </c>
      <c r="AQ24" s="20"/>
      <c r="AR24" s="31">
        <v>396</v>
      </c>
      <c r="AS24" s="31"/>
    </row>
    <row r="25" spans="1:56" ht="15" x14ac:dyDescent="0.2">
      <c r="A25" s="3">
        <v>2</v>
      </c>
      <c r="B25" s="50" t="s">
        <v>21</v>
      </c>
      <c r="C25" s="51" t="s">
        <v>15</v>
      </c>
      <c r="D25" s="3">
        <v>8.5</v>
      </c>
      <c r="E25" s="15"/>
      <c r="F25" s="7">
        <v>22.8</v>
      </c>
      <c r="G25" s="7"/>
      <c r="H25" s="8">
        <v>22.4</v>
      </c>
      <c r="I25" s="3"/>
      <c r="J25" s="25">
        <f t="shared" si="3"/>
        <v>1736.4479999999999</v>
      </c>
      <c r="K25" s="24"/>
      <c r="L25" s="6">
        <v>38.200000000000003</v>
      </c>
      <c r="M25" s="6"/>
      <c r="N25" s="3">
        <v>151.9</v>
      </c>
      <c r="O25" s="3"/>
      <c r="P25" s="3">
        <v>36.5</v>
      </c>
      <c r="Q25" s="3"/>
      <c r="R25" s="3">
        <v>0.84</v>
      </c>
      <c r="S25" s="10"/>
      <c r="T25" s="3">
        <v>0.31</v>
      </c>
      <c r="U25" s="3"/>
      <c r="V25" s="10">
        <f t="shared" si="10"/>
        <v>1.1499999999999999</v>
      </c>
      <c r="W25" s="3"/>
      <c r="X25" s="3">
        <v>0.2</v>
      </c>
      <c r="Y25" s="3"/>
      <c r="Z25" s="3">
        <v>2.34</v>
      </c>
      <c r="AA25" s="3"/>
      <c r="AB25" s="3">
        <v>2.06</v>
      </c>
      <c r="AC25" s="15"/>
      <c r="AD25" s="15">
        <v>0.38</v>
      </c>
      <c r="AE25" s="10"/>
      <c r="AF25" s="10">
        <v>0.20699999999999999</v>
      </c>
      <c r="AG25" s="10">
        <v>0.19600000000000001</v>
      </c>
      <c r="AH25" s="3">
        <v>1.74</v>
      </c>
      <c r="AI25" s="3"/>
      <c r="AJ25" s="3">
        <v>192.1</v>
      </c>
      <c r="AK25" s="3"/>
      <c r="AL25" s="3">
        <v>9.3000000000000007</v>
      </c>
      <c r="AM25" s="3"/>
      <c r="AN25" s="3">
        <v>17.2</v>
      </c>
      <c r="AO25" s="3"/>
      <c r="AP25" s="3">
        <v>21.6</v>
      </c>
      <c r="AQ25" s="3"/>
      <c r="AR25" s="15">
        <v>425</v>
      </c>
      <c r="AS25" s="15"/>
    </row>
    <row r="26" spans="1:56" ht="15" x14ac:dyDescent="0.2">
      <c r="A26" s="3">
        <v>2</v>
      </c>
      <c r="B26" s="50" t="s">
        <v>21</v>
      </c>
      <c r="C26" s="51" t="s">
        <v>16</v>
      </c>
      <c r="D26" s="3">
        <v>8.8000000000000007</v>
      </c>
      <c r="E26" s="15"/>
      <c r="F26" s="7">
        <v>22.9</v>
      </c>
      <c r="G26" s="7"/>
      <c r="H26" s="8">
        <v>22.3</v>
      </c>
      <c r="I26" s="3"/>
      <c r="J26" s="25">
        <f t="shared" si="3"/>
        <v>1797.5584000000003</v>
      </c>
      <c r="K26" s="24"/>
      <c r="L26" s="6">
        <v>40.1</v>
      </c>
      <c r="M26" s="6"/>
      <c r="N26" s="3">
        <v>166.3</v>
      </c>
      <c r="O26" s="3"/>
      <c r="P26" s="3">
        <v>37.200000000000003</v>
      </c>
      <c r="Q26" s="3"/>
      <c r="R26" s="3">
        <v>0.81</v>
      </c>
      <c r="S26" s="10"/>
      <c r="T26" s="3">
        <v>0.32</v>
      </c>
      <c r="U26" s="3"/>
      <c r="V26" s="10">
        <f t="shared" si="10"/>
        <v>1.1300000000000001</v>
      </c>
      <c r="W26" s="3"/>
      <c r="X26" s="3">
        <v>0.15</v>
      </c>
      <c r="Y26" s="3"/>
      <c r="Z26" s="3">
        <v>2.5299999999999998</v>
      </c>
      <c r="AA26" s="3"/>
      <c r="AB26" s="3">
        <v>1.96</v>
      </c>
      <c r="AC26" s="15"/>
      <c r="AD26" s="15">
        <v>0.4</v>
      </c>
      <c r="AE26" s="10"/>
      <c r="AF26" s="10">
        <v>0.23</v>
      </c>
      <c r="AG26" s="10">
        <v>0.22</v>
      </c>
      <c r="AH26" s="3">
        <v>2.2200000000000002</v>
      </c>
      <c r="AI26" s="3"/>
      <c r="AJ26" s="3">
        <v>198.2</v>
      </c>
      <c r="AK26" s="3"/>
      <c r="AL26" s="3">
        <v>13.1</v>
      </c>
      <c r="AM26" s="3"/>
      <c r="AN26" s="3">
        <v>28.8</v>
      </c>
      <c r="AO26" s="3"/>
      <c r="AP26" s="3">
        <v>36.1</v>
      </c>
      <c r="AQ26" s="3"/>
      <c r="AR26" s="15">
        <v>413</v>
      </c>
      <c r="AS26" s="15"/>
    </row>
    <row r="27" spans="1:56" ht="15" x14ac:dyDescent="0.2">
      <c r="A27" s="3">
        <v>2</v>
      </c>
      <c r="B27" s="50" t="s">
        <v>21</v>
      </c>
      <c r="C27" s="51" t="s">
        <v>17</v>
      </c>
      <c r="D27" s="3">
        <v>8.5</v>
      </c>
      <c r="E27" s="15"/>
      <c r="F27" s="7">
        <v>25.6</v>
      </c>
      <c r="G27" s="7"/>
      <c r="H27" s="8">
        <v>27.5</v>
      </c>
      <c r="I27" s="3"/>
      <c r="J27" s="25">
        <f t="shared" si="3"/>
        <v>2393.6000000000004</v>
      </c>
      <c r="K27" s="24"/>
      <c r="L27" s="6">
        <v>30.2</v>
      </c>
      <c r="M27" s="6"/>
      <c r="N27" s="3">
        <v>138.80000000000001</v>
      </c>
      <c r="O27" s="3"/>
      <c r="P27" s="3">
        <v>23.4</v>
      </c>
      <c r="Q27" s="3"/>
      <c r="R27" s="3">
        <v>0.98</v>
      </c>
      <c r="S27" s="10"/>
      <c r="T27" s="3">
        <v>0.41</v>
      </c>
      <c r="U27" s="3"/>
      <c r="V27" s="10">
        <f t="shared" si="10"/>
        <v>1.39</v>
      </c>
      <c r="W27" s="3"/>
      <c r="X27" s="3">
        <v>0.16</v>
      </c>
      <c r="Y27" s="3"/>
      <c r="Z27" s="3">
        <v>2.82</v>
      </c>
      <c r="AA27" s="15"/>
      <c r="AB27" s="3">
        <v>2.6</v>
      </c>
      <c r="AC27" s="3"/>
      <c r="AD27" s="3">
        <v>0.61</v>
      </c>
      <c r="AE27" s="10"/>
      <c r="AF27" s="10">
        <v>0.12</v>
      </c>
      <c r="AG27" s="10">
        <v>0.14000000000000001</v>
      </c>
      <c r="AH27" s="3">
        <v>1.73</v>
      </c>
      <c r="AI27" s="3"/>
      <c r="AJ27" s="3">
        <v>182.4</v>
      </c>
      <c r="AK27" s="3"/>
      <c r="AL27" s="3">
        <v>8.4</v>
      </c>
      <c r="AM27" s="3"/>
      <c r="AN27" s="3">
        <v>15.1</v>
      </c>
      <c r="AO27" s="3"/>
      <c r="AP27" s="3">
        <v>17.8</v>
      </c>
      <c r="AQ27" s="3"/>
      <c r="AR27" s="15">
        <v>479</v>
      </c>
      <c r="AS27" s="15"/>
    </row>
    <row r="28" spans="1:56" ht="24" x14ac:dyDescent="0.2">
      <c r="A28" s="3">
        <v>2</v>
      </c>
      <c r="B28" s="50" t="s">
        <v>21</v>
      </c>
      <c r="C28" s="51" t="s">
        <v>18</v>
      </c>
      <c r="D28" s="3">
        <v>7.9</v>
      </c>
      <c r="E28" s="15"/>
      <c r="F28" s="7">
        <v>24.1</v>
      </c>
      <c r="G28" s="7"/>
      <c r="H28" s="8">
        <v>26.9</v>
      </c>
      <c r="I28" s="3"/>
      <c r="J28" s="25">
        <f t="shared" si="3"/>
        <v>2048.5964000000004</v>
      </c>
      <c r="K28" s="24"/>
      <c r="L28" s="6">
        <v>28.2</v>
      </c>
      <c r="M28" s="6"/>
      <c r="N28" s="3">
        <v>150.30000000000001</v>
      </c>
      <c r="O28" s="3"/>
      <c r="P28" s="3">
        <v>23.7</v>
      </c>
      <c r="Q28" s="3"/>
      <c r="R28" s="3">
        <v>0.83</v>
      </c>
      <c r="S28" s="10"/>
      <c r="T28" s="3">
        <v>0.45</v>
      </c>
      <c r="U28" s="3"/>
      <c r="V28" s="10">
        <f t="shared" si="10"/>
        <v>1.28</v>
      </c>
      <c r="W28" s="3"/>
      <c r="X28" s="3">
        <v>0.18</v>
      </c>
      <c r="Y28" s="3"/>
      <c r="Z28" s="3">
        <v>2.74</v>
      </c>
      <c r="AA28" s="15"/>
      <c r="AB28" s="3">
        <v>2.38</v>
      </c>
      <c r="AC28" s="3"/>
      <c r="AD28" s="3">
        <v>0.55000000000000004</v>
      </c>
      <c r="AE28" s="10"/>
      <c r="AF28" s="10">
        <v>0.1</v>
      </c>
      <c r="AG28" s="10">
        <v>0.12</v>
      </c>
      <c r="AH28" s="3">
        <v>1.68</v>
      </c>
      <c r="AI28" s="3"/>
      <c r="AJ28" s="3">
        <v>180.1</v>
      </c>
      <c r="AK28" s="3"/>
      <c r="AL28" s="3">
        <v>7.3</v>
      </c>
      <c r="AM28" s="3"/>
      <c r="AN28" s="3">
        <v>14.6</v>
      </c>
      <c r="AO28" s="3"/>
      <c r="AP28" s="3">
        <v>18.2</v>
      </c>
      <c r="AQ28" s="3"/>
      <c r="AR28" s="15">
        <v>475</v>
      </c>
      <c r="AS28" s="15"/>
    </row>
    <row r="29" spans="1:56" ht="24" x14ac:dyDescent="0.2">
      <c r="A29" s="3">
        <v>2</v>
      </c>
      <c r="B29" s="50" t="s">
        <v>21</v>
      </c>
      <c r="C29" s="51" t="s">
        <v>19</v>
      </c>
      <c r="D29" s="3">
        <v>10.1</v>
      </c>
      <c r="E29" s="15"/>
      <c r="F29" s="7">
        <v>28.2</v>
      </c>
      <c r="G29" s="7"/>
      <c r="H29" s="8">
        <v>29.8</v>
      </c>
      <c r="I29" s="3"/>
      <c r="J29" s="25">
        <f t="shared" si="3"/>
        <v>3395.0544</v>
      </c>
      <c r="K29" s="24"/>
      <c r="L29" s="6">
        <v>43.1</v>
      </c>
      <c r="M29" s="6"/>
      <c r="N29" s="3">
        <v>205.06</v>
      </c>
      <c r="O29" s="3"/>
      <c r="P29" s="3">
        <v>38.1</v>
      </c>
      <c r="Q29" s="3"/>
      <c r="R29" s="3">
        <v>1.53</v>
      </c>
      <c r="S29" s="10"/>
      <c r="T29" s="3">
        <v>0.5</v>
      </c>
      <c r="U29" s="3"/>
      <c r="V29" s="10">
        <f t="shared" si="10"/>
        <v>2.0300000000000002</v>
      </c>
      <c r="W29" s="3"/>
      <c r="X29" s="3">
        <v>0.15</v>
      </c>
      <c r="Y29" s="3"/>
      <c r="Z29" s="3">
        <v>2.17</v>
      </c>
      <c r="AA29" s="3"/>
      <c r="AB29" s="3">
        <v>1.52</v>
      </c>
      <c r="AC29" s="3"/>
      <c r="AD29" s="3">
        <v>0.7</v>
      </c>
      <c r="AE29" s="10"/>
      <c r="AF29" s="10">
        <v>0.23</v>
      </c>
      <c r="AG29" s="10">
        <v>0.22</v>
      </c>
      <c r="AH29" s="3">
        <v>2.41</v>
      </c>
      <c r="AI29" s="3"/>
      <c r="AJ29" s="3">
        <v>200.4</v>
      </c>
      <c r="AK29" s="3"/>
      <c r="AL29" s="3">
        <v>9.6999999999999993</v>
      </c>
      <c r="AM29" s="3"/>
      <c r="AN29" s="3">
        <v>24.8</v>
      </c>
      <c r="AO29" s="3"/>
      <c r="AP29" s="3">
        <v>23.7</v>
      </c>
      <c r="AQ29" s="3"/>
      <c r="AR29" s="15">
        <v>411</v>
      </c>
      <c r="AS29" s="15"/>
    </row>
    <row r="30" spans="1:56" ht="24" x14ac:dyDescent="0.2">
      <c r="A30" s="3">
        <v>2</v>
      </c>
      <c r="B30" s="50" t="s">
        <v>21</v>
      </c>
      <c r="C30" s="51" t="s">
        <v>20</v>
      </c>
      <c r="D30" s="3">
        <v>10.199999999999999</v>
      </c>
      <c r="E30" s="15"/>
      <c r="F30" s="7">
        <v>29.1</v>
      </c>
      <c r="G30" s="7"/>
      <c r="H30" s="8">
        <v>29.9</v>
      </c>
      <c r="I30" s="3"/>
      <c r="J30" s="25">
        <f t="shared" si="3"/>
        <v>3549.9671999999996</v>
      </c>
      <c r="K30" s="24"/>
      <c r="L30" s="6">
        <v>45.6</v>
      </c>
      <c r="M30" s="6"/>
      <c r="N30" s="3">
        <v>226.8</v>
      </c>
      <c r="O30" s="3"/>
      <c r="P30" s="3">
        <v>39.6</v>
      </c>
      <c r="Q30" s="3"/>
      <c r="R30" s="3">
        <v>1.38</v>
      </c>
      <c r="S30" s="10"/>
      <c r="T30" s="3">
        <v>0.53</v>
      </c>
      <c r="U30" s="3"/>
      <c r="V30" s="10">
        <f t="shared" si="10"/>
        <v>1.91</v>
      </c>
      <c r="W30" s="3"/>
      <c r="X30" s="3">
        <v>0.13</v>
      </c>
      <c r="Y30" s="3"/>
      <c r="Z30" s="3">
        <v>1.87</v>
      </c>
      <c r="AA30" s="3"/>
      <c r="AB30" s="3">
        <v>1.18</v>
      </c>
      <c r="AC30" s="3"/>
      <c r="AD30" s="3">
        <v>0.78</v>
      </c>
      <c r="AE30" s="10"/>
      <c r="AF30" s="10">
        <v>0.26</v>
      </c>
      <c r="AG30" s="10">
        <v>0.26</v>
      </c>
      <c r="AH30" s="3">
        <v>2.54</v>
      </c>
      <c r="AI30" s="3"/>
      <c r="AJ30" s="3">
        <v>202.6</v>
      </c>
      <c r="AK30" s="3"/>
      <c r="AL30" s="3">
        <v>14.8</v>
      </c>
      <c r="AM30" s="3"/>
      <c r="AN30" s="3">
        <v>30.1</v>
      </c>
      <c r="AO30" s="3"/>
      <c r="AP30" s="3">
        <v>33.799999999999997</v>
      </c>
      <c r="AQ30" s="3"/>
      <c r="AR30" s="15">
        <v>414</v>
      </c>
      <c r="AS30" s="15"/>
    </row>
    <row r="31" spans="1:56" s="17" customFormat="1" ht="15" x14ac:dyDescent="0.2">
      <c r="A31" s="20">
        <v>3</v>
      </c>
      <c r="B31" s="32" t="s">
        <v>13</v>
      </c>
      <c r="C31" s="33" t="s">
        <v>14</v>
      </c>
      <c r="D31" s="20">
        <v>7.9</v>
      </c>
      <c r="E31" s="20"/>
      <c r="F31" s="34">
        <v>26.4</v>
      </c>
      <c r="G31" s="34"/>
      <c r="H31" s="35">
        <v>25.1</v>
      </c>
      <c r="I31" s="20"/>
      <c r="J31" s="36">
        <f t="shared" si="3"/>
        <v>2093.9424000000004</v>
      </c>
      <c r="K31" s="30"/>
      <c r="L31" s="37">
        <v>36.1</v>
      </c>
      <c r="M31" s="37"/>
      <c r="N31" s="20">
        <v>111.00999999999999</v>
      </c>
      <c r="O31" s="20"/>
      <c r="P31" s="20">
        <v>18.100000000000001</v>
      </c>
      <c r="Q31" s="20"/>
      <c r="R31" s="20">
        <v>0.79</v>
      </c>
      <c r="S31" s="20"/>
      <c r="T31" s="20">
        <v>0.38</v>
      </c>
      <c r="U31" s="20"/>
      <c r="V31" s="38">
        <f t="shared" si="10"/>
        <v>1.17</v>
      </c>
      <c r="W31" s="20"/>
      <c r="X31" s="20">
        <v>0.21</v>
      </c>
      <c r="Y31" s="20"/>
      <c r="Z31" s="20">
        <v>1.9</v>
      </c>
      <c r="AA31" s="20"/>
      <c r="AB31" s="20">
        <v>1.87</v>
      </c>
      <c r="AC31" s="20"/>
      <c r="AD31" s="20">
        <v>0.41</v>
      </c>
      <c r="AE31" s="38"/>
      <c r="AF31" s="38">
        <v>0.17</v>
      </c>
      <c r="AG31" s="38">
        <v>0.16</v>
      </c>
      <c r="AH31" s="20">
        <v>1.91</v>
      </c>
      <c r="AI31" s="20"/>
      <c r="AJ31" s="20">
        <v>180.12</v>
      </c>
      <c r="AK31" s="20"/>
      <c r="AL31" s="20">
        <v>6.2</v>
      </c>
      <c r="AM31" s="20"/>
      <c r="AN31" s="20">
        <v>11.1</v>
      </c>
      <c r="AO31" s="20"/>
      <c r="AP31" s="20">
        <v>20.2</v>
      </c>
      <c r="AQ31" s="20"/>
      <c r="AR31" s="31">
        <v>600</v>
      </c>
      <c r="AS31" s="31"/>
    </row>
    <row r="32" spans="1:56" ht="15" x14ac:dyDescent="0.2">
      <c r="A32" s="43">
        <v>3</v>
      </c>
      <c r="B32" s="46" t="s">
        <v>13</v>
      </c>
      <c r="C32" s="47" t="s">
        <v>15</v>
      </c>
      <c r="D32" s="3">
        <v>10.199999999999999</v>
      </c>
      <c r="E32" s="3"/>
      <c r="F32" s="7">
        <v>31.2</v>
      </c>
      <c r="G32" s="7"/>
      <c r="H32" s="8">
        <v>27.2</v>
      </c>
      <c r="I32" s="3"/>
      <c r="J32" s="25">
        <f t="shared" si="3"/>
        <v>3462.4511999999995</v>
      </c>
      <c r="K32" s="24"/>
      <c r="L32" s="6">
        <v>51.2</v>
      </c>
      <c r="M32" s="6"/>
      <c r="N32" s="3">
        <v>127.00999999999999</v>
      </c>
      <c r="O32" s="3"/>
      <c r="P32" s="3">
        <v>19.2</v>
      </c>
      <c r="Q32" s="3"/>
      <c r="R32" s="3">
        <v>1.01</v>
      </c>
      <c r="S32" s="3"/>
      <c r="T32" s="3">
        <v>0.42</v>
      </c>
      <c r="U32" s="3"/>
      <c r="V32" s="10">
        <f t="shared" si="10"/>
        <v>1.43</v>
      </c>
      <c r="W32" s="3"/>
      <c r="X32" s="3">
        <v>0.15</v>
      </c>
      <c r="Y32" s="3"/>
      <c r="Z32" s="3">
        <v>1.69</v>
      </c>
      <c r="AA32" s="3"/>
      <c r="AB32" s="3">
        <v>1.77</v>
      </c>
      <c r="AC32" s="3"/>
      <c r="AD32" s="3">
        <v>0.6</v>
      </c>
      <c r="AE32" s="10"/>
      <c r="AF32" s="10">
        <v>0.23</v>
      </c>
      <c r="AG32" s="10">
        <v>0.22</v>
      </c>
      <c r="AH32" s="3">
        <v>2.61</v>
      </c>
      <c r="AI32" s="3"/>
      <c r="AJ32" s="3">
        <v>197.2</v>
      </c>
      <c r="AK32" s="3"/>
      <c r="AL32" s="3">
        <v>10.6</v>
      </c>
      <c r="AM32" s="3"/>
      <c r="AN32" s="3">
        <v>20.3</v>
      </c>
      <c r="AO32" s="3"/>
      <c r="AP32" s="3">
        <v>30.3</v>
      </c>
      <c r="AQ32" s="3"/>
      <c r="AR32" s="15">
        <v>631</v>
      </c>
      <c r="AS32" s="15"/>
    </row>
    <row r="33" spans="1:45" ht="15" x14ac:dyDescent="0.2">
      <c r="A33" s="43">
        <v>3</v>
      </c>
      <c r="B33" s="46" t="s">
        <v>13</v>
      </c>
      <c r="C33" s="47" t="s">
        <v>16</v>
      </c>
      <c r="D33" s="3">
        <v>10.8</v>
      </c>
      <c r="E33" s="3"/>
      <c r="F33" s="7">
        <v>32.799999999999997</v>
      </c>
      <c r="G33" s="7"/>
      <c r="H33" s="8">
        <v>27.9</v>
      </c>
      <c r="I33" s="3"/>
      <c r="J33" s="25">
        <f t="shared" si="3"/>
        <v>3953.3184000000001</v>
      </c>
      <c r="K33" s="24"/>
      <c r="L33" s="6">
        <v>61.2</v>
      </c>
      <c r="M33" s="6"/>
      <c r="N33" s="3">
        <v>140.07999999999998</v>
      </c>
      <c r="O33" s="3"/>
      <c r="P33" s="3">
        <v>23.8</v>
      </c>
      <c r="Q33" s="3"/>
      <c r="R33" s="3">
        <v>1.1599999999999999</v>
      </c>
      <c r="S33" s="3"/>
      <c r="T33" s="3">
        <v>0.38</v>
      </c>
      <c r="U33" s="3"/>
      <c r="V33" s="10">
        <f t="shared" si="10"/>
        <v>1.54</v>
      </c>
      <c r="W33" s="3"/>
      <c r="X33" s="3">
        <v>0.16</v>
      </c>
      <c r="Y33" s="3"/>
      <c r="Z33" s="3">
        <v>1.99</v>
      </c>
      <c r="AA33" s="3"/>
      <c r="AB33" s="3">
        <v>2.02</v>
      </c>
      <c r="AC33" s="3"/>
      <c r="AD33" s="3">
        <v>0.69</v>
      </c>
      <c r="AE33" s="10"/>
      <c r="AF33" s="10">
        <v>0.27</v>
      </c>
      <c r="AG33" s="10">
        <v>0.25</v>
      </c>
      <c r="AH33" s="3">
        <v>2.72</v>
      </c>
      <c r="AI33" s="3"/>
      <c r="AJ33" s="3">
        <v>208.3</v>
      </c>
      <c r="AK33" s="3"/>
      <c r="AL33" s="3">
        <v>15.5</v>
      </c>
      <c r="AM33" s="3"/>
      <c r="AN33" s="3">
        <v>30.5</v>
      </c>
      <c r="AO33" s="3"/>
      <c r="AP33" s="3">
        <v>45.2</v>
      </c>
      <c r="AQ33" s="3"/>
      <c r="AR33" s="15">
        <v>620</v>
      </c>
      <c r="AS33" s="15"/>
    </row>
    <row r="34" spans="1:45" ht="15" x14ac:dyDescent="0.2">
      <c r="A34" s="43">
        <v>3</v>
      </c>
      <c r="B34" s="46" t="s">
        <v>13</v>
      </c>
      <c r="C34" s="47" t="s">
        <v>17</v>
      </c>
      <c r="D34" s="3">
        <v>10.6</v>
      </c>
      <c r="E34" s="3"/>
      <c r="F34" s="7">
        <v>34.5</v>
      </c>
      <c r="G34" s="7"/>
      <c r="H34" s="8">
        <v>28.9</v>
      </c>
      <c r="I34" s="3"/>
      <c r="J34" s="25">
        <f t="shared" si="3"/>
        <v>4227.4919999999993</v>
      </c>
      <c r="K34" s="24"/>
      <c r="L34" s="6">
        <v>58.2</v>
      </c>
      <c r="M34" s="6"/>
      <c r="N34" s="3">
        <v>156.30000000000001</v>
      </c>
      <c r="O34" s="3"/>
      <c r="P34" s="3">
        <v>27.1</v>
      </c>
      <c r="Q34" s="3"/>
      <c r="R34" s="3">
        <v>1.69</v>
      </c>
      <c r="S34" s="3"/>
      <c r="T34" s="3">
        <v>0.51</v>
      </c>
      <c r="U34" s="3"/>
      <c r="V34" s="10">
        <f t="shared" si="10"/>
        <v>2.2000000000000002</v>
      </c>
      <c r="W34" s="3"/>
      <c r="X34" s="3">
        <v>0.17</v>
      </c>
      <c r="Y34" s="3"/>
      <c r="Z34" s="3">
        <v>1.33</v>
      </c>
      <c r="AA34" s="3"/>
      <c r="AB34" s="3">
        <v>1.1100000000000001</v>
      </c>
      <c r="AC34" s="3"/>
      <c r="AD34" s="3">
        <v>0.16</v>
      </c>
      <c r="AE34" s="10"/>
      <c r="AF34" s="10">
        <v>0.19</v>
      </c>
      <c r="AG34" s="10">
        <v>0.17</v>
      </c>
      <c r="AH34" s="3">
        <v>2.81</v>
      </c>
      <c r="AI34" s="3"/>
      <c r="AJ34" s="3">
        <v>192.5</v>
      </c>
      <c r="AK34" s="3"/>
      <c r="AL34" s="3">
        <v>9.4</v>
      </c>
      <c r="AM34" s="3"/>
      <c r="AN34" s="3">
        <v>20.3</v>
      </c>
      <c r="AO34" s="3"/>
      <c r="AP34" s="3">
        <v>21.1</v>
      </c>
      <c r="AQ34" s="3"/>
      <c r="AR34" s="15">
        <v>669</v>
      </c>
      <c r="AS34" s="15"/>
    </row>
    <row r="35" spans="1:45" ht="24" x14ac:dyDescent="0.2">
      <c r="A35" s="43">
        <v>3</v>
      </c>
      <c r="B35" s="46" t="s">
        <v>13</v>
      </c>
      <c r="C35" s="47" t="s">
        <v>18</v>
      </c>
      <c r="D35" s="3">
        <v>9.8000000000000007</v>
      </c>
      <c r="E35" s="3"/>
      <c r="F35" s="7">
        <v>32.4</v>
      </c>
      <c r="G35" s="7"/>
      <c r="H35" s="8">
        <v>29.1</v>
      </c>
      <c r="I35" s="3"/>
      <c r="J35" s="25">
        <f t="shared" si="3"/>
        <v>3695.9328000000005</v>
      </c>
      <c r="K35" s="24"/>
      <c r="L35" s="6">
        <v>57.6</v>
      </c>
      <c r="M35" s="6"/>
      <c r="N35" s="3">
        <v>150.9</v>
      </c>
      <c r="O35" s="3"/>
      <c r="P35" s="3">
        <v>24.5</v>
      </c>
      <c r="Q35" s="3"/>
      <c r="R35" s="3">
        <v>1.1299999999999999</v>
      </c>
      <c r="S35" s="3"/>
      <c r="T35" s="3">
        <v>0.44</v>
      </c>
      <c r="U35" s="3"/>
      <c r="V35" s="10">
        <f t="shared" si="10"/>
        <v>1.5699999999999998</v>
      </c>
      <c r="W35" s="3"/>
      <c r="X35" s="3">
        <v>0.14000000000000001</v>
      </c>
      <c r="Y35" s="3"/>
      <c r="Z35" s="3">
        <v>1.49</v>
      </c>
      <c r="AA35" s="3"/>
      <c r="AB35" s="3">
        <v>1.25</v>
      </c>
      <c r="AC35" s="3"/>
      <c r="AD35" s="3">
        <v>0.13</v>
      </c>
      <c r="AE35" s="10"/>
      <c r="AF35" s="10">
        <v>0.17</v>
      </c>
      <c r="AG35" s="10">
        <v>0.17</v>
      </c>
      <c r="AH35" s="3">
        <v>2.72</v>
      </c>
      <c r="AI35" s="3"/>
      <c r="AJ35" s="3">
        <v>191.2</v>
      </c>
      <c r="AK35" s="3"/>
      <c r="AL35" s="3">
        <v>8.8000000000000007</v>
      </c>
      <c r="AM35" s="3"/>
      <c r="AN35" s="3">
        <v>18.8</v>
      </c>
      <c r="AO35" s="3"/>
      <c r="AP35" s="3">
        <v>19.3</v>
      </c>
      <c r="AQ35" s="3"/>
      <c r="AR35" s="15">
        <v>656</v>
      </c>
      <c r="AS35" s="15"/>
    </row>
    <row r="36" spans="1:45" ht="24" x14ac:dyDescent="0.2">
      <c r="A36" s="43">
        <v>3</v>
      </c>
      <c r="B36" s="46" t="s">
        <v>13</v>
      </c>
      <c r="C36" s="47" t="s">
        <v>19</v>
      </c>
      <c r="D36" s="3">
        <v>11.4</v>
      </c>
      <c r="E36" s="3"/>
      <c r="F36" s="7">
        <v>39.200000000000003</v>
      </c>
      <c r="G36" s="7"/>
      <c r="H36" s="8">
        <v>30.1</v>
      </c>
      <c r="I36" s="3"/>
      <c r="J36" s="25">
        <v>5680</v>
      </c>
      <c r="K36" s="24"/>
      <c r="L36" s="6">
        <v>57.9</v>
      </c>
      <c r="M36" s="6"/>
      <c r="N36" s="3">
        <v>171.52</v>
      </c>
      <c r="O36" s="3"/>
      <c r="P36" s="3">
        <v>36.200000000000003</v>
      </c>
      <c r="Q36" s="3"/>
      <c r="R36" s="3">
        <v>1.49</v>
      </c>
      <c r="S36" s="3"/>
      <c r="T36" s="3">
        <v>0.89</v>
      </c>
      <c r="U36" s="3"/>
      <c r="V36" s="10">
        <f t="shared" si="10"/>
        <v>2.38</v>
      </c>
      <c r="W36" s="3"/>
      <c r="X36" s="3">
        <v>0.12</v>
      </c>
      <c r="Y36" s="3"/>
      <c r="Z36" s="3">
        <v>1.19</v>
      </c>
      <c r="AA36" s="3"/>
      <c r="AB36" s="3">
        <v>1.07</v>
      </c>
      <c r="AC36" s="3"/>
      <c r="AD36" s="3">
        <v>0.28999999999999998</v>
      </c>
      <c r="AE36" s="10"/>
      <c r="AF36" s="10">
        <v>0.23</v>
      </c>
      <c r="AG36" s="10">
        <v>0.24</v>
      </c>
      <c r="AH36" s="3">
        <v>2.96</v>
      </c>
      <c r="AI36" s="3"/>
      <c r="AJ36" s="3">
        <v>213.4</v>
      </c>
      <c r="AK36" s="3"/>
      <c r="AL36" s="3">
        <v>10.199999999999999</v>
      </c>
      <c r="AM36" s="3"/>
      <c r="AN36" s="3">
        <v>22.5</v>
      </c>
      <c r="AO36" s="3"/>
      <c r="AP36" s="3">
        <v>32.4</v>
      </c>
      <c r="AQ36" s="3"/>
      <c r="AR36" s="15">
        <v>531</v>
      </c>
      <c r="AS36" s="15"/>
    </row>
    <row r="37" spans="1:45" ht="24" x14ac:dyDescent="0.2">
      <c r="A37" s="43">
        <v>3</v>
      </c>
      <c r="B37" s="46" t="s">
        <v>13</v>
      </c>
      <c r="C37" s="47" t="s">
        <v>20</v>
      </c>
      <c r="D37" s="3">
        <v>12.6</v>
      </c>
      <c r="E37" s="3"/>
      <c r="F37" s="7">
        <v>40.1</v>
      </c>
      <c r="G37" s="7"/>
      <c r="H37" s="8">
        <v>30.9</v>
      </c>
      <c r="I37" s="3"/>
      <c r="J37" s="25">
        <f t="shared" si="3"/>
        <v>6245.0136000000002</v>
      </c>
      <c r="K37" s="24"/>
      <c r="L37" s="6">
        <v>67.099999999999994</v>
      </c>
      <c r="M37" s="6"/>
      <c r="N37" s="3">
        <v>209.6</v>
      </c>
      <c r="O37" s="3"/>
      <c r="P37" s="3">
        <v>74.099999999999994</v>
      </c>
      <c r="Q37" s="3"/>
      <c r="R37" s="3">
        <v>1.66</v>
      </c>
      <c r="S37" s="3"/>
      <c r="T37" s="3">
        <v>0.98</v>
      </c>
      <c r="U37" s="3"/>
      <c r="V37" s="10">
        <f t="shared" si="10"/>
        <v>2.6399999999999997</v>
      </c>
      <c r="W37" s="3"/>
      <c r="X37" s="3">
        <v>0.14000000000000001</v>
      </c>
      <c r="Y37" s="3"/>
      <c r="Z37" s="3">
        <v>1.01</v>
      </c>
      <c r="AA37" s="3"/>
      <c r="AB37" s="3">
        <v>0.86</v>
      </c>
      <c r="AC37" s="3"/>
      <c r="AD37" s="3">
        <v>0.35</v>
      </c>
      <c r="AE37" s="10"/>
      <c r="AF37" s="10">
        <v>0.28999999999999998</v>
      </c>
      <c r="AG37" s="10">
        <v>0.28000000000000003</v>
      </c>
      <c r="AH37" s="3">
        <v>2.99</v>
      </c>
      <c r="AI37" s="3"/>
      <c r="AJ37" s="3">
        <v>216.8</v>
      </c>
      <c r="AK37" s="3"/>
      <c r="AL37" s="3">
        <v>16.899999999999999</v>
      </c>
      <c r="AM37" s="3"/>
      <c r="AN37" s="3">
        <v>33.1</v>
      </c>
      <c r="AO37" s="3"/>
      <c r="AP37" s="3">
        <v>46.8</v>
      </c>
      <c r="AQ37" s="3"/>
      <c r="AR37" s="15">
        <v>552</v>
      </c>
      <c r="AS37" s="15"/>
    </row>
    <row r="38" spans="1:45" s="17" customFormat="1" ht="15" x14ac:dyDescent="0.2">
      <c r="A38" s="20">
        <v>3</v>
      </c>
      <c r="B38" s="32" t="s">
        <v>21</v>
      </c>
      <c r="C38" s="33" t="s">
        <v>14</v>
      </c>
      <c r="D38" s="20">
        <v>6.5</v>
      </c>
      <c r="E38" s="20"/>
      <c r="F38" s="34">
        <v>21.3</v>
      </c>
      <c r="G38" s="34"/>
      <c r="H38" s="35">
        <v>21.8</v>
      </c>
      <c r="I38" s="20"/>
      <c r="J38" s="36">
        <f t="shared" si="3"/>
        <v>1207.2840000000003</v>
      </c>
      <c r="K38" s="30"/>
      <c r="L38" s="37">
        <v>27.6</v>
      </c>
      <c r="M38" s="37"/>
      <c r="N38" s="20">
        <v>139.1</v>
      </c>
      <c r="O38" s="20"/>
      <c r="P38" s="20">
        <v>20.100000000000001</v>
      </c>
      <c r="Q38" s="20"/>
      <c r="R38" s="20">
        <v>0.81</v>
      </c>
      <c r="S38" s="20"/>
      <c r="T38" s="20">
        <v>0.33</v>
      </c>
      <c r="U38" s="20"/>
      <c r="V38" s="38">
        <f t="shared" si="10"/>
        <v>1.1400000000000001</v>
      </c>
      <c r="W38" s="20"/>
      <c r="X38" s="20">
        <v>0.28999999999999998</v>
      </c>
      <c r="Y38" s="20"/>
      <c r="Z38" s="20">
        <v>2.63</v>
      </c>
      <c r="AA38" s="20"/>
      <c r="AB38" s="20">
        <v>2.85</v>
      </c>
      <c r="AC38" s="20"/>
      <c r="AD38" s="20">
        <v>0.31</v>
      </c>
      <c r="AE38" s="38"/>
      <c r="AF38" s="38">
        <v>7.0999999999999994E-2</v>
      </c>
      <c r="AG38" s="38">
        <v>9.0999999999999998E-2</v>
      </c>
      <c r="AH38" s="20">
        <v>1.1100000000000001</v>
      </c>
      <c r="AI38" s="20"/>
      <c r="AJ38" s="20">
        <v>171.2</v>
      </c>
      <c r="AK38" s="20"/>
      <c r="AL38" s="20">
        <v>6.2</v>
      </c>
      <c r="AM38" s="20"/>
      <c r="AN38" s="20">
        <v>9.5</v>
      </c>
      <c r="AO38" s="20"/>
      <c r="AP38" s="20">
        <v>15.8</v>
      </c>
      <c r="AQ38" s="20"/>
      <c r="AR38" s="31">
        <v>384</v>
      </c>
      <c r="AS38" s="31"/>
    </row>
    <row r="39" spans="1:45" ht="15" x14ac:dyDescent="0.2">
      <c r="A39" s="43">
        <v>3</v>
      </c>
      <c r="B39" s="46" t="s">
        <v>21</v>
      </c>
      <c r="C39" s="47" t="s">
        <v>15</v>
      </c>
      <c r="D39" s="3">
        <v>8.6</v>
      </c>
      <c r="E39" s="3"/>
      <c r="F39" s="7">
        <v>26.4</v>
      </c>
      <c r="G39" s="7"/>
      <c r="H39" s="8">
        <v>24.1</v>
      </c>
      <c r="I39" s="3"/>
      <c r="J39" s="25">
        <f t="shared" si="3"/>
        <v>2188.6655999999998</v>
      </c>
      <c r="K39" s="24"/>
      <c r="L39" s="6">
        <v>38.1</v>
      </c>
      <c r="M39" s="6"/>
      <c r="N39" s="3">
        <v>154.89999999999998</v>
      </c>
      <c r="O39" s="3"/>
      <c r="P39" s="3">
        <v>26.4</v>
      </c>
      <c r="Q39" s="3"/>
      <c r="R39" s="3">
        <v>0.93</v>
      </c>
      <c r="S39" s="3"/>
      <c r="T39" s="3">
        <v>0.56999999999999995</v>
      </c>
      <c r="U39" s="3"/>
      <c r="V39" s="10">
        <f>R39+T39</f>
        <v>1.5</v>
      </c>
      <c r="W39" s="3"/>
      <c r="X39" s="3">
        <v>0.14000000000000001</v>
      </c>
      <c r="Y39" s="3"/>
      <c r="Z39" s="3">
        <v>2.14</v>
      </c>
      <c r="AA39" s="15"/>
      <c r="AB39" s="3">
        <v>2.23</v>
      </c>
      <c r="AC39" s="15"/>
      <c r="AD39" s="15">
        <v>0.38</v>
      </c>
      <c r="AE39" s="10"/>
      <c r="AF39" s="10">
        <v>0.21</v>
      </c>
      <c r="AG39" s="10">
        <v>0.19600000000000001</v>
      </c>
      <c r="AH39" s="3">
        <v>1.83</v>
      </c>
      <c r="AI39" s="3"/>
      <c r="AJ39" s="3">
        <v>195.6</v>
      </c>
      <c r="AK39" s="3"/>
      <c r="AL39" s="3">
        <v>9.1999999999999993</v>
      </c>
      <c r="AM39" s="3"/>
      <c r="AN39" s="3">
        <v>17.8</v>
      </c>
      <c r="AO39" s="3"/>
      <c r="AP39" s="3">
        <v>22.4</v>
      </c>
      <c r="AQ39" s="3"/>
      <c r="AR39" s="15">
        <v>412</v>
      </c>
      <c r="AS39" s="15"/>
    </row>
    <row r="40" spans="1:45" ht="15" x14ac:dyDescent="0.2">
      <c r="A40" s="43">
        <v>3</v>
      </c>
      <c r="B40" s="46" t="s">
        <v>21</v>
      </c>
      <c r="C40" s="47" t="s">
        <v>16</v>
      </c>
      <c r="D40" s="3">
        <v>8.9</v>
      </c>
      <c r="E40" s="3"/>
      <c r="F40" s="7">
        <v>26.8</v>
      </c>
      <c r="G40" s="7"/>
      <c r="H40" s="8">
        <v>24.2</v>
      </c>
      <c r="I40" s="3"/>
      <c r="J40" s="25">
        <f t="shared" si="3"/>
        <v>2308.8736000000004</v>
      </c>
      <c r="K40" s="24"/>
      <c r="L40" s="6">
        <v>39.200000000000003</v>
      </c>
      <c r="M40" s="6"/>
      <c r="N40" s="3">
        <v>160.6</v>
      </c>
      <c r="O40" s="3"/>
      <c r="P40" s="3">
        <v>26.9</v>
      </c>
      <c r="Q40" s="3"/>
      <c r="R40" s="3">
        <v>1.03</v>
      </c>
      <c r="S40" s="3"/>
      <c r="T40" s="3">
        <v>0.55000000000000004</v>
      </c>
      <c r="U40" s="3"/>
      <c r="V40" s="3">
        <v>1.98</v>
      </c>
      <c r="W40" s="3"/>
      <c r="X40" s="3">
        <v>0.16</v>
      </c>
      <c r="Y40" s="3"/>
      <c r="Z40" s="3">
        <v>2.39</v>
      </c>
      <c r="AA40" s="15"/>
      <c r="AB40" s="3">
        <v>1.86</v>
      </c>
      <c r="AC40" s="15"/>
      <c r="AD40" s="15">
        <v>0.4</v>
      </c>
      <c r="AE40" s="10"/>
      <c r="AF40" s="10">
        <v>0.21</v>
      </c>
      <c r="AG40" s="10">
        <v>0.22</v>
      </c>
      <c r="AH40" s="3">
        <v>2.21</v>
      </c>
      <c r="AI40" s="3"/>
      <c r="AJ40" s="3">
        <v>199.8</v>
      </c>
      <c r="AK40" s="3"/>
      <c r="AL40" s="3">
        <v>13.3</v>
      </c>
      <c r="AM40" s="3"/>
      <c r="AN40" s="3">
        <v>28.6</v>
      </c>
      <c r="AO40" s="3"/>
      <c r="AP40" s="3">
        <v>37.1</v>
      </c>
      <c r="AQ40" s="3"/>
      <c r="AR40" s="15">
        <v>409</v>
      </c>
      <c r="AS40" s="15"/>
    </row>
    <row r="41" spans="1:45" ht="15" x14ac:dyDescent="0.2">
      <c r="A41" s="43">
        <v>3</v>
      </c>
      <c r="B41" s="46" t="s">
        <v>21</v>
      </c>
      <c r="C41" s="47" t="s">
        <v>17</v>
      </c>
      <c r="D41" s="3">
        <v>7.9</v>
      </c>
      <c r="E41" s="3"/>
      <c r="F41" s="7">
        <v>25.1</v>
      </c>
      <c r="G41" s="7"/>
      <c r="H41" s="8">
        <v>28.1</v>
      </c>
      <c r="I41" s="24"/>
      <c r="J41" s="25">
        <f t="shared" si="3"/>
        <v>2228.7796000000003</v>
      </c>
      <c r="K41" s="24"/>
      <c r="L41" s="6">
        <v>30.1</v>
      </c>
      <c r="M41" s="6"/>
      <c r="N41" s="3">
        <v>140.69999999999999</v>
      </c>
      <c r="O41" s="3"/>
      <c r="P41" s="3">
        <v>23.4</v>
      </c>
      <c r="Q41" s="3"/>
      <c r="R41" s="3">
        <v>1.1200000000000001</v>
      </c>
      <c r="S41" s="3"/>
      <c r="T41" s="3">
        <v>0.3</v>
      </c>
      <c r="U41" s="3"/>
      <c r="V41" s="3">
        <v>1.99</v>
      </c>
      <c r="W41" s="3"/>
      <c r="X41" s="3">
        <v>0.19</v>
      </c>
      <c r="Y41" s="3"/>
      <c r="Z41" s="3">
        <v>2.63</v>
      </c>
      <c r="AA41" s="3"/>
      <c r="AB41" s="3">
        <v>2.54</v>
      </c>
      <c r="AC41" s="3"/>
      <c r="AD41" s="3">
        <v>0.55000000000000004</v>
      </c>
      <c r="AE41" s="10"/>
      <c r="AF41" s="10">
        <v>0.15</v>
      </c>
      <c r="AG41" s="10">
        <v>0.14000000000000001</v>
      </c>
      <c r="AH41" s="3">
        <v>1.74</v>
      </c>
      <c r="AI41" s="3"/>
      <c r="AJ41" s="3">
        <v>182.4</v>
      </c>
      <c r="AK41" s="3"/>
      <c r="AL41" s="3">
        <v>8.1999999999999993</v>
      </c>
      <c r="AM41" s="3"/>
      <c r="AN41" s="3">
        <v>15.2</v>
      </c>
      <c r="AO41" s="3"/>
      <c r="AP41" s="3">
        <v>17.399999999999999</v>
      </c>
      <c r="AQ41" s="3"/>
      <c r="AR41" s="15">
        <v>482</v>
      </c>
      <c r="AS41" s="15"/>
    </row>
    <row r="42" spans="1:45" ht="24" x14ac:dyDescent="0.2">
      <c r="A42" s="43">
        <v>3</v>
      </c>
      <c r="B42" s="46" t="s">
        <v>21</v>
      </c>
      <c r="C42" s="47" t="s">
        <v>18</v>
      </c>
      <c r="D42" s="3">
        <v>7.6</v>
      </c>
      <c r="E42" s="3"/>
      <c r="F42" s="7">
        <v>23.6</v>
      </c>
      <c r="G42" s="7"/>
      <c r="H42" s="8">
        <v>26.9</v>
      </c>
      <c r="I42" s="3"/>
      <c r="J42" s="25">
        <f t="shared" si="3"/>
        <v>1929.9136000000001</v>
      </c>
      <c r="K42" s="24"/>
      <c r="L42" s="6">
        <v>28.5</v>
      </c>
      <c r="M42" s="6"/>
      <c r="N42" s="3">
        <v>150.30000000000001</v>
      </c>
      <c r="O42" s="3"/>
      <c r="P42" s="3">
        <v>23.7</v>
      </c>
      <c r="Q42" s="3"/>
      <c r="R42" s="3">
        <v>1.0900000000000001</v>
      </c>
      <c r="S42" s="3"/>
      <c r="T42" s="3">
        <v>0.33</v>
      </c>
      <c r="U42" s="3"/>
      <c r="V42" s="3">
        <v>1.71</v>
      </c>
      <c r="W42" s="3"/>
      <c r="X42" s="3">
        <v>0.23</v>
      </c>
      <c r="Y42" s="3"/>
      <c r="Z42" s="3">
        <v>2.4700000000000002</v>
      </c>
      <c r="AA42" s="3"/>
      <c r="AB42" s="3">
        <v>2.34</v>
      </c>
      <c r="AC42" s="3"/>
      <c r="AD42" s="3">
        <v>0.59</v>
      </c>
      <c r="AE42" s="10"/>
      <c r="AF42" s="10">
        <v>0.13</v>
      </c>
      <c r="AG42" s="10">
        <v>0.12</v>
      </c>
      <c r="AH42" s="3">
        <v>1.69</v>
      </c>
      <c r="AI42" s="3"/>
      <c r="AJ42" s="3">
        <v>180.9</v>
      </c>
      <c r="AK42" s="3"/>
      <c r="AL42" s="3">
        <v>7.4</v>
      </c>
      <c r="AM42" s="3"/>
      <c r="AN42" s="3">
        <v>13.5</v>
      </c>
      <c r="AO42" s="3"/>
      <c r="AP42" s="3">
        <v>17.2</v>
      </c>
      <c r="AQ42" s="3"/>
      <c r="AR42" s="15">
        <v>476</v>
      </c>
      <c r="AS42" s="15"/>
    </row>
    <row r="43" spans="1:45" ht="24" x14ac:dyDescent="0.2">
      <c r="A43" s="43">
        <v>3</v>
      </c>
      <c r="B43" s="46" t="s">
        <v>21</v>
      </c>
      <c r="C43" s="47" t="s">
        <v>19</v>
      </c>
      <c r="D43" s="3">
        <v>10.3</v>
      </c>
      <c r="E43" s="3"/>
      <c r="F43" s="7">
        <v>27.4</v>
      </c>
      <c r="G43" s="7"/>
      <c r="H43" s="8">
        <v>28.9</v>
      </c>
      <c r="I43" s="3"/>
      <c r="J43" s="25">
        <f t="shared" si="3"/>
        <v>3262.4632000000001</v>
      </c>
      <c r="K43" s="24"/>
      <c r="L43" s="6">
        <v>42.4</v>
      </c>
      <c r="M43" s="6"/>
      <c r="N43" s="3">
        <v>192.96000000000004</v>
      </c>
      <c r="O43" s="3"/>
      <c r="P43" s="3">
        <v>37.200000000000003</v>
      </c>
      <c r="Q43" s="3"/>
      <c r="R43" s="3">
        <v>1.61</v>
      </c>
      <c r="S43" s="3"/>
      <c r="T43" s="3">
        <v>0.57999999999999996</v>
      </c>
      <c r="U43" s="3"/>
      <c r="V43" s="3">
        <v>1.64</v>
      </c>
      <c r="W43" s="3"/>
      <c r="X43" s="3">
        <v>0.12</v>
      </c>
      <c r="Y43" s="3"/>
      <c r="Z43" s="3">
        <v>1.98</v>
      </c>
      <c r="AA43" s="3"/>
      <c r="AB43" s="3">
        <v>1.57</v>
      </c>
      <c r="AC43" s="3"/>
      <c r="AD43" s="3">
        <v>0.72</v>
      </c>
      <c r="AE43" s="10"/>
      <c r="AF43" s="10">
        <v>0.22500000000000001</v>
      </c>
      <c r="AG43" s="10">
        <v>0.22</v>
      </c>
      <c r="AH43" s="3">
        <v>2.31</v>
      </c>
      <c r="AI43" s="3"/>
      <c r="AJ43" s="3">
        <v>200.4</v>
      </c>
      <c r="AK43" s="3"/>
      <c r="AL43" s="3">
        <v>9.6999999999999993</v>
      </c>
      <c r="AM43" s="3"/>
      <c r="AN43" s="3">
        <v>25.7</v>
      </c>
      <c r="AO43" s="3"/>
      <c r="AP43" s="3">
        <v>22.7</v>
      </c>
      <c r="AQ43" s="3"/>
      <c r="AR43" s="15">
        <v>409</v>
      </c>
      <c r="AS43" s="15"/>
    </row>
    <row r="44" spans="1:45" ht="24" x14ac:dyDescent="0.2">
      <c r="A44" s="43">
        <v>3</v>
      </c>
      <c r="B44" s="46" t="s">
        <v>21</v>
      </c>
      <c r="C44" s="47" t="s">
        <v>20</v>
      </c>
      <c r="D44" s="3">
        <v>10.4</v>
      </c>
      <c r="E44" s="3"/>
      <c r="F44" s="7">
        <v>30.1</v>
      </c>
      <c r="G44" s="7"/>
      <c r="H44" s="8">
        <v>30.1</v>
      </c>
      <c r="I44" s="3"/>
      <c r="J44" s="25">
        <f t="shared" si="3"/>
        <v>3769.0016000000005</v>
      </c>
      <c r="K44" s="24"/>
      <c r="L44" s="6">
        <v>44.1</v>
      </c>
      <c r="M44" s="6"/>
      <c r="N44" s="3">
        <v>226.9</v>
      </c>
      <c r="O44" s="3"/>
      <c r="P44" s="3">
        <v>39.799999999999997</v>
      </c>
      <c r="Q44" s="3"/>
      <c r="R44" s="3">
        <v>1.65</v>
      </c>
      <c r="S44" s="3"/>
      <c r="T44" s="3">
        <v>0.56999999999999995</v>
      </c>
      <c r="U44" s="3"/>
      <c r="V44" s="3">
        <v>2.16</v>
      </c>
      <c r="W44" s="3"/>
      <c r="X44" s="3">
        <v>0.13</v>
      </c>
      <c r="Y44" s="3"/>
      <c r="Z44" s="3">
        <v>1.78</v>
      </c>
      <c r="AA44" s="3"/>
      <c r="AB44" s="3">
        <v>1.1499999999999999</v>
      </c>
      <c r="AC44" s="3"/>
      <c r="AD44" s="3">
        <v>0.81</v>
      </c>
      <c r="AE44" s="10"/>
      <c r="AF44" s="10">
        <v>0.28000000000000003</v>
      </c>
      <c r="AG44" s="10">
        <v>0.26</v>
      </c>
      <c r="AH44" s="3">
        <v>2.46</v>
      </c>
      <c r="AI44" s="3"/>
      <c r="AJ44" s="3">
        <v>204.3</v>
      </c>
      <c r="AK44" s="3"/>
      <c r="AL44" s="3">
        <v>14.6</v>
      </c>
      <c r="AM44" s="3"/>
      <c r="AN44" s="3">
        <v>29.9</v>
      </c>
      <c r="AO44" s="3"/>
      <c r="AP44" s="3">
        <v>33.1</v>
      </c>
      <c r="AQ44" s="3"/>
      <c r="AR44" s="15">
        <v>403</v>
      </c>
      <c r="AS44" s="15"/>
    </row>
    <row r="45" spans="1:45" x14ac:dyDescent="0.2">
      <c r="A45" s="44"/>
      <c r="B45" s="44"/>
      <c r="C45" s="45"/>
      <c r="D45" s="1"/>
      <c r="E45" s="1"/>
      <c r="O45" s="1"/>
      <c r="AE45" s="1"/>
    </row>
    <row r="46" spans="1:45" x14ac:dyDescent="0.2">
      <c r="D46" s="1"/>
      <c r="E46" s="1"/>
      <c r="O46" s="1"/>
      <c r="AE46" s="1"/>
    </row>
    <row r="47" spans="1:45" x14ac:dyDescent="0.2">
      <c r="D47" s="1"/>
      <c r="E47" s="1"/>
    </row>
    <row r="48" spans="1:45" x14ac:dyDescent="0.2">
      <c r="D48" s="1"/>
      <c r="E48" s="1"/>
    </row>
    <row r="49" spans="4:5" x14ac:dyDescent="0.2">
      <c r="D49" s="1"/>
      <c r="E49" s="1"/>
    </row>
    <row r="50" spans="4:5" x14ac:dyDescent="0.2">
      <c r="D50" s="1"/>
      <c r="E50" s="1"/>
    </row>
    <row r="51" spans="4:5" x14ac:dyDescent="0.2">
      <c r="D51" s="1"/>
      <c r="E51" s="1"/>
    </row>
    <row r="52" spans="4:5" x14ac:dyDescent="0.2">
      <c r="D52" s="1"/>
      <c r="E52" s="1"/>
    </row>
    <row r="53" spans="4:5" x14ac:dyDescent="0.2">
      <c r="D53" s="1"/>
      <c r="E53" s="1"/>
    </row>
    <row r="54" spans="4:5" x14ac:dyDescent="0.2">
      <c r="D54" s="1"/>
      <c r="E54" s="1"/>
    </row>
    <row r="55" spans="4:5" x14ac:dyDescent="0.2">
      <c r="D55" s="1"/>
      <c r="E55" s="1"/>
    </row>
    <row r="56" spans="4:5" x14ac:dyDescent="0.2">
      <c r="D56" s="1"/>
      <c r="E56" s="1"/>
    </row>
    <row r="57" spans="4:5" x14ac:dyDescent="0.2">
      <c r="D57" s="1"/>
      <c r="E57" s="1"/>
    </row>
    <row r="58" spans="4:5" x14ac:dyDescent="0.2">
      <c r="D58" s="1"/>
      <c r="E58" s="1"/>
    </row>
    <row r="59" spans="4:5" x14ac:dyDescent="0.2">
      <c r="D59" s="1"/>
      <c r="E59" s="1"/>
    </row>
    <row r="60" spans="4:5" x14ac:dyDescent="0.2">
      <c r="D60" s="1"/>
      <c r="E60" s="1"/>
    </row>
    <row r="61" spans="4:5" x14ac:dyDescent="0.2">
      <c r="D61" s="1"/>
      <c r="E61" s="1"/>
    </row>
    <row r="62" spans="4:5" x14ac:dyDescent="0.2">
      <c r="D62" s="1"/>
      <c r="E62" s="1"/>
    </row>
    <row r="63" spans="4:5" x14ac:dyDescent="0.2">
      <c r="D63" s="1"/>
      <c r="E63" s="1"/>
    </row>
    <row r="64" spans="4:5" x14ac:dyDescent="0.2">
      <c r="D64" s="1"/>
      <c r="E64" s="1"/>
    </row>
    <row r="65" spans="4:5" x14ac:dyDescent="0.2">
      <c r="D65" s="1"/>
      <c r="E65" s="1"/>
    </row>
    <row r="66" spans="4:5" x14ac:dyDescent="0.2">
      <c r="D66" s="1"/>
      <c r="E66" s="1"/>
    </row>
    <row r="67" spans="4:5" x14ac:dyDescent="0.2">
      <c r="D67" s="1"/>
      <c r="E67" s="1"/>
    </row>
    <row r="68" spans="4:5" x14ac:dyDescent="0.2">
      <c r="D68" s="1"/>
      <c r="E68" s="1"/>
    </row>
    <row r="69" spans="4:5" x14ac:dyDescent="0.2">
      <c r="D69" s="1"/>
      <c r="E69" s="1"/>
    </row>
    <row r="70" spans="4:5" x14ac:dyDescent="0.2">
      <c r="D70" s="1"/>
      <c r="E70" s="1"/>
    </row>
    <row r="71" spans="4:5" x14ac:dyDescent="0.2">
      <c r="D71" s="1"/>
      <c r="E71" s="1"/>
    </row>
    <row r="72" spans="4:5" x14ac:dyDescent="0.2">
      <c r="D72" s="1"/>
      <c r="E72" s="1"/>
    </row>
    <row r="73" spans="4:5" x14ac:dyDescent="0.2">
      <c r="D73" s="1"/>
      <c r="E73" s="1"/>
    </row>
    <row r="74" spans="4:5" x14ac:dyDescent="0.2">
      <c r="D74" s="1"/>
      <c r="E74" s="1"/>
    </row>
    <row r="75" spans="4:5" x14ac:dyDescent="0.2">
      <c r="D75" s="1"/>
      <c r="E75" s="1"/>
    </row>
    <row r="76" spans="4:5" x14ac:dyDescent="0.2">
      <c r="D76" s="1"/>
      <c r="E76" s="1"/>
    </row>
    <row r="77" spans="4:5" x14ac:dyDescent="0.2">
      <c r="D77" s="1"/>
      <c r="E77" s="1"/>
    </row>
    <row r="78" spans="4:5" x14ac:dyDescent="0.2">
      <c r="D78" s="1"/>
      <c r="E78" s="1"/>
    </row>
    <row r="79" spans="4:5" x14ac:dyDescent="0.2">
      <c r="D79" s="1"/>
      <c r="E79" s="1"/>
    </row>
    <row r="80" spans="4:5" x14ac:dyDescent="0.2">
      <c r="D80" s="1"/>
      <c r="E80" s="1"/>
    </row>
    <row r="81" spans="4:5" x14ac:dyDescent="0.2">
      <c r="D81" s="1"/>
      <c r="E81" s="1"/>
    </row>
    <row r="82" spans="4:5" x14ac:dyDescent="0.2">
      <c r="D82" s="1"/>
      <c r="E82" s="1"/>
    </row>
    <row r="83" spans="4:5" x14ac:dyDescent="0.2">
      <c r="D83" s="1"/>
      <c r="E83" s="1"/>
    </row>
    <row r="84" spans="4:5" x14ac:dyDescent="0.2">
      <c r="D84" s="1"/>
      <c r="E84" s="1"/>
    </row>
    <row r="85" spans="4:5" x14ac:dyDescent="0.2">
      <c r="D85" s="1"/>
      <c r="E85" s="1"/>
    </row>
    <row r="86" spans="4:5" x14ac:dyDescent="0.2">
      <c r="D86" s="1"/>
      <c r="E86" s="1"/>
    </row>
    <row r="87" spans="4:5" x14ac:dyDescent="0.2">
      <c r="D87" s="1"/>
      <c r="E87" s="1"/>
    </row>
    <row r="88" spans="4:5" x14ac:dyDescent="0.2">
      <c r="D88" s="1"/>
      <c r="E88" s="1"/>
    </row>
    <row r="89" spans="4:5" x14ac:dyDescent="0.2">
      <c r="D89" s="1"/>
      <c r="E89" s="1"/>
    </row>
    <row r="90" spans="4:5" x14ac:dyDescent="0.2">
      <c r="D90" s="1"/>
      <c r="E90" s="1"/>
    </row>
    <row r="91" spans="4:5" x14ac:dyDescent="0.2">
      <c r="D91" s="1"/>
      <c r="E91" s="1"/>
    </row>
    <row r="92" spans="4:5" x14ac:dyDescent="0.2">
      <c r="D92" s="1"/>
      <c r="E92" s="1"/>
    </row>
    <row r="93" spans="4:5" x14ac:dyDescent="0.2">
      <c r="D93" s="1"/>
      <c r="E93" s="1"/>
    </row>
    <row r="94" spans="4:5" x14ac:dyDescent="0.2">
      <c r="D94" s="1"/>
      <c r="E94" s="1"/>
    </row>
    <row r="95" spans="4:5" x14ac:dyDescent="0.2">
      <c r="D95" s="1"/>
      <c r="E95" s="1"/>
    </row>
    <row r="96" spans="4:5" x14ac:dyDescent="0.2">
      <c r="D96" s="1"/>
      <c r="E96" s="1"/>
    </row>
    <row r="97" spans="4:5" x14ac:dyDescent="0.2">
      <c r="D97" s="1"/>
      <c r="E97" s="1"/>
    </row>
    <row r="98" spans="4:5" x14ac:dyDescent="0.2">
      <c r="D98" s="1"/>
      <c r="E98" s="1"/>
    </row>
    <row r="99" spans="4:5" x14ac:dyDescent="0.2">
      <c r="D99" s="1"/>
      <c r="E99" s="1"/>
    </row>
    <row r="100" spans="4:5" x14ac:dyDescent="0.2">
      <c r="D100" s="1"/>
      <c r="E100" s="1"/>
    </row>
    <row r="101" spans="4:5" x14ac:dyDescent="0.2">
      <c r="D101" s="1"/>
      <c r="E101" s="1"/>
    </row>
    <row r="102" spans="4:5" x14ac:dyDescent="0.2">
      <c r="D102" s="1"/>
      <c r="E102" s="1"/>
    </row>
    <row r="103" spans="4:5" x14ac:dyDescent="0.2">
      <c r="D103" s="1"/>
      <c r="E103" s="1"/>
    </row>
    <row r="104" spans="4:5" x14ac:dyDescent="0.2">
      <c r="D104" s="1"/>
      <c r="E104" s="1"/>
    </row>
  </sheetData>
  <mergeCells count="2">
    <mergeCell ref="AW4:AW5"/>
    <mergeCell ref="AX4:AX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seven7</dc:creator>
  <cp:lastModifiedBy>This Pc</cp:lastModifiedBy>
  <cp:lastPrinted>2023-04-30T17:41:38Z</cp:lastPrinted>
  <dcterms:created xsi:type="dcterms:W3CDTF">2021-07-27T14:52:23Z</dcterms:created>
  <dcterms:modified xsi:type="dcterms:W3CDTF">2023-08-30T08:12:32Z</dcterms:modified>
</cp:coreProperties>
</file>