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/>
  <xr:revisionPtr revIDLastSave="0" documentId="13_ncr:1_{C1326C0E-8AC6-4DB0-B356-C8D6973612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inoflagellate cysts (%)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4" l="1"/>
  <c r="D28" i="4"/>
  <c r="E28" i="4"/>
  <c r="I28" i="4"/>
  <c r="J28" i="4"/>
  <c r="H28" i="4"/>
  <c r="F28" i="4"/>
  <c r="G28" i="4"/>
  <c r="K28" i="4"/>
  <c r="L28" i="4"/>
  <c r="M28" i="4"/>
  <c r="N28" i="4"/>
  <c r="O28" i="4"/>
  <c r="P28" i="4"/>
  <c r="Y28" i="4"/>
  <c r="Z28" i="4"/>
  <c r="Q28" i="4"/>
  <c r="R28" i="4"/>
  <c r="S28" i="4"/>
  <c r="T28" i="4"/>
  <c r="U28" i="4"/>
  <c r="V28" i="4"/>
  <c r="W28" i="4"/>
  <c r="X28" i="4"/>
  <c r="AA28" i="4"/>
  <c r="AB28" i="4"/>
  <c r="AC28" i="4"/>
  <c r="AD28" i="4"/>
  <c r="AE28" i="4"/>
  <c r="B28" i="4"/>
</calcChain>
</file>

<file path=xl/sharedStrings.xml><?xml version="1.0" encoding="utf-8"?>
<sst xmlns="http://schemas.openxmlformats.org/spreadsheetml/2006/main" count="60" uniqueCount="60">
  <si>
    <t>Bitectatodinium tepikiense</t>
  </si>
  <si>
    <t>Cochlodinium polykrikoides</t>
  </si>
  <si>
    <t>Corrudinium harlandii</t>
  </si>
  <si>
    <t>Echinidinium aculeatum</t>
  </si>
  <si>
    <t>Echinidinium karaense</t>
  </si>
  <si>
    <t>Islandinium brevispinosum</t>
  </si>
  <si>
    <t>Islandinium minutum</t>
  </si>
  <si>
    <t>Nematosphaeropsis labyrinthus</t>
  </si>
  <si>
    <t>Polykrikos quadratus</t>
  </si>
  <si>
    <t>Selenopemphix quanta</t>
  </si>
  <si>
    <t>Spiniferites elongatus</t>
  </si>
  <si>
    <t>Spiniferites ramosus</t>
  </si>
  <si>
    <t>Trinovantedinium applanatum</t>
  </si>
  <si>
    <t>Votadinium calvum</t>
  </si>
  <si>
    <t xml:space="preserve">HR 1 </t>
  </si>
  <si>
    <t>HR 2</t>
  </si>
  <si>
    <t>HR 3</t>
  </si>
  <si>
    <t>HR 4</t>
  </si>
  <si>
    <t>ST 1</t>
  </si>
  <si>
    <t>ST 2</t>
  </si>
  <si>
    <t>ST 3</t>
  </si>
  <si>
    <t>ST 4</t>
  </si>
  <si>
    <t>WIJ 1</t>
  </si>
  <si>
    <t>WIJ 2</t>
  </si>
  <si>
    <t>WIJ 3</t>
  </si>
  <si>
    <t>RIJ 1</t>
  </si>
  <si>
    <t>RIJ 2</t>
  </si>
  <si>
    <t>RIJ 3</t>
  </si>
  <si>
    <t>RIJ 4</t>
  </si>
  <si>
    <t>NAL 1</t>
  </si>
  <si>
    <t>NAL 2</t>
  </si>
  <si>
    <t>NAL 3</t>
  </si>
  <si>
    <t>NAL 4</t>
  </si>
  <si>
    <t>EDG 1</t>
  </si>
  <si>
    <t>EDG 2</t>
  </si>
  <si>
    <t>EDG 3</t>
  </si>
  <si>
    <t>IS 1</t>
  </si>
  <si>
    <t>IS 2</t>
  </si>
  <si>
    <t>IS 3</t>
  </si>
  <si>
    <r>
      <rPr>
        <b/>
        <i/>
        <sz val="11"/>
        <color theme="1"/>
        <rFont val="Calibri"/>
        <family val="2"/>
        <charset val="238"/>
        <scheme val="minor"/>
      </rPr>
      <t>Alexandrium</t>
    </r>
    <r>
      <rPr>
        <b/>
        <sz val="11"/>
        <color theme="1"/>
        <rFont val="Calibri"/>
        <family val="2"/>
        <charset val="238"/>
        <scheme val="minor"/>
      </rPr>
      <t xml:space="preserve"> spp.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</si>
  <si>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Ataxiodinium </t>
    </r>
    <r>
      <rPr>
        <b/>
        <sz val="11"/>
        <color theme="1"/>
        <rFont val="Calibri"/>
        <family val="2"/>
        <charset val="238"/>
        <scheme val="minor"/>
      </rPr>
      <t>spp.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</si>
  <si>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Brigantedinium </t>
    </r>
    <r>
      <rPr>
        <b/>
        <sz val="11"/>
        <color theme="1"/>
        <rFont val="Calibri"/>
        <family val="2"/>
        <charset val="238"/>
        <scheme val="minor"/>
      </rPr>
      <t xml:space="preserve">spp. </t>
    </r>
  </si>
  <si>
    <r>
      <t xml:space="preserve">Cyst of </t>
    </r>
    <r>
      <rPr>
        <b/>
        <i/>
        <sz val="11"/>
        <color theme="1"/>
        <rFont val="Calibri"/>
        <family val="2"/>
        <charset val="238"/>
        <scheme val="minor"/>
      </rPr>
      <t>Pentapharsodinium dalei</t>
    </r>
  </si>
  <si>
    <r>
      <t xml:space="preserve">Cyst of </t>
    </r>
    <r>
      <rPr>
        <b/>
        <i/>
        <sz val="11"/>
        <color theme="1"/>
        <rFont val="Calibri"/>
        <family val="2"/>
        <charset val="238"/>
        <scheme val="minor"/>
      </rPr>
      <t>Polarella glacialis</t>
    </r>
  </si>
  <si>
    <r>
      <t xml:space="preserve">Cyst of </t>
    </r>
    <r>
      <rPr>
        <b/>
        <i/>
        <sz val="11"/>
        <color theme="1"/>
        <rFont val="Calibri"/>
        <family val="2"/>
        <charset val="238"/>
        <scheme val="minor"/>
      </rPr>
      <t>Protoperidinium americanum</t>
    </r>
  </si>
  <si>
    <r>
      <t xml:space="preserve">Cyst of </t>
    </r>
    <r>
      <rPr>
        <b/>
        <i/>
        <sz val="11"/>
        <color theme="1"/>
        <rFont val="Calibri"/>
        <family val="2"/>
        <charset val="238"/>
        <scheme val="minor"/>
      </rPr>
      <t>Protoperidinium nudum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</si>
  <si>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Dubridinium </t>
    </r>
    <r>
      <rPr>
        <b/>
        <sz val="11"/>
        <color theme="1"/>
        <rFont val="Calibri"/>
        <family val="2"/>
        <charset val="238"/>
        <scheme val="minor"/>
      </rPr>
      <t>spp.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</si>
  <si>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Echinidinium </t>
    </r>
    <r>
      <rPr>
        <b/>
        <sz val="11"/>
        <color theme="1"/>
        <rFont val="Calibri"/>
        <family val="2"/>
        <charset val="238"/>
        <scheme val="minor"/>
      </rPr>
      <t>spp.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</si>
  <si>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Impagidinium </t>
    </r>
    <r>
      <rPr>
        <b/>
        <sz val="11"/>
        <color theme="1"/>
        <rFont val="Calibri"/>
        <family val="2"/>
        <charset val="238"/>
        <scheme val="minor"/>
      </rPr>
      <t>spp.</t>
    </r>
  </si>
  <si>
    <t>mean</t>
  </si>
  <si>
    <t>Autotrophic [%]</t>
  </si>
  <si>
    <t>Heterotrophic [%]</t>
  </si>
  <si>
    <t>Autotrophic</t>
  </si>
  <si>
    <t>Heterotrophic</t>
  </si>
  <si>
    <r>
      <t>Total concentration [cysts g</t>
    </r>
    <r>
      <rPr>
        <b/>
        <vertAlign val="superscript"/>
        <sz val="11"/>
        <color theme="1"/>
        <rFont val="Calibri"/>
        <family val="2"/>
        <charset val="238"/>
        <scheme val="minor"/>
      </rPr>
      <t>-1</t>
    </r>
    <r>
      <rPr>
        <b/>
        <sz val="11"/>
        <color theme="1"/>
        <rFont val="Calibri"/>
        <family val="2"/>
        <charset val="238"/>
        <scheme val="minor"/>
      </rPr>
      <t>]</t>
    </r>
  </si>
  <si>
    <t>species\station</t>
  </si>
  <si>
    <r>
      <rPr>
        <b/>
        <i/>
        <sz val="11"/>
        <color theme="1"/>
        <rFont val="Calibri"/>
        <family val="2"/>
        <charset val="238"/>
        <scheme val="minor"/>
      </rPr>
      <t xml:space="preserve">Spiniferites </t>
    </r>
    <r>
      <rPr>
        <b/>
        <sz val="11"/>
        <color theme="1"/>
        <rFont val="Calibri"/>
        <family val="2"/>
        <charset val="238"/>
        <scheme val="minor"/>
      </rPr>
      <t>spp.</t>
    </r>
  </si>
  <si>
    <r>
      <t>Islandinium</t>
    </r>
    <r>
      <rPr>
        <b/>
        <sz val="11"/>
        <color theme="1"/>
        <rFont val="Calibri"/>
        <family val="2"/>
        <charset val="238"/>
        <scheme val="minor"/>
      </rPr>
      <t>?</t>
    </r>
    <r>
      <rPr>
        <b/>
        <i/>
        <sz val="11"/>
        <color theme="1"/>
        <rFont val="Calibri"/>
        <family val="2"/>
        <charset val="238"/>
        <scheme val="minor"/>
      </rPr>
      <t xml:space="preserve"> cezare</t>
    </r>
  </si>
  <si>
    <t>Operculodinium centrocarpum</t>
  </si>
  <si>
    <r>
      <t>Supplementary Table 2. Relative abundances of dinoflagellate cyst taxa [%] found at each station and used for the multivariate statistical analysis, together with total cyst concentration [cysts g</t>
    </r>
    <r>
      <rPr>
        <b/>
        <vertAlign val="superscript"/>
        <sz val="11"/>
        <color theme="1"/>
        <rFont val="Calibri"/>
        <family val="2"/>
        <charset val="238"/>
        <scheme val="minor"/>
      </rPr>
      <t>-1</t>
    </r>
    <r>
      <rPr>
        <b/>
        <sz val="11"/>
        <color theme="1"/>
        <rFont val="Calibri"/>
        <family val="2"/>
        <charset val="238"/>
        <scheme val="minor"/>
      </rPr>
      <t>] and relative abundance of autotrophic and heterotrophic taxa [%].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</si>
</sst>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1" fillId="0" borderId="0" xfId="0" applyFont="1" applyAlignment="1">
      <alignment textRotation="90"/>
    </xf>
    <xf numFmtId="0" fontId="2" fillId="0" borderId="0" xfId="0" applyFont="1" applyAlignment="1">
      <alignment textRotation="90"/>
    </xf>
    <xf numFmtId="0" fontId="1" fillId="0" borderId="0" xfId="0" applyFont="1"/>
    <xf numFmtId="1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1"/>
  <sheetViews>
    <sheetView tabSelected="1" topLeftCell="A10" workbookViewId="0">
      <selection activeCell="A30" sqref="A30:AE31"/>
    </sheetView>
  </sheetViews>
  <sheetFormatPr defaultRowHeight="15" x14ac:dyDescent="0.25"/>
  <cols>
    <col min="1" max="1" width="6.140625" style="4" bestFit="1" customWidth="1"/>
    <col min="2" max="3" width="3.7109375" bestFit="1" customWidth="1"/>
    <col min="4" max="5" width="4" bestFit="1" customWidth="1"/>
    <col min="6" max="6" width="3.7109375" bestFit="1" customWidth="1"/>
    <col min="7" max="7" width="4" bestFit="1" customWidth="1"/>
    <col min="8" max="10" width="4.5703125" bestFit="1" customWidth="1"/>
    <col min="11" max="12" width="4" bestFit="1" customWidth="1"/>
    <col min="13" max="13" width="3.7109375" bestFit="1" customWidth="1"/>
    <col min="14" max="14" width="4" bestFit="1" customWidth="1"/>
    <col min="15" max="15" width="3.7109375" bestFit="1" customWidth="1"/>
    <col min="16" max="16" width="4" bestFit="1" customWidth="1"/>
    <col min="17" max="17" width="3.7109375" bestFit="1" customWidth="1"/>
    <col min="18" max="19" width="4" bestFit="1" customWidth="1"/>
    <col min="20" max="20" width="3.7109375" bestFit="1" customWidth="1"/>
    <col min="21" max="21" width="4" bestFit="1" customWidth="1"/>
    <col min="22" max="23" width="4.5703125" bestFit="1" customWidth="1"/>
    <col min="24" max="24" width="4" bestFit="1" customWidth="1"/>
    <col min="25" max="26" width="3.7109375" bestFit="1" customWidth="1"/>
    <col min="27" max="28" width="4" bestFit="1" customWidth="1"/>
    <col min="29" max="29" width="6" bestFit="1" customWidth="1"/>
    <col min="30" max="31" width="4" bestFit="1" customWidth="1"/>
  </cols>
  <sheetData>
    <row r="1" spans="1:31" s="4" customFormat="1" x14ac:dyDescent="0.25">
      <c r="B1" s="6" t="s">
        <v>52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 t="s">
        <v>53</v>
      </c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/>
      <c r="AD1"/>
      <c r="AE1"/>
    </row>
    <row r="2" spans="1:31" s="4" customFormat="1" ht="182.25" x14ac:dyDescent="0.25">
      <c r="A2" s="2" t="s">
        <v>55</v>
      </c>
      <c r="B2" s="2" t="s">
        <v>39</v>
      </c>
      <c r="C2" s="2" t="s">
        <v>40</v>
      </c>
      <c r="D2" s="3" t="s">
        <v>0</v>
      </c>
      <c r="E2" s="3" t="s">
        <v>2</v>
      </c>
      <c r="F2" s="2" t="s">
        <v>48</v>
      </c>
      <c r="G2" s="3" t="s">
        <v>7</v>
      </c>
      <c r="H2" s="3" t="s">
        <v>58</v>
      </c>
      <c r="I2" s="2" t="s">
        <v>42</v>
      </c>
      <c r="J2" s="2" t="s">
        <v>43</v>
      </c>
      <c r="K2" s="3" t="s">
        <v>10</v>
      </c>
      <c r="L2" s="3" t="s">
        <v>11</v>
      </c>
      <c r="M2" s="2" t="s">
        <v>56</v>
      </c>
      <c r="N2" s="3" t="s">
        <v>12</v>
      </c>
      <c r="O2" s="2" t="s">
        <v>41</v>
      </c>
      <c r="P2" s="3" t="s">
        <v>1</v>
      </c>
      <c r="Q2" s="2" t="s">
        <v>46</v>
      </c>
      <c r="R2" s="3" t="s">
        <v>3</v>
      </c>
      <c r="S2" s="3" t="s">
        <v>4</v>
      </c>
      <c r="T2" s="2" t="s">
        <v>47</v>
      </c>
      <c r="U2" s="3" t="s">
        <v>5</v>
      </c>
      <c r="V2" s="3" t="s">
        <v>6</v>
      </c>
      <c r="W2" s="3" t="s">
        <v>57</v>
      </c>
      <c r="X2" s="3" t="s">
        <v>8</v>
      </c>
      <c r="Y2" s="2" t="s">
        <v>44</v>
      </c>
      <c r="Z2" s="2" t="s">
        <v>45</v>
      </c>
      <c r="AA2" s="3" t="s">
        <v>9</v>
      </c>
      <c r="AB2" s="3" t="s">
        <v>13</v>
      </c>
      <c r="AC2" s="2" t="s">
        <v>54</v>
      </c>
      <c r="AD2" s="3" t="s">
        <v>50</v>
      </c>
      <c r="AE2" s="3" t="s">
        <v>51</v>
      </c>
    </row>
    <row r="3" spans="1:31" x14ac:dyDescent="0.25">
      <c r="A3" s="4" t="s">
        <v>36</v>
      </c>
      <c r="B3" s="1">
        <v>0.31645569620253167</v>
      </c>
      <c r="C3" s="1">
        <v>1.2658227848101267</v>
      </c>
      <c r="D3" s="1">
        <v>0</v>
      </c>
      <c r="E3" s="1">
        <v>0</v>
      </c>
      <c r="F3" s="1">
        <v>0</v>
      </c>
      <c r="G3" s="1">
        <v>0</v>
      </c>
      <c r="H3" s="1">
        <v>29.430379746835442</v>
      </c>
      <c r="I3" s="1">
        <v>15.50632911392405</v>
      </c>
      <c r="J3" s="1">
        <v>0.949367088607595</v>
      </c>
      <c r="K3" s="1">
        <v>0.949367088607595</v>
      </c>
      <c r="L3" s="1">
        <v>0</v>
      </c>
      <c r="M3" s="1">
        <v>0</v>
      </c>
      <c r="N3" s="1">
        <v>0</v>
      </c>
      <c r="O3" s="1">
        <v>2.2151898734177218</v>
      </c>
      <c r="P3" s="1">
        <v>0</v>
      </c>
      <c r="Q3" s="1">
        <v>0.31645569620253167</v>
      </c>
      <c r="R3" s="1">
        <v>0</v>
      </c>
      <c r="S3" s="1">
        <v>0</v>
      </c>
      <c r="T3" s="1">
        <v>2.5316455696202529</v>
      </c>
      <c r="U3" s="1">
        <v>0</v>
      </c>
      <c r="V3" s="1">
        <v>44.303797468354432</v>
      </c>
      <c r="W3" s="1">
        <v>0</v>
      </c>
      <c r="X3" s="1">
        <v>0</v>
      </c>
      <c r="Y3" s="1">
        <v>0</v>
      </c>
      <c r="Z3" s="1">
        <v>0</v>
      </c>
      <c r="AA3" s="1">
        <v>2.2151898734177213</v>
      </c>
      <c r="AB3" s="1">
        <v>0</v>
      </c>
      <c r="AC3" s="5">
        <v>13663.986323291156</v>
      </c>
      <c r="AD3" s="5">
        <v>48.417721518987342</v>
      </c>
      <c r="AE3" s="5">
        <v>51.582278481012658</v>
      </c>
    </row>
    <row r="4" spans="1:31" x14ac:dyDescent="0.25">
      <c r="A4" s="4" t="s">
        <v>37</v>
      </c>
      <c r="B4" s="1">
        <v>0.32258064516129031</v>
      </c>
      <c r="C4" s="1">
        <v>0.32258064516129031</v>
      </c>
      <c r="D4" s="1">
        <v>0</v>
      </c>
      <c r="E4" s="1">
        <v>0</v>
      </c>
      <c r="F4" s="1">
        <v>0</v>
      </c>
      <c r="G4" s="1">
        <v>0</v>
      </c>
      <c r="H4" s="1">
        <v>17.41935483870968</v>
      </c>
      <c r="I4" s="1">
        <v>6.4516129032258061</v>
      </c>
      <c r="J4" s="1">
        <v>0.967741935483871</v>
      </c>
      <c r="K4" s="1">
        <v>1.2903225806451613</v>
      </c>
      <c r="L4" s="1">
        <v>0</v>
      </c>
      <c r="M4" s="1">
        <v>0</v>
      </c>
      <c r="N4" s="1">
        <v>0</v>
      </c>
      <c r="O4" s="1">
        <v>4.193548387096774</v>
      </c>
      <c r="P4" s="1">
        <v>0</v>
      </c>
      <c r="Q4" s="1">
        <v>0.32258064516129031</v>
      </c>
      <c r="R4" s="1">
        <v>0</v>
      </c>
      <c r="S4" s="1">
        <v>0</v>
      </c>
      <c r="T4" s="1">
        <v>4.5161290322580649</v>
      </c>
      <c r="U4" s="1">
        <v>1.6129032258064515</v>
      </c>
      <c r="V4" s="1">
        <v>61.935483870967744</v>
      </c>
      <c r="W4" s="1">
        <v>0</v>
      </c>
      <c r="X4" s="1">
        <v>0</v>
      </c>
      <c r="Y4" s="1">
        <v>0</v>
      </c>
      <c r="Z4" s="1">
        <v>0</v>
      </c>
      <c r="AA4" s="1">
        <v>0.64516129032258063</v>
      </c>
      <c r="AB4" s="1">
        <v>0</v>
      </c>
      <c r="AC4" s="5">
        <v>19983.620898281944</v>
      </c>
      <c r="AD4" s="5">
        <v>26.774193548387096</v>
      </c>
      <c r="AE4" s="5">
        <v>73.225806451612897</v>
      </c>
    </row>
    <row r="5" spans="1:31" x14ac:dyDescent="0.25">
      <c r="A5" s="4" t="s">
        <v>38</v>
      </c>
      <c r="B5" s="1">
        <v>1.3201320132013199</v>
      </c>
      <c r="C5" s="1">
        <v>0.33003300330032997</v>
      </c>
      <c r="D5" s="1">
        <v>0</v>
      </c>
      <c r="E5" s="1">
        <v>0</v>
      </c>
      <c r="F5" s="1">
        <v>0</v>
      </c>
      <c r="G5" s="1">
        <v>1.9801980198019802</v>
      </c>
      <c r="H5" s="1">
        <v>4.2904290429042904</v>
      </c>
      <c r="I5" s="1">
        <v>4.9504950495049505</v>
      </c>
      <c r="J5" s="1">
        <v>0.99009900990099009</v>
      </c>
      <c r="K5" s="1">
        <v>0.66006600660065995</v>
      </c>
      <c r="L5" s="1">
        <v>0</v>
      </c>
      <c r="M5" s="1">
        <v>0</v>
      </c>
      <c r="N5" s="1">
        <v>0</v>
      </c>
      <c r="O5" s="1">
        <v>7.5907590759075898</v>
      </c>
      <c r="P5" s="1">
        <v>0</v>
      </c>
      <c r="Q5" s="1">
        <v>1.3201320132013199</v>
      </c>
      <c r="R5" s="1">
        <v>0</v>
      </c>
      <c r="S5" s="1">
        <v>0</v>
      </c>
      <c r="T5" s="1">
        <v>3.3003300330033003</v>
      </c>
      <c r="U5" s="1">
        <v>0.33003300330032997</v>
      </c>
      <c r="V5" s="1">
        <v>71.947194719471952</v>
      </c>
      <c r="W5" s="1">
        <v>0</v>
      </c>
      <c r="X5" s="1">
        <v>0</v>
      </c>
      <c r="Y5" s="1">
        <v>0</v>
      </c>
      <c r="Z5" s="1">
        <v>0.99009900990099009</v>
      </c>
      <c r="AA5" s="1">
        <v>0</v>
      </c>
      <c r="AB5" s="1">
        <v>0</v>
      </c>
      <c r="AC5" s="5">
        <v>12863.810676007988</v>
      </c>
      <c r="AD5" s="5">
        <v>14.521452145214521</v>
      </c>
      <c r="AE5" s="5">
        <v>85.478547854785475</v>
      </c>
    </row>
    <row r="6" spans="1:31" x14ac:dyDescent="0.25">
      <c r="A6" s="4" t="s">
        <v>22</v>
      </c>
      <c r="B6" s="1">
        <v>0</v>
      </c>
      <c r="C6" s="1">
        <v>1.0273972602739725</v>
      </c>
      <c r="D6" s="1">
        <v>0</v>
      </c>
      <c r="E6" s="1">
        <v>0</v>
      </c>
      <c r="F6" s="1">
        <v>0.34246575342465746</v>
      </c>
      <c r="G6" s="1">
        <v>0</v>
      </c>
      <c r="H6" s="1">
        <v>14.726027397260275</v>
      </c>
      <c r="I6" s="1">
        <v>39.041095890410951</v>
      </c>
      <c r="J6" s="1">
        <v>22.945205479452053</v>
      </c>
      <c r="K6" s="1">
        <v>1.3698630136986298</v>
      </c>
      <c r="L6" s="1">
        <v>0</v>
      </c>
      <c r="M6" s="1">
        <v>3.7671232876712324</v>
      </c>
      <c r="N6" s="1">
        <v>0</v>
      </c>
      <c r="O6" s="1">
        <v>2.054794520547945</v>
      </c>
      <c r="P6" s="1">
        <v>0</v>
      </c>
      <c r="Q6" s="1">
        <v>0.34246575342465746</v>
      </c>
      <c r="R6" s="1">
        <v>0.34246575342465746</v>
      </c>
      <c r="S6" s="1">
        <v>0.68493150684931492</v>
      </c>
      <c r="T6" s="1">
        <v>0.68493150684931492</v>
      </c>
      <c r="U6" s="1">
        <v>0</v>
      </c>
      <c r="V6" s="1">
        <v>7.1917808219178072</v>
      </c>
      <c r="W6" s="1">
        <v>1.7123287671232874</v>
      </c>
      <c r="X6" s="1">
        <v>0</v>
      </c>
      <c r="Y6" s="1">
        <v>0</v>
      </c>
      <c r="Z6" s="1">
        <v>1.0273972602739725</v>
      </c>
      <c r="AA6" s="1">
        <v>2.7397260273972597</v>
      </c>
      <c r="AB6" s="1">
        <v>0</v>
      </c>
      <c r="AC6" s="5">
        <v>5251.9933190459406</v>
      </c>
      <c r="AD6" s="5">
        <v>83.219178082191775</v>
      </c>
      <c r="AE6" s="5">
        <v>16.780821917808215</v>
      </c>
    </row>
    <row r="7" spans="1:31" x14ac:dyDescent="0.25">
      <c r="A7" s="4" t="s">
        <v>23</v>
      </c>
      <c r="B7" s="1">
        <v>0</v>
      </c>
      <c r="C7" s="1">
        <v>0.33557046979865768</v>
      </c>
      <c r="D7" s="1">
        <v>0</v>
      </c>
      <c r="E7" s="1">
        <v>2.3489932885906035</v>
      </c>
      <c r="F7" s="1">
        <v>0</v>
      </c>
      <c r="G7" s="1">
        <v>0</v>
      </c>
      <c r="H7" s="1">
        <v>16.442953020134226</v>
      </c>
      <c r="I7" s="1">
        <v>26.510067114093953</v>
      </c>
      <c r="J7" s="1">
        <v>6.0402684563758378</v>
      </c>
      <c r="K7" s="1">
        <v>1.6778523489932884</v>
      </c>
      <c r="L7" s="1">
        <v>0</v>
      </c>
      <c r="M7" s="1">
        <v>1.006711409395973</v>
      </c>
      <c r="N7" s="1">
        <v>0</v>
      </c>
      <c r="O7" s="1">
        <v>3.6912751677852347</v>
      </c>
      <c r="P7" s="1">
        <v>0</v>
      </c>
      <c r="Q7" s="1">
        <v>0.33557046979865768</v>
      </c>
      <c r="R7" s="1">
        <v>0</v>
      </c>
      <c r="S7" s="1">
        <v>0</v>
      </c>
      <c r="T7" s="1">
        <v>0.33557046979865768</v>
      </c>
      <c r="U7" s="1">
        <v>0</v>
      </c>
      <c r="V7" s="1">
        <v>32.214765100671137</v>
      </c>
      <c r="W7" s="1">
        <v>1.6778523489932884</v>
      </c>
      <c r="X7" s="1">
        <v>0</v>
      </c>
      <c r="Y7" s="1">
        <v>0.33557046979865768</v>
      </c>
      <c r="Z7" s="1">
        <v>2.3489932885906035</v>
      </c>
      <c r="AA7" s="1">
        <v>4.697986577181207</v>
      </c>
      <c r="AB7" s="1">
        <v>0</v>
      </c>
      <c r="AC7" s="5">
        <v>10440.917996190195</v>
      </c>
      <c r="AD7" s="5">
        <v>54.36241610738255</v>
      </c>
      <c r="AE7" s="5">
        <v>45.637583892617442</v>
      </c>
    </row>
    <row r="8" spans="1:31" x14ac:dyDescent="0.25">
      <c r="A8" s="4" t="s">
        <v>24</v>
      </c>
      <c r="B8" s="1">
        <v>0</v>
      </c>
      <c r="C8" s="1">
        <v>0.33670033670033672</v>
      </c>
      <c r="D8" s="1">
        <v>2.3569023569023568</v>
      </c>
      <c r="E8" s="1">
        <v>0</v>
      </c>
      <c r="F8" s="1">
        <v>0</v>
      </c>
      <c r="G8" s="1">
        <v>0.67340067340067344</v>
      </c>
      <c r="H8" s="1">
        <v>4.3771043771043772</v>
      </c>
      <c r="I8" s="1">
        <v>9.7643097643097647</v>
      </c>
      <c r="J8" s="1">
        <v>3.0303030303030298</v>
      </c>
      <c r="K8" s="1">
        <v>0.33670033670033672</v>
      </c>
      <c r="L8" s="1">
        <v>0</v>
      </c>
      <c r="M8" s="1">
        <v>1.0101010101010102</v>
      </c>
      <c r="N8" s="1">
        <v>0</v>
      </c>
      <c r="O8" s="1">
        <v>4.7138047138047146</v>
      </c>
      <c r="P8" s="1">
        <v>0</v>
      </c>
      <c r="Q8" s="1">
        <v>0.33670033670033672</v>
      </c>
      <c r="R8" s="1">
        <v>0</v>
      </c>
      <c r="S8" s="1">
        <v>0</v>
      </c>
      <c r="T8" s="1">
        <v>2.0202020202020203</v>
      </c>
      <c r="U8" s="1">
        <v>0</v>
      </c>
      <c r="V8" s="1">
        <v>66.329966329966325</v>
      </c>
      <c r="W8" s="1">
        <v>2.0202020202020203</v>
      </c>
      <c r="X8" s="1">
        <v>0</v>
      </c>
      <c r="Y8" s="1">
        <v>0</v>
      </c>
      <c r="Z8" s="1">
        <v>0</v>
      </c>
      <c r="AA8" s="1">
        <v>2.6936026936026938</v>
      </c>
      <c r="AB8" s="1">
        <v>0</v>
      </c>
      <c r="AC8" s="5">
        <v>8820.1605735300673</v>
      </c>
      <c r="AD8" s="5">
        <v>21.885521885521886</v>
      </c>
      <c r="AE8" s="5">
        <v>78.114478114478118</v>
      </c>
    </row>
    <row r="9" spans="1:31" x14ac:dyDescent="0.25">
      <c r="A9" s="4" t="s">
        <v>25</v>
      </c>
      <c r="B9" s="1">
        <v>0.64308681672025725</v>
      </c>
      <c r="C9" s="1">
        <v>0.96463022508038587</v>
      </c>
      <c r="D9" s="1">
        <v>0.64308681672025725</v>
      </c>
      <c r="E9" s="1">
        <v>0</v>
      </c>
      <c r="F9" s="1">
        <v>0</v>
      </c>
      <c r="G9" s="1">
        <v>0</v>
      </c>
      <c r="H9" s="1">
        <v>14.469453376205788</v>
      </c>
      <c r="I9" s="1">
        <v>23.472668810289388</v>
      </c>
      <c r="J9" s="1">
        <v>11.254019292604504</v>
      </c>
      <c r="K9" s="1">
        <v>4.823151125401929</v>
      </c>
      <c r="L9" s="1">
        <v>2.893890675241158</v>
      </c>
      <c r="M9" s="1">
        <v>2.572347266881029</v>
      </c>
      <c r="N9" s="1">
        <v>0</v>
      </c>
      <c r="O9" s="1">
        <v>5.7877813504823159</v>
      </c>
      <c r="P9" s="1">
        <v>0</v>
      </c>
      <c r="Q9" s="1">
        <v>0</v>
      </c>
      <c r="R9" s="1">
        <v>0.64308681672025725</v>
      </c>
      <c r="S9" s="1">
        <v>0.32154340836012862</v>
      </c>
      <c r="T9" s="1">
        <v>2.2508038585209005</v>
      </c>
      <c r="U9" s="1">
        <v>0.32154340836012862</v>
      </c>
      <c r="V9" s="1">
        <v>25.080385852090032</v>
      </c>
      <c r="W9" s="1">
        <v>0</v>
      </c>
      <c r="X9" s="1">
        <v>0</v>
      </c>
      <c r="Y9" s="1">
        <v>0</v>
      </c>
      <c r="Z9" s="1">
        <v>2.2508038585209005</v>
      </c>
      <c r="AA9" s="1">
        <v>1.607717041800643</v>
      </c>
      <c r="AB9" s="1">
        <v>0</v>
      </c>
      <c r="AC9" s="5">
        <v>10464.695380729125</v>
      </c>
      <c r="AD9" s="5">
        <v>61.736334405144696</v>
      </c>
      <c r="AE9" s="5">
        <v>38.263665594855304</v>
      </c>
    </row>
    <row r="10" spans="1:31" x14ac:dyDescent="0.25">
      <c r="A10" s="4" t="s">
        <v>26</v>
      </c>
      <c r="B10" s="1">
        <v>0.3236245954692557</v>
      </c>
      <c r="C10" s="1">
        <v>0.64724919093851141</v>
      </c>
      <c r="D10" s="1">
        <v>0</v>
      </c>
      <c r="E10" s="1">
        <v>0</v>
      </c>
      <c r="F10" s="1">
        <v>0.3236245954692557</v>
      </c>
      <c r="G10" s="1">
        <v>0</v>
      </c>
      <c r="H10" s="1">
        <v>11.974110032362461</v>
      </c>
      <c r="I10" s="1">
        <v>25.566343042071196</v>
      </c>
      <c r="J10" s="1">
        <v>9.7087378640776709</v>
      </c>
      <c r="K10" s="1">
        <v>6.1488673139158578</v>
      </c>
      <c r="L10" s="1">
        <v>0</v>
      </c>
      <c r="M10" s="1">
        <v>2.9126213592233015</v>
      </c>
      <c r="N10" s="1">
        <v>0</v>
      </c>
      <c r="O10" s="1">
        <v>2.9126213592233015</v>
      </c>
      <c r="P10" s="1">
        <v>0</v>
      </c>
      <c r="Q10" s="1">
        <v>0.3236245954692557</v>
      </c>
      <c r="R10" s="1">
        <v>0</v>
      </c>
      <c r="S10" s="1">
        <v>0.3236245954692557</v>
      </c>
      <c r="T10" s="1">
        <v>1.2944983818770228</v>
      </c>
      <c r="U10" s="1">
        <v>0</v>
      </c>
      <c r="V10" s="1">
        <v>33.980582524271853</v>
      </c>
      <c r="W10" s="1">
        <v>0</v>
      </c>
      <c r="X10" s="1">
        <v>0</v>
      </c>
      <c r="Y10" s="1">
        <v>0</v>
      </c>
      <c r="Z10" s="1">
        <v>0.97087378640776723</v>
      </c>
      <c r="AA10" s="1">
        <v>2.5889967637540456</v>
      </c>
      <c r="AB10" s="1">
        <v>0</v>
      </c>
      <c r="AC10" s="5">
        <v>15879.462644317446</v>
      </c>
      <c r="AD10" s="5">
        <v>57.605177993527512</v>
      </c>
      <c r="AE10" s="5">
        <v>42.394822006472502</v>
      </c>
    </row>
    <row r="11" spans="1:31" x14ac:dyDescent="0.25">
      <c r="A11" s="4" t="s">
        <v>27</v>
      </c>
      <c r="B11" s="1">
        <v>0.33003300330033009</v>
      </c>
      <c r="C11" s="1">
        <v>0.99009900990098998</v>
      </c>
      <c r="D11" s="1">
        <v>0</v>
      </c>
      <c r="E11" s="1">
        <v>0</v>
      </c>
      <c r="F11" s="1">
        <v>0</v>
      </c>
      <c r="G11" s="1">
        <v>0.99009900990098998</v>
      </c>
      <c r="H11" s="1">
        <v>18.811881188118811</v>
      </c>
      <c r="I11" s="1">
        <v>6.9306930693069306</v>
      </c>
      <c r="J11" s="1">
        <v>13.531353135313532</v>
      </c>
      <c r="K11" s="1">
        <v>2.3102310231023102</v>
      </c>
      <c r="L11" s="1">
        <v>1.6501650165016502</v>
      </c>
      <c r="M11" s="1">
        <v>7.9207920792079198</v>
      </c>
      <c r="N11" s="1">
        <v>0</v>
      </c>
      <c r="O11" s="1">
        <v>2.9702970297029703</v>
      </c>
      <c r="P11" s="1">
        <v>0</v>
      </c>
      <c r="Q11" s="1">
        <v>0.33003300330033009</v>
      </c>
      <c r="R11" s="1">
        <v>0</v>
      </c>
      <c r="S11" s="1">
        <v>1.6501650165016502</v>
      </c>
      <c r="T11" s="1">
        <v>3.6303630363036303</v>
      </c>
      <c r="U11" s="1">
        <v>0</v>
      </c>
      <c r="V11" s="1">
        <v>33.333333333333336</v>
      </c>
      <c r="W11" s="1">
        <v>0.99009900990098998</v>
      </c>
      <c r="X11" s="1">
        <v>0</v>
      </c>
      <c r="Y11" s="1">
        <v>0</v>
      </c>
      <c r="Z11" s="1">
        <v>0.33003300330033009</v>
      </c>
      <c r="AA11" s="1">
        <v>3.3003300330033003</v>
      </c>
      <c r="AB11" s="1">
        <v>0</v>
      </c>
      <c r="AC11" s="5">
        <v>18097.404898584075</v>
      </c>
      <c r="AD11" s="5">
        <v>53.465346534653463</v>
      </c>
      <c r="AE11" s="5">
        <v>46.53465346534653</v>
      </c>
    </row>
    <row r="12" spans="1:31" x14ac:dyDescent="0.25">
      <c r="A12" s="4" t="s">
        <v>28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2.8301886792452828</v>
      </c>
      <c r="H12" s="1">
        <v>18.867924528301888</v>
      </c>
      <c r="I12" s="1">
        <v>12.264150943396226</v>
      </c>
      <c r="J12" s="1">
        <v>11.0062893081761</v>
      </c>
      <c r="K12" s="1">
        <v>1.2578616352201257</v>
      </c>
      <c r="L12" s="1">
        <v>0.31446540880503143</v>
      </c>
      <c r="M12" s="1">
        <v>7.232704402515723</v>
      </c>
      <c r="N12" s="1">
        <v>0</v>
      </c>
      <c r="O12" s="1">
        <v>5.9748427672955975</v>
      </c>
      <c r="P12" s="1">
        <v>0</v>
      </c>
      <c r="Q12" s="1">
        <v>0</v>
      </c>
      <c r="R12" s="1">
        <v>0</v>
      </c>
      <c r="S12" s="1">
        <v>1.5723270440251571</v>
      </c>
      <c r="T12" s="1">
        <v>0.94339622641509435</v>
      </c>
      <c r="U12" s="1">
        <v>0</v>
      </c>
      <c r="V12" s="1">
        <v>34.276729559748425</v>
      </c>
      <c r="W12" s="1">
        <v>0.62893081761006286</v>
      </c>
      <c r="X12" s="1">
        <v>0</v>
      </c>
      <c r="Y12" s="1">
        <v>0</v>
      </c>
      <c r="Z12" s="1">
        <v>1.2578616352201257</v>
      </c>
      <c r="AA12" s="1">
        <v>1.5723270440251571</v>
      </c>
      <c r="AB12" s="1">
        <v>0</v>
      </c>
      <c r="AC12" s="5">
        <v>10338.798406152549</v>
      </c>
      <c r="AD12" s="5">
        <v>53.773584905660371</v>
      </c>
      <c r="AE12" s="5">
        <v>46.226415094339622</v>
      </c>
    </row>
    <row r="13" spans="1:31" x14ac:dyDescent="0.25">
      <c r="A13" s="4" t="s">
        <v>29</v>
      </c>
      <c r="B13" s="1">
        <v>0</v>
      </c>
      <c r="C13" s="1">
        <v>0</v>
      </c>
      <c r="D13" s="1">
        <v>0.67114093959731547</v>
      </c>
      <c r="E13" s="1">
        <v>0</v>
      </c>
      <c r="F13" s="1">
        <v>0</v>
      </c>
      <c r="G13" s="1">
        <v>0</v>
      </c>
      <c r="H13" s="1">
        <v>0.33557046979865773</v>
      </c>
      <c r="I13" s="1">
        <v>0.33557046979865773</v>
      </c>
      <c r="J13" s="1">
        <v>73.154362416107389</v>
      </c>
      <c r="K13" s="1">
        <v>0.67114093959731547</v>
      </c>
      <c r="L13" s="1">
        <v>0</v>
      </c>
      <c r="M13" s="1">
        <v>0</v>
      </c>
      <c r="N13" s="1">
        <v>0</v>
      </c>
      <c r="O13" s="1">
        <v>0.67114093959731547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24.161073825503355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5">
        <v>4398.7224029662775</v>
      </c>
      <c r="AD13" s="5">
        <v>75.167785234899341</v>
      </c>
      <c r="AE13" s="5">
        <v>24.832214765100669</v>
      </c>
    </row>
    <row r="14" spans="1:31" x14ac:dyDescent="0.25">
      <c r="A14" s="4" t="s">
        <v>30</v>
      </c>
      <c r="B14" s="1">
        <v>0</v>
      </c>
      <c r="C14" s="1">
        <v>0.32051282051282054</v>
      </c>
      <c r="D14" s="1">
        <v>0</v>
      </c>
      <c r="E14" s="1">
        <v>0</v>
      </c>
      <c r="F14" s="1">
        <v>0</v>
      </c>
      <c r="G14" s="1">
        <v>0.64102564102564108</v>
      </c>
      <c r="H14" s="1">
        <v>6.4102564102564115</v>
      </c>
      <c r="I14" s="1">
        <v>3.8461538461538463</v>
      </c>
      <c r="J14" s="1">
        <v>68.589743589743591</v>
      </c>
      <c r="K14" s="1">
        <v>0.64102564102564108</v>
      </c>
      <c r="L14" s="1">
        <v>0</v>
      </c>
      <c r="M14" s="1">
        <v>0.32051282051282054</v>
      </c>
      <c r="N14" s="1">
        <v>0</v>
      </c>
      <c r="O14" s="1">
        <v>0.96153846153846156</v>
      </c>
      <c r="P14" s="1">
        <v>0</v>
      </c>
      <c r="Q14" s="1">
        <v>0.32051282051282054</v>
      </c>
      <c r="R14" s="1">
        <v>0</v>
      </c>
      <c r="S14" s="1">
        <v>0.32051282051282054</v>
      </c>
      <c r="T14" s="1">
        <v>0.96153846153846156</v>
      </c>
      <c r="U14" s="1">
        <v>0</v>
      </c>
      <c r="V14" s="1">
        <v>14.743589743589745</v>
      </c>
      <c r="W14" s="1">
        <v>0</v>
      </c>
      <c r="X14" s="1">
        <v>0</v>
      </c>
      <c r="Y14" s="1">
        <v>0</v>
      </c>
      <c r="Z14" s="1">
        <v>0</v>
      </c>
      <c r="AA14" s="1">
        <v>1.9230769230769231</v>
      </c>
      <c r="AB14" s="1">
        <v>0</v>
      </c>
      <c r="AC14" s="5">
        <v>14501.936642170038</v>
      </c>
      <c r="AD14" s="5">
        <v>80.769230769230759</v>
      </c>
      <c r="AE14" s="5">
        <v>19.230769230769234</v>
      </c>
    </row>
    <row r="15" spans="1:31" x14ac:dyDescent="0.25">
      <c r="A15" s="4" t="s">
        <v>31</v>
      </c>
      <c r="B15" s="1">
        <v>0.32467532467532467</v>
      </c>
      <c r="C15" s="1">
        <v>3.2467532467532463</v>
      </c>
      <c r="D15" s="1">
        <v>0</v>
      </c>
      <c r="E15" s="1">
        <v>0</v>
      </c>
      <c r="F15" s="1">
        <v>0.32467532467532467</v>
      </c>
      <c r="G15" s="1">
        <v>0.64935064935064934</v>
      </c>
      <c r="H15" s="1">
        <v>3.8961038961038965</v>
      </c>
      <c r="I15" s="1">
        <v>12.012987012987015</v>
      </c>
      <c r="J15" s="1">
        <v>14.935064935064934</v>
      </c>
      <c r="K15" s="1">
        <v>0.64935064935064934</v>
      </c>
      <c r="L15" s="1">
        <v>0</v>
      </c>
      <c r="M15" s="1">
        <v>0.97402597402597413</v>
      </c>
      <c r="N15" s="1">
        <v>0</v>
      </c>
      <c r="O15" s="1">
        <v>1.2987012987012987</v>
      </c>
      <c r="P15" s="1">
        <v>0</v>
      </c>
      <c r="Q15" s="1">
        <v>1.2987012987012987</v>
      </c>
      <c r="R15" s="1">
        <v>0.32467532467532467</v>
      </c>
      <c r="S15" s="1">
        <v>1.6233766233766231</v>
      </c>
      <c r="T15" s="1">
        <v>3.5714285714285716</v>
      </c>
      <c r="U15" s="1">
        <v>1.6233766233766231</v>
      </c>
      <c r="V15" s="1">
        <v>51.94805194805194</v>
      </c>
      <c r="W15" s="1">
        <v>0</v>
      </c>
      <c r="X15" s="1">
        <v>0</v>
      </c>
      <c r="Y15" s="1">
        <v>0</v>
      </c>
      <c r="Z15" s="1">
        <v>0</v>
      </c>
      <c r="AA15" s="1">
        <v>1.2987012987012987</v>
      </c>
      <c r="AB15" s="1">
        <v>0</v>
      </c>
      <c r="AC15" s="5">
        <v>7237.778498655055</v>
      </c>
      <c r="AD15" s="5">
        <v>37.012987012987026</v>
      </c>
      <c r="AE15" s="5">
        <v>62.987012987012974</v>
      </c>
    </row>
    <row r="16" spans="1:31" x14ac:dyDescent="0.25">
      <c r="A16" s="4" t="s">
        <v>32</v>
      </c>
      <c r="B16" s="1">
        <v>0</v>
      </c>
      <c r="C16" s="1">
        <v>2.8846153846153846</v>
      </c>
      <c r="D16" s="1">
        <v>0</v>
      </c>
      <c r="E16" s="1">
        <v>0</v>
      </c>
      <c r="F16" s="1">
        <v>0.32051282051282048</v>
      </c>
      <c r="G16" s="1">
        <v>4.4871794871794872</v>
      </c>
      <c r="H16" s="1">
        <v>3.2051282051282057</v>
      </c>
      <c r="I16" s="1">
        <v>8.0128205128205128</v>
      </c>
      <c r="J16" s="1">
        <v>5.1282051282051277</v>
      </c>
      <c r="K16" s="1">
        <v>0.64102564102564097</v>
      </c>
      <c r="L16" s="1">
        <v>0</v>
      </c>
      <c r="M16" s="1">
        <v>0.96153846153846156</v>
      </c>
      <c r="N16" s="1">
        <v>0</v>
      </c>
      <c r="O16" s="1">
        <v>5.4487179487179489</v>
      </c>
      <c r="P16" s="1">
        <v>0</v>
      </c>
      <c r="Q16" s="1">
        <v>0</v>
      </c>
      <c r="R16" s="1">
        <v>0.32051282051282048</v>
      </c>
      <c r="S16" s="1">
        <v>0</v>
      </c>
      <c r="T16" s="1">
        <v>9.9358974358974361</v>
      </c>
      <c r="U16" s="1">
        <v>5.7692307692307692</v>
      </c>
      <c r="V16" s="1">
        <v>52.564102564102562</v>
      </c>
      <c r="W16" s="1">
        <v>0</v>
      </c>
      <c r="X16" s="1">
        <v>0</v>
      </c>
      <c r="Y16" s="1">
        <v>0</v>
      </c>
      <c r="Z16" s="1">
        <v>0</v>
      </c>
      <c r="AA16" s="1">
        <v>0.32051282051282048</v>
      </c>
      <c r="AB16" s="1">
        <v>0</v>
      </c>
      <c r="AC16" s="5">
        <v>4489.9695537104189</v>
      </c>
      <c r="AD16" s="5">
        <v>25.641025641025642</v>
      </c>
      <c r="AE16" s="5">
        <v>74.358974358974351</v>
      </c>
    </row>
    <row r="17" spans="1:31" x14ac:dyDescent="0.25">
      <c r="A17" s="4" t="s">
        <v>33</v>
      </c>
      <c r="B17" s="1">
        <v>0</v>
      </c>
      <c r="C17" s="1">
        <v>1.0101010101010102</v>
      </c>
      <c r="D17" s="1">
        <v>0</v>
      </c>
      <c r="E17" s="1">
        <v>0</v>
      </c>
      <c r="F17" s="1">
        <v>0</v>
      </c>
      <c r="G17" s="1">
        <v>0</v>
      </c>
      <c r="H17" s="1">
        <v>0.33670033670033672</v>
      </c>
      <c r="I17" s="1">
        <v>2.0202020202020203</v>
      </c>
      <c r="J17" s="1">
        <v>67.003367003367003</v>
      </c>
      <c r="K17" s="1">
        <v>0</v>
      </c>
      <c r="L17" s="1">
        <v>0</v>
      </c>
      <c r="M17" s="1">
        <v>0.33670033670033672</v>
      </c>
      <c r="N17" s="1">
        <v>0</v>
      </c>
      <c r="O17" s="1">
        <v>1.3468013468013469</v>
      </c>
      <c r="P17" s="1">
        <v>0</v>
      </c>
      <c r="Q17" s="1">
        <v>0.67340067340067344</v>
      </c>
      <c r="R17" s="1">
        <v>2.3569023569023568</v>
      </c>
      <c r="S17" s="1">
        <v>8.0808080808080813</v>
      </c>
      <c r="T17" s="1">
        <v>0.67340067340067344</v>
      </c>
      <c r="U17" s="1">
        <v>2.6936026936026938</v>
      </c>
      <c r="V17" s="1">
        <v>9.4276094276094273</v>
      </c>
      <c r="W17" s="1">
        <v>4.0404040404040407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5">
        <v>2235.0997081144592</v>
      </c>
      <c r="AD17" s="5">
        <v>70.707070707070699</v>
      </c>
      <c r="AE17" s="5">
        <v>29.292929292929294</v>
      </c>
    </row>
    <row r="18" spans="1:31" x14ac:dyDescent="0.25">
      <c r="A18" s="4" t="s">
        <v>34</v>
      </c>
      <c r="B18" s="1">
        <v>0.35587188612099652</v>
      </c>
      <c r="C18" s="1">
        <v>6.04982206405694</v>
      </c>
      <c r="D18" s="1">
        <v>0</v>
      </c>
      <c r="E18" s="1">
        <v>0</v>
      </c>
      <c r="F18" s="1">
        <v>0.35587188612099652</v>
      </c>
      <c r="G18" s="1">
        <v>1.0676156583629894</v>
      </c>
      <c r="H18" s="1">
        <v>2.1352313167259793</v>
      </c>
      <c r="I18" s="1">
        <v>2.4911032028469755</v>
      </c>
      <c r="J18" s="1">
        <v>33.451957295373674</v>
      </c>
      <c r="K18" s="1">
        <v>0</v>
      </c>
      <c r="L18" s="1">
        <v>0</v>
      </c>
      <c r="M18" s="1">
        <v>0</v>
      </c>
      <c r="N18" s="1">
        <v>0.35587188612099652</v>
      </c>
      <c r="O18" s="1">
        <v>6.04982206405694</v>
      </c>
      <c r="P18" s="1">
        <v>0.35587188612099652</v>
      </c>
      <c r="Q18" s="1">
        <v>0</v>
      </c>
      <c r="R18" s="1">
        <v>0.35587188612099652</v>
      </c>
      <c r="S18" s="1">
        <v>4.6263345195729544</v>
      </c>
      <c r="T18" s="1">
        <v>1.4234875444839861</v>
      </c>
      <c r="U18" s="1">
        <v>1.0676156583629894</v>
      </c>
      <c r="V18" s="1">
        <v>36.654804270462634</v>
      </c>
      <c r="W18" s="1">
        <v>2.4911032028469755</v>
      </c>
      <c r="X18" s="1">
        <v>0</v>
      </c>
      <c r="Y18" s="1">
        <v>0</v>
      </c>
      <c r="Z18" s="1">
        <v>0.35587188612099652</v>
      </c>
      <c r="AA18" s="1">
        <v>0.35587188612099652</v>
      </c>
      <c r="AB18" s="1">
        <v>0</v>
      </c>
      <c r="AC18" s="5">
        <v>2515.9999403659103</v>
      </c>
      <c r="AD18" s="5">
        <v>46.263345195729542</v>
      </c>
      <c r="AE18" s="5">
        <v>53.736654804270458</v>
      </c>
    </row>
    <row r="19" spans="1:31" x14ac:dyDescent="0.25">
      <c r="A19" s="4" t="s">
        <v>35</v>
      </c>
      <c r="B19" s="1">
        <v>0.33444816053511706</v>
      </c>
      <c r="C19" s="1">
        <v>5.3511705685618729</v>
      </c>
      <c r="D19" s="1">
        <v>0</v>
      </c>
      <c r="E19" s="1">
        <v>0</v>
      </c>
      <c r="F19" s="1">
        <v>0</v>
      </c>
      <c r="G19" s="1">
        <v>1.0033444816053512</v>
      </c>
      <c r="H19" s="1">
        <v>0.33444816053511706</v>
      </c>
      <c r="I19" s="1">
        <v>2.6755852842809364</v>
      </c>
      <c r="J19" s="1">
        <v>30.100334448160535</v>
      </c>
      <c r="K19" s="1">
        <v>0</v>
      </c>
      <c r="L19" s="1">
        <v>0</v>
      </c>
      <c r="M19" s="1">
        <v>0</v>
      </c>
      <c r="N19" s="1">
        <v>0</v>
      </c>
      <c r="O19" s="1">
        <v>6.688963210702342</v>
      </c>
      <c r="P19" s="1">
        <v>0.66889632107023411</v>
      </c>
      <c r="Q19" s="1">
        <v>0.66889632107023411</v>
      </c>
      <c r="R19" s="1">
        <v>0.33444816053511706</v>
      </c>
      <c r="S19" s="1">
        <v>3.0100334448160537</v>
      </c>
      <c r="T19" s="1">
        <v>0</v>
      </c>
      <c r="U19" s="1">
        <v>1.0033444816053512</v>
      </c>
      <c r="V19" s="1">
        <v>44.481605351170572</v>
      </c>
      <c r="W19" s="1">
        <v>1.3377926421404682</v>
      </c>
      <c r="X19" s="1">
        <v>0</v>
      </c>
      <c r="Y19" s="1">
        <v>0</v>
      </c>
      <c r="Z19" s="1">
        <v>2.0066889632107023</v>
      </c>
      <c r="AA19" s="1">
        <v>0</v>
      </c>
      <c r="AB19" s="1">
        <v>0</v>
      </c>
      <c r="AC19" s="5">
        <v>2491.1746172387329</v>
      </c>
      <c r="AD19" s="5">
        <v>39.799331103678931</v>
      </c>
      <c r="AE19" s="5">
        <v>60.200668896321076</v>
      </c>
    </row>
    <row r="20" spans="1:31" x14ac:dyDescent="0.25">
      <c r="A20" s="4" t="s">
        <v>18</v>
      </c>
      <c r="B20" s="1">
        <v>2.7491408934707908</v>
      </c>
      <c r="C20" s="1">
        <v>5.8419243986254292</v>
      </c>
      <c r="D20" s="1">
        <v>0.68728522336769771</v>
      </c>
      <c r="E20" s="1">
        <v>0</v>
      </c>
      <c r="F20" s="1">
        <v>0</v>
      </c>
      <c r="G20" s="1">
        <v>0.68728522336769771</v>
      </c>
      <c r="H20" s="1">
        <v>2.061855670103093</v>
      </c>
      <c r="I20" s="1">
        <v>1.3745704467353954</v>
      </c>
      <c r="J20" s="1">
        <v>18.900343642611684</v>
      </c>
      <c r="K20" s="1">
        <v>0.34364261168384885</v>
      </c>
      <c r="L20" s="1">
        <v>0</v>
      </c>
      <c r="M20" s="1">
        <v>0</v>
      </c>
      <c r="N20" s="1">
        <v>0</v>
      </c>
      <c r="O20" s="1">
        <v>5.841924398625431</v>
      </c>
      <c r="P20" s="1">
        <v>0</v>
      </c>
      <c r="Q20" s="1">
        <v>2.4054982817869419</v>
      </c>
      <c r="R20" s="1">
        <v>0</v>
      </c>
      <c r="S20" s="1">
        <v>0</v>
      </c>
      <c r="T20" s="1">
        <v>4.8109965635738838</v>
      </c>
      <c r="U20" s="1">
        <v>1.0309278350515465</v>
      </c>
      <c r="V20" s="1">
        <v>49.484536082474243</v>
      </c>
      <c r="W20" s="1">
        <v>1.3745704467353954</v>
      </c>
      <c r="X20" s="1">
        <v>0</v>
      </c>
      <c r="Y20" s="1">
        <v>1.7182130584192441</v>
      </c>
      <c r="Z20" s="1">
        <v>0</v>
      </c>
      <c r="AA20" s="1">
        <v>0.68728522336769771</v>
      </c>
      <c r="AB20" s="1">
        <v>0</v>
      </c>
      <c r="AC20" s="5">
        <v>6478.543024979198</v>
      </c>
      <c r="AD20" s="5">
        <v>32.646048109965633</v>
      </c>
      <c r="AE20" s="5">
        <v>67.353951890034381</v>
      </c>
    </row>
    <row r="21" spans="1:31" x14ac:dyDescent="0.25">
      <c r="A21" s="4" t="s">
        <v>19</v>
      </c>
      <c r="B21" s="1">
        <v>9.2526690391459088</v>
      </c>
      <c r="C21" s="1">
        <v>4.982206405693951</v>
      </c>
      <c r="D21" s="1">
        <v>0.71174377224199303</v>
      </c>
      <c r="E21" s="1">
        <v>0</v>
      </c>
      <c r="F21" s="1">
        <v>0</v>
      </c>
      <c r="G21" s="1">
        <v>0</v>
      </c>
      <c r="H21" s="1">
        <v>0</v>
      </c>
      <c r="I21" s="1">
        <v>9.2526690391459088</v>
      </c>
      <c r="J21" s="1">
        <v>27.402135231316734</v>
      </c>
      <c r="K21" s="1">
        <v>1.0676156583629894</v>
      </c>
      <c r="L21" s="1">
        <v>0</v>
      </c>
      <c r="M21" s="1">
        <v>0.35587188612099652</v>
      </c>
      <c r="N21" s="1">
        <v>0.71174377224199303</v>
      </c>
      <c r="O21" s="1">
        <v>5.6939501779359425</v>
      </c>
      <c r="P21" s="1">
        <v>0</v>
      </c>
      <c r="Q21" s="1">
        <v>2.8469750889679721</v>
      </c>
      <c r="R21" s="1">
        <v>0.35587188612099652</v>
      </c>
      <c r="S21" s="1">
        <v>0</v>
      </c>
      <c r="T21" s="1">
        <v>0.71174377224199303</v>
      </c>
      <c r="U21" s="1">
        <v>1.0676156583629894</v>
      </c>
      <c r="V21" s="1">
        <v>31.672597864768687</v>
      </c>
      <c r="W21" s="1">
        <v>1.7793594306049825</v>
      </c>
      <c r="X21" s="1">
        <v>0.35587188612099652</v>
      </c>
      <c r="Y21" s="1">
        <v>1.4234875444839861</v>
      </c>
      <c r="Z21" s="1">
        <v>0</v>
      </c>
      <c r="AA21" s="1">
        <v>0.35587188612099652</v>
      </c>
      <c r="AB21" s="1">
        <v>0</v>
      </c>
      <c r="AC21" s="5">
        <v>1828.1364295831017</v>
      </c>
      <c r="AD21" s="5">
        <v>53.736654804270472</v>
      </c>
      <c r="AE21" s="5">
        <v>46.263345195729542</v>
      </c>
    </row>
    <row r="22" spans="1:31" x14ac:dyDescent="0.25">
      <c r="A22" s="4" t="s">
        <v>20</v>
      </c>
      <c r="B22" s="1">
        <v>0.66225165562913912</v>
      </c>
      <c r="C22" s="1">
        <v>2.6490066225165565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2.6490066225165565</v>
      </c>
      <c r="J22" s="1">
        <v>31.456953642384107</v>
      </c>
      <c r="K22" s="1">
        <v>0</v>
      </c>
      <c r="L22" s="1">
        <v>0</v>
      </c>
      <c r="M22" s="1">
        <v>2.9801324503311259</v>
      </c>
      <c r="N22" s="1">
        <v>0</v>
      </c>
      <c r="O22" s="1">
        <v>7.2847682119205297</v>
      </c>
      <c r="P22" s="1">
        <v>0.33112582781456956</v>
      </c>
      <c r="Q22" s="1">
        <v>1.9867549668874169</v>
      </c>
      <c r="R22" s="1">
        <v>1.3245033112582782</v>
      </c>
      <c r="S22" s="1">
        <v>0.66225165562913912</v>
      </c>
      <c r="T22" s="1">
        <v>1.6556291390728477</v>
      </c>
      <c r="U22" s="1">
        <v>0.66225165562913912</v>
      </c>
      <c r="V22" s="1">
        <v>38.741721854304636</v>
      </c>
      <c r="W22" s="1">
        <v>5.9602649006622519</v>
      </c>
      <c r="X22" s="1">
        <v>0</v>
      </c>
      <c r="Y22" s="1">
        <v>0</v>
      </c>
      <c r="Z22" s="1">
        <v>0</v>
      </c>
      <c r="AA22" s="1">
        <v>0.66225165562913912</v>
      </c>
      <c r="AB22" s="1">
        <v>0.33112582781456956</v>
      </c>
      <c r="AC22" s="5">
        <v>3997.1423601996717</v>
      </c>
      <c r="AD22" s="5">
        <v>40.397350993377486</v>
      </c>
      <c r="AE22" s="5">
        <v>59.602649006622521</v>
      </c>
    </row>
    <row r="23" spans="1:31" x14ac:dyDescent="0.25">
      <c r="A23" s="4" t="s">
        <v>21</v>
      </c>
      <c r="B23" s="1">
        <v>1.333333333333333</v>
      </c>
      <c r="C23" s="1">
        <v>2</v>
      </c>
      <c r="D23" s="1">
        <v>0.33333333333333326</v>
      </c>
      <c r="E23" s="1">
        <v>0</v>
      </c>
      <c r="F23" s="1">
        <v>0</v>
      </c>
      <c r="G23" s="1">
        <v>0.33333333333333326</v>
      </c>
      <c r="H23" s="1">
        <v>0</v>
      </c>
      <c r="I23" s="1">
        <v>1</v>
      </c>
      <c r="J23" s="1">
        <v>16.666666666666668</v>
      </c>
      <c r="K23" s="1">
        <v>0.33333333333333326</v>
      </c>
      <c r="L23" s="1">
        <v>0</v>
      </c>
      <c r="M23" s="1">
        <v>0</v>
      </c>
      <c r="N23" s="1">
        <v>0</v>
      </c>
      <c r="O23" s="1">
        <v>4.333333333333333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70</v>
      </c>
      <c r="W23" s="1">
        <v>3</v>
      </c>
      <c r="X23" s="1">
        <v>0</v>
      </c>
      <c r="Y23" s="1">
        <v>0.66666666666666652</v>
      </c>
      <c r="Z23" s="1">
        <v>0</v>
      </c>
      <c r="AA23" s="1">
        <v>0</v>
      </c>
      <c r="AB23" s="1">
        <v>0</v>
      </c>
      <c r="AC23" s="5">
        <v>13258.092180041383</v>
      </c>
      <c r="AD23" s="5">
        <v>22</v>
      </c>
      <c r="AE23" s="5">
        <v>78</v>
      </c>
    </row>
    <row r="24" spans="1:31" x14ac:dyDescent="0.25">
      <c r="A24" s="4" t="s">
        <v>14</v>
      </c>
      <c r="B24" s="1">
        <v>3.7931034482758625</v>
      </c>
      <c r="C24" s="1">
        <v>3.1034482758620698</v>
      </c>
      <c r="D24" s="1">
        <v>0.68965517241379326</v>
      </c>
      <c r="E24" s="1">
        <v>0</v>
      </c>
      <c r="F24" s="1">
        <v>0</v>
      </c>
      <c r="G24" s="1">
        <v>0.34482758620689663</v>
      </c>
      <c r="H24" s="1">
        <v>1.0344827586206897</v>
      </c>
      <c r="I24" s="1">
        <v>0.68965517241379326</v>
      </c>
      <c r="J24" s="1">
        <v>24.482758620689658</v>
      </c>
      <c r="K24" s="1">
        <v>0</v>
      </c>
      <c r="L24" s="1">
        <v>0</v>
      </c>
      <c r="M24" s="1">
        <v>0</v>
      </c>
      <c r="N24" s="1">
        <v>2.0689655172413794</v>
      </c>
      <c r="O24" s="1">
        <v>7.2413793103448292</v>
      </c>
      <c r="P24" s="1">
        <v>0</v>
      </c>
      <c r="Q24" s="1">
        <v>5.5172413793103461</v>
      </c>
      <c r="R24" s="1">
        <v>0</v>
      </c>
      <c r="S24" s="1">
        <v>0</v>
      </c>
      <c r="T24" s="1">
        <v>1.7241379310344829</v>
      </c>
      <c r="U24" s="1">
        <v>0</v>
      </c>
      <c r="V24" s="1">
        <v>44.827586206896562</v>
      </c>
      <c r="W24" s="1">
        <v>4.1379310344827589</v>
      </c>
      <c r="X24" s="1">
        <v>0</v>
      </c>
      <c r="Y24" s="1">
        <v>0</v>
      </c>
      <c r="Z24" s="1">
        <v>0</v>
      </c>
      <c r="AA24" s="1">
        <v>0.34482758620689663</v>
      </c>
      <c r="AB24" s="1">
        <v>0</v>
      </c>
      <c r="AC24" s="5">
        <v>2965.5729530624753</v>
      </c>
      <c r="AD24" s="5">
        <v>36.206896551724142</v>
      </c>
      <c r="AE24" s="5">
        <v>63.793103448275879</v>
      </c>
    </row>
    <row r="25" spans="1:31" x14ac:dyDescent="0.25">
      <c r="A25" s="4" t="s">
        <v>15</v>
      </c>
      <c r="B25" s="1">
        <v>3.3444816053511697</v>
      </c>
      <c r="C25" s="1">
        <v>2.0066889632107019</v>
      </c>
      <c r="D25" s="1">
        <v>0</v>
      </c>
      <c r="E25" s="1">
        <v>0</v>
      </c>
      <c r="F25" s="1">
        <v>0</v>
      </c>
      <c r="G25" s="1">
        <v>0</v>
      </c>
      <c r="H25" s="1">
        <v>0.33444816053511695</v>
      </c>
      <c r="I25" s="1">
        <v>0.66889632107023389</v>
      </c>
      <c r="J25" s="1">
        <v>30.769230769230759</v>
      </c>
      <c r="K25" s="1">
        <v>0</v>
      </c>
      <c r="L25" s="1">
        <v>0</v>
      </c>
      <c r="M25" s="1">
        <v>0</v>
      </c>
      <c r="N25" s="1">
        <v>1.6722408026755848</v>
      </c>
      <c r="O25" s="1">
        <v>4.3478260869565206</v>
      </c>
      <c r="P25" s="1">
        <v>0</v>
      </c>
      <c r="Q25" s="1">
        <v>5.6856187290969888</v>
      </c>
      <c r="R25" s="1">
        <v>0</v>
      </c>
      <c r="S25" s="1">
        <v>1.6722408026755848</v>
      </c>
      <c r="T25" s="1">
        <v>0</v>
      </c>
      <c r="U25" s="1">
        <v>0.66889632107023389</v>
      </c>
      <c r="V25" s="1">
        <v>26.086956521739122</v>
      </c>
      <c r="W25" s="1">
        <v>22.742474916387955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5">
        <v>2315.3436086870101</v>
      </c>
      <c r="AD25" s="5">
        <v>38.795986622073563</v>
      </c>
      <c r="AE25" s="5">
        <v>61.204013377926408</v>
      </c>
    </row>
    <row r="26" spans="1:31" x14ac:dyDescent="0.25">
      <c r="A26" s="4" t="s">
        <v>16</v>
      </c>
      <c r="B26" s="1">
        <v>0.99667774086378713</v>
      </c>
      <c r="C26" s="1">
        <v>1.3289036544850494</v>
      </c>
      <c r="D26" s="1">
        <v>0</v>
      </c>
      <c r="E26" s="1">
        <v>0</v>
      </c>
      <c r="F26" s="1">
        <v>0.33222591362126236</v>
      </c>
      <c r="G26" s="1">
        <v>0.66445182724252472</v>
      </c>
      <c r="H26" s="1">
        <v>1.3289036544850494</v>
      </c>
      <c r="I26" s="1">
        <v>0.33222591362126236</v>
      </c>
      <c r="J26" s="1">
        <v>35.880398671096337</v>
      </c>
      <c r="K26" s="1">
        <v>0</v>
      </c>
      <c r="L26" s="1">
        <v>0</v>
      </c>
      <c r="M26" s="1">
        <v>0</v>
      </c>
      <c r="N26" s="1">
        <v>0</v>
      </c>
      <c r="O26" s="1">
        <v>8.3056478405315595</v>
      </c>
      <c r="P26" s="1">
        <v>0</v>
      </c>
      <c r="Q26" s="1">
        <v>4.6511627906976738</v>
      </c>
      <c r="R26" s="1">
        <v>0.33222591362126236</v>
      </c>
      <c r="S26" s="1">
        <v>1.6611295681063118</v>
      </c>
      <c r="T26" s="1">
        <v>3.9867109634551485</v>
      </c>
      <c r="U26" s="1">
        <v>0</v>
      </c>
      <c r="V26" s="1">
        <v>25.913621262458463</v>
      </c>
      <c r="W26" s="1">
        <v>14.285714285714283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5">
        <v>5823.5782663862956</v>
      </c>
      <c r="AD26" s="5">
        <v>40.863787375415271</v>
      </c>
      <c r="AE26" s="5">
        <v>59.136212624584701</v>
      </c>
    </row>
    <row r="27" spans="1:31" x14ac:dyDescent="0.25">
      <c r="A27" s="4" t="s">
        <v>17</v>
      </c>
      <c r="B27" s="1">
        <v>0.32786885245901631</v>
      </c>
      <c r="C27" s="1">
        <v>1.3114754098360653</v>
      </c>
      <c r="D27" s="1">
        <v>0</v>
      </c>
      <c r="E27" s="1">
        <v>0</v>
      </c>
      <c r="F27" s="1">
        <v>0</v>
      </c>
      <c r="G27" s="1">
        <v>0</v>
      </c>
      <c r="H27" s="1">
        <v>1.9672131147540981</v>
      </c>
      <c r="I27" s="1">
        <v>0.98360655737704905</v>
      </c>
      <c r="J27" s="1">
        <v>29.508196721311471</v>
      </c>
      <c r="K27" s="1">
        <v>0</v>
      </c>
      <c r="L27" s="1">
        <v>0</v>
      </c>
      <c r="M27" s="1">
        <v>0.98360655737704905</v>
      </c>
      <c r="N27" s="1">
        <v>0</v>
      </c>
      <c r="O27" s="1">
        <v>6.5573770491803272</v>
      </c>
      <c r="P27" s="1">
        <v>0</v>
      </c>
      <c r="Q27" s="1">
        <v>5.5737704918032778</v>
      </c>
      <c r="R27" s="1">
        <v>0.32786885245901631</v>
      </c>
      <c r="S27" s="1">
        <v>0.65573770491803263</v>
      </c>
      <c r="T27" s="1">
        <v>2.6229508196721305</v>
      </c>
      <c r="U27" s="1">
        <v>0</v>
      </c>
      <c r="V27" s="1">
        <v>31.47540983606557</v>
      </c>
      <c r="W27" s="1">
        <v>17.04918032786885</v>
      </c>
      <c r="X27" s="1">
        <v>0</v>
      </c>
      <c r="Y27" s="1">
        <v>0</v>
      </c>
      <c r="Z27" s="1">
        <v>0</v>
      </c>
      <c r="AA27" s="1">
        <v>0.65573770491803263</v>
      </c>
      <c r="AB27" s="1">
        <v>0</v>
      </c>
      <c r="AC27" s="5">
        <v>6591.3516802473305</v>
      </c>
      <c r="AD27" s="5">
        <v>35.081967213114751</v>
      </c>
      <c r="AE27" s="5">
        <v>64.918032786885249</v>
      </c>
    </row>
    <row r="28" spans="1:31" x14ac:dyDescent="0.25">
      <c r="A28" s="4" t="s">
        <v>49</v>
      </c>
      <c r="B28" s="1">
        <f>AVERAGE(B3:B27)</f>
        <v>1.0692173883966172</v>
      </c>
      <c r="C28" s="1">
        <f t="shared" ref="C28:AE28" si="0">AVERAGE(C3:C27)</f>
        <v>1.9322684700318278</v>
      </c>
      <c r="D28" s="1">
        <f t="shared" si="0"/>
        <v>0.24372590458306986</v>
      </c>
      <c r="E28" s="1">
        <f t="shared" si="0"/>
        <v>9.3959731543624136E-2</v>
      </c>
      <c r="F28" s="1">
        <f t="shared" si="0"/>
        <v>7.997505175297269E-2</v>
      </c>
      <c r="G28" s="1">
        <f t="shared" si="0"/>
        <v>0.65409201080093982</v>
      </c>
      <c r="H28" s="1">
        <f>AVERAGE(H3:H27)</f>
        <v>6.9675983880673575</v>
      </c>
      <c r="I28" s="1">
        <f>AVERAGE(I3:I27)</f>
        <v>8.7521127249001349</v>
      </c>
      <c r="J28" s="1">
        <f>AVERAGE(J3:J27)</f>
        <v>23.514124135264996</v>
      </c>
      <c r="K28" s="1">
        <f t="shared" si="0"/>
        <v>1.0068566778906125</v>
      </c>
      <c r="L28" s="1">
        <f t="shared" si="0"/>
        <v>0.19434084402191359</v>
      </c>
      <c r="M28" s="1">
        <f t="shared" si="0"/>
        <v>1.3333915720641181</v>
      </c>
      <c r="N28" s="1">
        <f t="shared" si="0"/>
        <v>0.19235287913119817</v>
      </c>
      <c r="O28" s="1">
        <f t="shared" si="0"/>
        <v>4.5670722369683316</v>
      </c>
      <c r="P28" s="1">
        <f t="shared" si="0"/>
        <v>5.4235761400232008E-2</v>
      </c>
      <c r="Q28" s="1">
        <f t="shared" si="0"/>
        <v>1.4102438142197611</v>
      </c>
      <c r="R28" s="1">
        <f t="shared" si="0"/>
        <v>0.28073732329404338</v>
      </c>
      <c r="S28" s="1">
        <f t="shared" si="0"/>
        <v>1.0746006716648442</v>
      </c>
      <c r="T28" s="1">
        <f t="shared" si="0"/>
        <v>2.1434316804259144</v>
      </c>
      <c r="U28" s="1">
        <f t="shared" si="0"/>
        <v>0.71405365335036985</v>
      </c>
      <c r="V28" s="1">
        <f t="shared" si="0"/>
        <v>38.511091453599619</v>
      </c>
      <c r="W28" s="1">
        <f t="shared" si="0"/>
        <v>3.4091283276671045</v>
      </c>
      <c r="X28" s="1">
        <f t="shared" si="0"/>
        <v>1.423487544483986E-2</v>
      </c>
      <c r="Y28" s="1">
        <f>AVERAGE(Y3:Y27)</f>
        <v>0.16575750957474217</v>
      </c>
      <c r="Z28" s="1">
        <f>AVERAGE(Z3:Z27)</f>
        <v>0.46154490766185552</v>
      </c>
      <c r="AA28" s="1">
        <f t="shared" si="0"/>
        <v>1.1466069731663766</v>
      </c>
      <c r="AB28" s="1">
        <f t="shared" si="0"/>
        <v>1.3245033112582783E-2</v>
      </c>
      <c r="AC28" s="5">
        <f t="shared" si="0"/>
        <v>8277.3317193015155</v>
      </c>
      <c r="AD28" s="5">
        <f t="shared" si="0"/>
        <v>46.034015778449373</v>
      </c>
      <c r="AE28" s="5">
        <f t="shared" si="0"/>
        <v>53.965984221550627</v>
      </c>
    </row>
    <row r="30" spans="1:31" x14ac:dyDescent="0.25">
      <c r="A30" s="7" t="s">
        <v>59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</row>
    <row r="31" spans="1:3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</row>
  </sheetData>
  <mergeCells count="3">
    <mergeCell ref="B1:N1"/>
    <mergeCell ref="O1:AB1"/>
    <mergeCell ref="A30:AE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Dinoflagellate cysts (%)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2023-06-21T18:27:50Z</dcterms:modified>
</cp:coreProperties>
</file>